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üsch\Documents\"/>
    </mc:Choice>
  </mc:AlternateContent>
  <xr:revisionPtr revIDLastSave="0" documentId="13_ncr:1_{DF4CC7F6-BA84-454E-9B2A-923A347CA402}" xr6:coauthVersionLast="47" xr6:coauthVersionMax="47" xr10:uidLastSave="{00000000-0000-0000-0000-000000000000}"/>
  <bookViews>
    <workbookView xWindow="-120" yWindow="-120" windowWidth="29040" windowHeight="15840" xr2:uid="{7322B0F9-AD24-4A3D-B104-C5079AFE3615}"/>
  </bookViews>
  <sheets>
    <sheet name="Tabelle2" sheetId="2" r:id="rId1"/>
  </sheets>
  <definedNames>
    <definedName name="_xlnm.Print_Area" localSheetId="0">Tabelle2!$H$1:$BV$31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2" l="1"/>
  <c r="K14" i="2"/>
  <c r="BM23" i="2" s="1" a="1"/>
  <c r="BM23" i="2" s="1"/>
  <c r="K20" i="2"/>
  <c r="K26" i="2"/>
  <c r="K30" i="2"/>
  <c r="K29" i="2"/>
  <c r="K28" i="2"/>
  <c r="K27" i="2"/>
  <c r="K25" i="2"/>
  <c r="K24" i="2"/>
  <c r="K23" i="2"/>
  <c r="K22" i="2"/>
  <c r="K21" i="2"/>
  <c r="K19" i="2"/>
  <c r="K18" i="2"/>
  <c r="K17" i="2"/>
  <c r="K16" i="2"/>
  <c r="K15" i="2"/>
  <c r="K13" i="2"/>
  <c r="K12" i="2"/>
  <c r="K11" i="2"/>
  <c r="K10" i="2"/>
  <c r="K9" i="2"/>
  <c r="K7" i="2"/>
  <c r="K6" i="2"/>
  <c r="K5" i="2"/>
  <c r="K4" i="2"/>
  <c r="K3" i="2"/>
  <c r="K2" i="2"/>
  <c r="BM4" i="2" s="1" a="1"/>
  <c r="BM4" i="2" s="1"/>
  <c r="BN5" i="2" l="1"/>
  <c r="BM17" i="2" a="1"/>
  <c r="BM17" i="2" s="1"/>
  <c r="BM30" i="2" a="1"/>
  <c r="BM30" i="2" s="1"/>
  <c r="BM25" i="2" a="1"/>
  <c r="BM25" i="2" s="1"/>
  <c r="BM21" i="2" a="1"/>
  <c r="BM21" i="2" s="1"/>
  <c r="BM16" i="2" a="1"/>
  <c r="BM16" i="2" s="1"/>
  <c r="BM12" i="2" a="1"/>
  <c r="BM12" i="2" s="1"/>
  <c r="BM7" i="2" a="1"/>
  <c r="BM7" i="2" s="1"/>
  <c r="BM26" i="2" a="1"/>
  <c r="BM26" i="2" s="1"/>
  <c r="BM3" i="2" a="1"/>
  <c r="BM3" i="2" s="1"/>
  <c r="BM29" i="2" a="1"/>
  <c r="BM29" i="2" s="1"/>
  <c r="BM20" i="2" a="1"/>
  <c r="BM20" i="2" s="1"/>
  <c r="BM11" i="2" a="1"/>
  <c r="BM11" i="2" s="1"/>
  <c r="BO3" i="2" a="1"/>
  <c r="BO3" i="2" s="1"/>
  <c r="BM8" i="2" a="1"/>
  <c r="BM8" i="2" s="1"/>
  <c r="BM28" i="2" a="1"/>
  <c r="BM28" i="2" s="1"/>
  <c r="BM24" i="2" a="1"/>
  <c r="BM24" i="2" s="1"/>
  <c r="BM19" i="2" a="1"/>
  <c r="BM19" i="2" s="1"/>
  <c r="BM15" i="2" a="1"/>
  <c r="BM15" i="2" s="1"/>
  <c r="BM10" i="2" a="1"/>
  <c r="BM10" i="2" s="1"/>
  <c r="BM6" i="2" a="1"/>
  <c r="BM6" i="2" s="1"/>
  <c r="BM14" i="2" a="1"/>
  <c r="BM14" i="2" s="1"/>
  <c r="BM5" i="2" a="1"/>
  <c r="BM5" i="2" s="1"/>
  <c r="BM27" i="2" a="1"/>
  <c r="BM27" i="2" s="1"/>
  <c r="BM22" i="2" a="1"/>
  <c r="BM22" i="2" s="1"/>
  <c r="BM18" i="2" a="1"/>
  <c r="BM18" i="2" s="1"/>
  <c r="BM13" i="2" a="1"/>
  <c r="BM13" i="2" s="1"/>
  <c r="BM9" i="2" a="1"/>
  <c r="BM9" i="2" s="1"/>
  <c r="BN16" i="2"/>
  <c r="BN15" i="2"/>
  <c r="BN28" i="2"/>
  <c r="BN10" i="2"/>
  <c r="BN27" i="2"/>
  <c r="BN9" i="2"/>
  <c r="BN22" i="2"/>
  <c r="BN4" i="2"/>
  <c r="BN21" i="2"/>
  <c r="BN3" i="2" a="1"/>
  <c r="BN3" i="2" s="1"/>
  <c r="BN26" i="2"/>
  <c r="BN20" i="2"/>
  <c r="BN14" i="2"/>
  <c r="BN8" i="2"/>
  <c r="BN25" i="2"/>
  <c r="BN19" i="2"/>
  <c r="BN13" i="2"/>
  <c r="BN7" i="2"/>
  <c r="BN30" i="2"/>
  <c r="BN24" i="2"/>
  <c r="BN18" i="2"/>
  <c r="BN12" i="2"/>
  <c r="BN6" i="2"/>
  <c r="BN29" i="2"/>
  <c r="BN23" i="2"/>
  <c r="BN17" i="2"/>
  <c r="BN11" i="2"/>
  <c r="BP3" i="2"/>
  <c r="AK1" i="2"/>
  <c r="BO7" i="2"/>
  <c r="BS3" i="2"/>
  <c r="BR4" i="2"/>
  <c r="BP5" i="2"/>
  <c r="BT6" i="2"/>
  <c r="BR7" i="2"/>
  <c r="BP8" i="2"/>
  <c r="BT9" i="2"/>
  <c r="BR10" i="2"/>
  <c r="BQ11" i="2"/>
  <c r="BT21" i="2"/>
  <c r="BS8" i="2"/>
  <c r="BT3" i="2"/>
  <c r="BS4" i="2"/>
  <c r="BQ5" i="2"/>
  <c r="BO6" i="2"/>
  <c r="BS7" i="2"/>
  <c r="BQ8" i="2"/>
  <c r="BO9" i="2"/>
  <c r="BS10" i="2"/>
  <c r="BR11" i="2"/>
  <c r="BR13" i="2"/>
  <c r="BP14" i="2"/>
  <c r="BS22" i="2"/>
  <c r="BR23" i="2"/>
  <c r="BQ24" i="2"/>
  <c r="BS5" i="2"/>
  <c r="BT4" i="2"/>
  <c r="BR5" i="2"/>
  <c r="BP6" i="2"/>
  <c r="BT7" i="2"/>
  <c r="BR8" i="2"/>
  <c r="BP9" i="2"/>
  <c r="BT10" i="2"/>
  <c r="BS13" i="2"/>
  <c r="BQ14" i="2"/>
  <c r="BT15" i="2"/>
  <c r="BO10" i="2"/>
  <c r="BO12" i="2"/>
  <c r="BT13" i="2"/>
  <c r="BR14" i="2"/>
  <c r="BS16" i="2"/>
  <c r="BR17" i="2"/>
  <c r="BQ18" i="2"/>
  <c r="BP19" i="2"/>
  <c r="BO4" i="2"/>
  <c r="BQ9" i="2"/>
  <c r="BS30" i="2"/>
  <c r="BT29" i="2"/>
  <c r="BO28" i="2"/>
  <c r="BP27" i="2"/>
  <c r="BQ26" i="2"/>
  <c r="BR25" i="2"/>
  <c r="BS24" i="2"/>
  <c r="BT23" i="2"/>
  <c r="BO22" i="2"/>
  <c r="BP21" i="2"/>
  <c r="BQ20" i="2"/>
  <c r="BR19" i="2"/>
  <c r="BS18" i="2"/>
  <c r="BT17" i="2"/>
  <c r="BO16" i="2"/>
  <c r="BP15" i="2"/>
  <c r="BR30" i="2"/>
  <c r="BS29" i="2"/>
  <c r="BT28" i="2"/>
  <c r="BO27" i="2"/>
  <c r="BP26" i="2"/>
  <c r="BQ25" i="2"/>
  <c r="BR24" i="2"/>
  <c r="BS23" i="2"/>
  <c r="BT22" i="2"/>
  <c r="BO21" i="2"/>
  <c r="BP20" i="2"/>
  <c r="BQ19" i="2"/>
  <c r="BR18" i="2"/>
  <c r="BS17" i="2"/>
  <c r="BT16" i="2"/>
  <c r="BO15" i="2"/>
  <c r="BQ30" i="2"/>
  <c r="BR29" i="2"/>
  <c r="BS28" i="2"/>
  <c r="BT27" i="2"/>
  <c r="BO26" i="2"/>
  <c r="BP25" i="2"/>
  <c r="BP30" i="2"/>
  <c r="BQ29" i="2"/>
  <c r="BR28" i="2"/>
  <c r="BS27" i="2"/>
  <c r="BT26" i="2"/>
  <c r="BO25" i="2"/>
  <c r="BP24" i="2"/>
  <c r="BQ23" i="2"/>
  <c r="BR22" i="2"/>
  <c r="BS21" i="2"/>
  <c r="BT20" i="2"/>
  <c r="BO19" i="2"/>
  <c r="BP18" i="2"/>
  <c r="BQ17" i="2"/>
  <c r="BR16" i="2"/>
  <c r="BS15" i="2"/>
  <c r="BO14" i="2"/>
  <c r="BQ13" i="2"/>
  <c r="BS12" i="2"/>
  <c r="BO30" i="2"/>
  <c r="BP29" i="2"/>
  <c r="BQ28" i="2"/>
  <c r="BR27" i="2"/>
  <c r="BS26" i="2"/>
  <c r="BT25" i="2"/>
  <c r="BO24" i="2"/>
  <c r="BP23" i="2"/>
  <c r="BQ22" i="2"/>
  <c r="BR21" i="2"/>
  <c r="BS20" i="2"/>
  <c r="BT19" i="2"/>
  <c r="BO18" i="2"/>
  <c r="BP17" i="2"/>
  <c r="BQ16" i="2"/>
  <c r="BR15" i="2"/>
  <c r="BT14" i="2"/>
  <c r="BP13" i="2"/>
  <c r="BR12" i="2"/>
  <c r="BT11" i="2"/>
  <c r="BT30" i="2"/>
  <c r="BO29" i="2"/>
  <c r="BP28" i="2"/>
  <c r="BQ27" i="2"/>
  <c r="BR26" i="2"/>
  <c r="BS25" i="2"/>
  <c r="BT24" i="2"/>
  <c r="BO23" i="2"/>
  <c r="BP22" i="2"/>
  <c r="BQ21" i="2"/>
  <c r="BR20" i="2"/>
  <c r="BS19" i="2"/>
  <c r="BT18" i="2"/>
  <c r="BO17" i="2"/>
  <c r="BP16" i="2"/>
  <c r="BQ15" i="2"/>
  <c r="BS14" i="2"/>
  <c r="BO13" i="2"/>
  <c r="BQ12" i="2"/>
  <c r="BS11" i="2"/>
  <c r="BP4" i="2"/>
  <c r="BT5" i="2"/>
  <c r="BR6" i="2"/>
  <c r="BP7" i="2"/>
  <c r="BT8" i="2"/>
  <c r="BR9" i="2"/>
  <c r="BP10" i="2"/>
  <c r="BO11" i="2"/>
  <c r="BP12" i="2"/>
  <c r="BO20" i="2"/>
  <c r="BQ6" i="2"/>
  <c r="BQ3" i="2"/>
  <c r="BR3" i="2"/>
  <c r="BQ4" i="2"/>
  <c r="BO5" i="2"/>
  <c r="BS6" i="2"/>
  <c r="BQ7" i="2"/>
  <c r="BO8" i="2"/>
  <c r="BS9" i="2"/>
  <c r="BQ10" i="2"/>
  <c r="BP11" i="2"/>
  <c r="BT12" i="2"/>
  <c r="BP2" i="2" l="1"/>
  <c r="BR2" i="2"/>
  <c r="BN2" i="2"/>
  <c r="BT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<sst xmlns="http://schemas.openxmlformats.org/spreadsheetml/2006/main" count="41" uniqueCount="31">
  <si>
    <t>Valuta</t>
  </si>
  <si>
    <t>perü08</t>
  </si>
  <si>
    <t>UMB9+8</t>
  </si>
  <si>
    <t>umbrr</t>
  </si>
  <si>
    <t>han</t>
  </si>
  <si>
    <t>darrr</t>
  </si>
  <si>
    <t>enta</t>
  </si>
  <si>
    <t>kam</t>
  </si>
  <si>
    <t>int</t>
  </si>
  <si>
    <t>comp</t>
  </si>
  <si>
    <t>strk</t>
  </si>
  <si>
    <t>kfze</t>
  </si>
  <si>
    <t>eig</t>
  </si>
  <si>
    <t>SPKC</t>
  </si>
  <si>
    <t>ren</t>
  </si>
  <si>
    <t>miep</t>
  </si>
  <si>
    <t>dkv</t>
  </si>
  <si>
    <t>tel</t>
  </si>
  <si>
    <t>hiem</t>
  </si>
  <si>
    <t>spkl</t>
  </si>
  <si>
    <t>ch</t>
  </si>
  <si>
    <t>zahe</t>
  </si>
  <si>
    <t>run</t>
  </si>
  <si>
    <t>grus</t>
  </si>
  <si>
    <t>Jahr</t>
  </si>
  <si>
    <t>Ausgaben</t>
  </si>
  <si>
    <t>für ….</t>
  </si>
  <si>
    <t>Spalte I</t>
  </si>
  <si>
    <t>Spalte K</t>
  </si>
  <si>
    <t>Spalte AF</t>
  </si>
  <si>
    <t>Spalte 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</si>
</sst>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\ dd/\ mm/yy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FF00"/>
      <name val="Arial"/>
      <family val="2"/>
    </font>
    <font>
      <b/>
      <sz val="10"/>
      <color theme="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 applyAlignment="1">
      <alignment horizontal="center"/>
    </xf>
    <xf numFmtId="14" fontId="0" fillId="0" borderId="1" xfId="0" applyNumberFormat="1" applyBorder="1"/>
    <xf numFmtId="0" fontId="2" fillId="3" borderId="0" xfId="0" applyFont="1" applyFill="1" applyAlignment="1">
      <alignment horizontal="center"/>
    </xf>
    <xf numFmtId="2" fontId="0" fillId="0" borderId="1" xfId="0" applyNumberFormat="1" applyBorder="1"/>
    <xf numFmtId="0" fontId="2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5" borderId="3" xfId="0" applyFont="1" applyFill="1" applyBorder="1" applyAlignment="1">
      <alignment horizontal="center"/>
    </xf>
    <xf numFmtId="2" fontId="2" fillId="2" borderId="4" xfId="0" applyNumberFormat="1" applyFont="1" applyFill="1" applyBorder="1"/>
    <xf numFmtId="166" fontId="0" fillId="0" borderId="5" xfId="0" applyNumberFormat="1" applyBorder="1"/>
    <xf numFmtId="2" fontId="0" fillId="0" borderId="4" xfId="0" applyNumberFormat="1" applyBorder="1"/>
    <xf numFmtId="1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2" fontId="0" fillId="2" borderId="1" xfId="0" applyNumberFormat="1" applyFill="1" applyBorder="1"/>
    <xf numFmtId="0" fontId="2" fillId="6" borderId="0" xfId="0" applyFont="1" applyFill="1" applyAlignment="1">
      <alignment horizontal="center"/>
    </xf>
    <xf numFmtId="0" fontId="0" fillId="4" borderId="0" xfId="0" applyFill="1"/>
    <xf numFmtId="0" fontId="5" fillId="2" borderId="1" xfId="0" applyFont="1" applyFill="1" applyBorder="1"/>
    <xf numFmtId="0" fontId="1" fillId="0" borderId="0" xfId="0" applyFont="1" applyAlignment="1">
      <alignment horizontal="center"/>
    </xf>
    <xf numFmtId="2" fontId="1" fillId="0" borderId="6" xfId="0" applyNumberFormat="1" applyFont="1" applyFill="1" applyBorder="1" applyAlignment="1">
      <alignment horizontal="center"/>
    </xf>
  </cellXfs>
  <cellStyles count="1">
    <cellStyle name="Standard" xfId="0" builtinId="0"/>
  </cellStyles>
  <dxfs count="2"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92F7E-638B-4895-B5A9-E0DE45753958}">
  <dimension ref="A1:OP31"/>
  <sheetViews>
    <sheetView tabSelected="1" topLeftCell="H1" workbookViewId="0">
      <pane ySplit="1" topLeftCell="A2" activePane="bottomLeft" state="frozen"/>
      <selection activeCell="H1" sqref="H1"/>
      <selection pane="bottomLeft" activeCell="AK4" sqref="AK4"/>
    </sheetView>
  </sheetViews>
  <sheetFormatPr baseColWidth="10" defaultRowHeight="15" x14ac:dyDescent="0.25"/>
  <cols>
    <col min="1" max="7" width="0" hidden="1" customWidth="1"/>
    <col min="12" max="12" width="2.85546875" customWidth="1"/>
    <col min="13" max="30" width="11.42578125" hidden="1" customWidth="1"/>
    <col min="31" max="31" width="3.140625" customWidth="1"/>
    <col min="32" max="32" width="11.42578125" customWidth="1"/>
    <col min="33" max="33" width="3.42578125" customWidth="1"/>
    <col min="34" max="34" width="3.85546875" customWidth="1"/>
    <col min="39" max="39" width="4.140625" customWidth="1"/>
    <col min="40" max="62" width="0" hidden="1" customWidth="1"/>
    <col min="63" max="63" width="3.5703125" customWidth="1"/>
    <col min="65" max="65" width="11.7109375" bestFit="1" customWidth="1"/>
  </cols>
  <sheetData>
    <row r="1" spans="1:406" x14ac:dyDescent="0.25">
      <c r="A1" s="1"/>
      <c r="B1" s="5"/>
      <c r="C1" s="5"/>
      <c r="D1" s="5"/>
      <c r="E1" s="5"/>
      <c r="F1" s="5"/>
      <c r="G1" s="5"/>
      <c r="H1" s="5"/>
      <c r="I1" s="1" t="s">
        <v>0</v>
      </c>
      <c r="J1" s="5"/>
      <c r="K1" s="5" t="s">
        <v>24</v>
      </c>
      <c r="AF1" t="s">
        <v>25</v>
      </c>
      <c r="AI1" s="1"/>
      <c r="AJ1" s="3" t="s">
        <v>26</v>
      </c>
      <c r="AK1" s="10">
        <f>COUNTIF(AK2:AK4993,AO1)</f>
        <v>0</v>
      </c>
      <c r="AL1" s="1"/>
      <c r="BM1" s="6"/>
      <c r="BN1" s="11"/>
      <c r="BO1" s="6"/>
      <c r="BP1" s="6"/>
      <c r="BS1" s="1"/>
      <c r="BT1" s="12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</row>
    <row r="2" spans="1:406" x14ac:dyDescent="0.25">
      <c r="A2" s="7"/>
      <c r="B2" s="7"/>
      <c r="C2" s="7"/>
      <c r="D2" s="7"/>
      <c r="E2" s="2"/>
      <c r="F2" s="7"/>
      <c r="G2" s="7"/>
      <c r="H2" s="7"/>
      <c r="I2" s="2">
        <v>44531</v>
      </c>
      <c r="J2" s="8"/>
      <c r="K2" s="8">
        <f>YEAR(I2)</f>
        <v>2021</v>
      </c>
      <c r="AF2" s="7">
        <v>1.1200000000000001</v>
      </c>
      <c r="AI2" s="4"/>
      <c r="AJ2" s="4" t="s">
        <v>1</v>
      </c>
      <c r="AK2" s="23">
        <v>143</v>
      </c>
      <c r="AL2" s="7"/>
      <c r="BL2" s="21">
        <v>2022</v>
      </c>
      <c r="BM2" s="13" t="s">
        <v>6</v>
      </c>
      <c r="BN2" s="14">
        <f>SUM(BN3:BN135)</f>
        <v>66.06</v>
      </c>
      <c r="BO2" s="13" t="s">
        <v>4</v>
      </c>
      <c r="BP2" s="14">
        <f>SUM(BP3:BP135)</f>
        <v>70.83</v>
      </c>
      <c r="BQ2" s="13" t="s">
        <v>20</v>
      </c>
      <c r="BR2" s="14">
        <f>SUM(BR3:BR135)</f>
        <v>0</v>
      </c>
      <c r="BS2" s="13" t="s">
        <v>7</v>
      </c>
      <c r="BT2" s="14">
        <f>SUM(BT3:BT135)</f>
        <v>0</v>
      </c>
    </row>
    <row r="3" spans="1:406" x14ac:dyDescent="0.25">
      <c r="A3" s="7"/>
      <c r="B3" s="7"/>
      <c r="C3" s="7"/>
      <c r="D3" s="7"/>
      <c r="E3" s="2"/>
      <c r="F3" s="7"/>
      <c r="G3" s="7"/>
      <c r="H3" s="7"/>
      <c r="I3" s="2">
        <v>44546</v>
      </c>
      <c r="J3" s="8"/>
      <c r="K3" s="8">
        <f t="shared" ref="K3:K30" si="0">YEAR(I3)</f>
        <v>2021</v>
      </c>
      <c r="AF3" s="7">
        <v>2.35</v>
      </c>
      <c r="AI3" s="4"/>
      <c r="AJ3" s="4" t="s">
        <v>2</v>
      </c>
      <c r="AK3" s="23">
        <v>192</v>
      </c>
      <c r="AL3" s="7"/>
      <c r="BM3" s="15" cm="1">
        <f t="array" ref="BM3">IF($BM$2="","",IFERROR(_xlfn.SINGLE(INDEX($I$1:$I$4993,_xlfn.AGGREGATE(15,6,ROW($I$2:$I$4993)/($AJ$2:$AJ$4993=$BM$2)/($K$2:$K$4993=$BL$2),ROW(A1)))),""))</f>
        <v>44572</v>
      </c>
      <c r="BN3" s="16" cm="1">
        <f t="array" ref="BN3">IF($BM$2="","",IFERROR(_xlfn.SINGLE(INDEX($AF$1:$AF$4993,_xlfn.AGGREGATE(15,6,ROW($I$2:$I$4993)/($AJ$2:$AJ$4993=$BM$2)/($K$2:$K$4993=$BL$2),ROW(A1)))),""))</f>
        <v>24.93</v>
      </c>
      <c r="BO3" s="15" cm="1">
        <f t="array" ref="BO3">IF($BO$2="","",IFERROR(_xlfn.SINGLE(INDEX($I$1:$I$4993,_xlfn.AGGREGATE(15,6,ROW($I$2:$I$4993)/($AJ$2:$AJ$4993=$BO$2)/($K$2:$K$4993=$BL$2),ROW(A1)))),""))</f>
        <v>44606</v>
      </c>
      <c r="BP3" s="16">
        <f>IF($BO$2="","",IFERROR(INDEX($AF$1:$AF$4993,_xlfn.AGGREGATE(15,6,ROW($I$2:$I$4993)/($AJ$2:$AJ$4993=$BO$2)/($K$2:$K$4993=$BL$2),ROW(A1))),""))</f>
        <v>70.83</v>
      </c>
      <c r="BQ3" s="15" t="str">
        <f>IF($BQ$2="","",IFERROR(INDEX($I$1:$I$4993,_xlfn.AGGREGATE(15,6,ROW($I$2:$I$4993)/($AJ$2:$AJ$4993=$BQ$2)/($K$2:$K$4993=$BL$2),ROW(A1))),""))</f>
        <v/>
      </c>
      <c r="BR3" s="16" t="str">
        <f>IF($BQ$2="","",IFERROR(INDEX($AF$1:$AF$4993,_xlfn.AGGREGATE(15,6,ROW($I$2:$I$4993)/($AJ$2:$AJ$4993=BQ2)/($K$2:$K$4993=$BL$2),ROW(A1))),""))</f>
        <v/>
      </c>
      <c r="BS3" s="15" t="str">
        <f>IF(BS2="","",IFERROR(INDEX($I$1:$I$4993,_xlfn.AGGREGATE(15,6,ROW($I$2:$I$4993)/($AJ$2:$AJ$4993=BS2)/($K$2:$K$4993=$BL$2),ROW(A1))),""))</f>
        <v/>
      </c>
      <c r="BT3" s="16" t="str">
        <f>IF(BS2="","",IFERROR(INDEX($AF$1:$AF$4993,_xlfn.AGGREGATE(15,6,ROW($I$2:$I$4993)/($AJ$2:$AJ$4993=BS2)/($K$2:$K$4993=$BL$2),ROW(A1))),""))</f>
        <v/>
      </c>
    </row>
    <row r="4" spans="1:406" x14ac:dyDescent="0.25">
      <c r="A4" s="7"/>
      <c r="B4" s="7"/>
      <c r="C4" s="7"/>
      <c r="D4" s="7"/>
      <c r="E4" s="2"/>
      <c r="F4" s="7"/>
      <c r="G4" s="7"/>
      <c r="H4" s="7"/>
      <c r="I4" s="2">
        <v>44547</v>
      </c>
      <c r="J4" s="8"/>
      <c r="K4" s="8">
        <f t="shared" si="0"/>
        <v>2021</v>
      </c>
      <c r="AF4" s="7">
        <v>6.52</v>
      </c>
      <c r="AI4" s="4"/>
      <c r="AJ4" s="4" t="s">
        <v>3</v>
      </c>
      <c r="AK4" s="23">
        <v>197</v>
      </c>
      <c r="AL4" s="7"/>
      <c r="BL4" s="22">
        <v>2022</v>
      </c>
      <c r="BM4" s="15" cm="1">
        <f t="array" ref="BM4">IF($BM$2="","",IFERROR(_xlfn.SINGLE(INDEX($I$1:$I$4993,_xlfn.AGGREGATE(15,6,ROW($I$2:$I$4993)/($AJ$2:$AJ$4993=$BM$2)/($K$2:$K$4993=$BL$2),ROW(A2)))),""))</f>
        <v>44562</v>
      </c>
      <c r="BN4" s="16">
        <f>IF($BM$2="","",IFERROR(INDEX($AF$1:$AF$4993,_xlfn.AGGREGATE(15,6,ROW($I$2:$I$4993)/($AJ$2:$AJ$4993=$BM$2)/($K$2:$K$4993=$BL$2),ROW(A2))),""))</f>
        <v>41.13</v>
      </c>
      <c r="BO4" s="15" t="str">
        <f>IF($BO$2="","",IFERROR(INDEX($I$1:$I$4993,_xlfn.AGGREGATE(15,6,ROW($I$2:$I$4993)/($AJ$2:$AJ$4993=$BO$2)/($K$2:$K$4993=$BL$2),ROW(A2))),""))</f>
        <v/>
      </c>
      <c r="BP4" s="16" t="str">
        <f>IF($BO$2="","",IFERROR(INDEX($AF$1:$AF$4993,_xlfn.AGGREGATE(15,6,ROW($I$2:$I$4993)/($AJ$2:$AJ$4993=$BO$2)/($K$2:$K$4993=$BL$2),ROW(A2))),""))</f>
        <v/>
      </c>
      <c r="BQ4" s="15" t="str">
        <f>IF($BQ$2="","",IFERROR(INDEX($I$1:$I$4993,_xlfn.AGGREGATE(15,6,ROW($I$2:$I$4993)/($AJ$2:$AJ$4993=$BQ$2)/($K$2:$K$4993=$BL$2),ROW(A2))),""))</f>
        <v/>
      </c>
      <c r="BR4" s="4" t="str">
        <f>IFERROR(INDEX($AF$1:$AF$4993,_xlfn.AGGREGATE(15,6,ROW($I$2:$I$4993)/($AJ$2:$AJ$4993=$BQ$2)/($K$2:$K$4993=$BL$2),ROW(A2))),"")</f>
        <v/>
      </c>
      <c r="BS4" s="15" t="str">
        <f>IF($BS$2="","",IFERROR(INDEX($I$1:$I$4993,_xlfn.AGGREGATE(15,6,ROW($I$2:$I$4993)/($AJ$2:$AJ$4993=$BS$2)/($K$2:$K$4993=$BL$2),ROW(A2))),""))</f>
        <v/>
      </c>
      <c r="BT4" s="16" t="str">
        <f>IF($BS$2="","",IFERROR(INDEX($AF$1:$AF$4993,_xlfn.AGGREGATE(15,6,ROW($I$2:$I$4993)/($AJ$2:$AJ$4993=$BS$2)/($K$2:$K$4993=$BL$2),ROW(A2))),""))</f>
        <v/>
      </c>
    </row>
    <row r="5" spans="1:406" x14ac:dyDescent="0.25">
      <c r="A5" s="7"/>
      <c r="B5" s="7"/>
      <c r="C5" s="7"/>
      <c r="D5" s="7"/>
      <c r="E5" s="2"/>
      <c r="F5" s="7"/>
      <c r="G5" s="7"/>
      <c r="H5" s="7"/>
      <c r="I5" s="2">
        <v>44547</v>
      </c>
      <c r="J5" s="8"/>
      <c r="K5" s="8">
        <f t="shared" si="0"/>
        <v>2021</v>
      </c>
      <c r="AF5" s="7">
        <v>8.73</v>
      </c>
      <c r="AI5" s="4"/>
      <c r="AJ5" s="4" t="s">
        <v>4</v>
      </c>
      <c r="AK5" s="23">
        <v>82</v>
      </c>
      <c r="AL5" s="7"/>
      <c r="BM5" s="15" t="str" cm="1">
        <f t="array" ref="BM5">IF($BM$2="","",IFERROR(_xlfn.SINGLE(INDEX($I$1:$I$4993,_xlfn.AGGREGATE(15,6,ROW($I$2:$I$4993)/($AJ$2:$AJ$4993=$BM$2)/($K$2:$K$4993=$BL$2),ROW(A3)))),""))</f>
        <v/>
      </c>
      <c r="BN5" s="16" t="str">
        <f>IF($BM$2="","",IFERROR(INDEX($AF$1:$AF$4993,_xlfn.AGGREGATE(15,6,ROW($I$2:$I$4993)/($AJ$2:$AJ$4993=$BM$2)/($K$2:$K$4993=$BL$2),ROW(A3))),""))</f>
        <v/>
      </c>
      <c r="BO5" s="15" t="str">
        <f>IF($BO$2="","",IFERROR(INDEX($I$1:$I$4993,_xlfn.AGGREGATE(15,6,ROW($I$2:$I$4993)/($AJ$2:$AJ$4993=$BO$2)/($K$2:$K$4993=$BL$2),ROW(A3))),""))</f>
        <v/>
      </c>
      <c r="BP5" s="16" t="str">
        <f>IF($BO$2="","",IFERROR(INDEX($AF$1:$AF$4993,_xlfn.AGGREGATE(15,6,ROW($I$2:$I$4993)/($AJ$2:$AJ$4993=$BO$2)/($K$2:$K$4993=$BL$2),ROW(A3))),""))</f>
        <v/>
      </c>
      <c r="BQ5" s="15" t="str">
        <f>IF($BQ$2="","",IFERROR(INDEX($I$1:$I$4993,_xlfn.AGGREGATE(15,6,ROW($I$2:$I$4993)/($AJ$2:$AJ$4993=$BQ$2)/($K$2:$K$4993=$BL$2),ROW(A3))),""))</f>
        <v/>
      </c>
      <c r="BR5" s="4" t="str">
        <f>IFERROR(INDEX($AF$1:$AF$4993,_xlfn.AGGREGATE(15,6,ROW($I$2:$I$4993)/($AJ$2:$AJ$4993=$BQ$2)/($K$2:$K$4993=$BL$2),ROW(A3))),"")</f>
        <v/>
      </c>
      <c r="BS5" s="15" t="str">
        <f>IF($BS$2="","",IFERROR(INDEX($I$1:$I$4993,_xlfn.AGGREGATE(15,6,ROW($I$2:$I$4993)/($AJ$2:$AJ$4993=$BS$2)/($K$2:$K$4993=$BL$2),ROW(A3))),""))</f>
        <v/>
      </c>
      <c r="BT5" s="16" t="str">
        <f>IF($BS$2="","",IFERROR(INDEX($AF$1:$AF$4993,_xlfn.AGGREGATE(15,6,ROW($I$2:$I$4993)/($AJ$2:$AJ$4993=$BS$2)/($K$2:$K$4993=$BL$2),ROW(A3))),""))</f>
        <v/>
      </c>
    </row>
    <row r="6" spans="1:406" x14ac:dyDescent="0.25">
      <c r="A6" s="7"/>
      <c r="B6" s="7"/>
      <c r="C6" s="7"/>
      <c r="D6" s="7"/>
      <c r="E6" s="2"/>
      <c r="F6" s="7"/>
      <c r="G6" s="7"/>
      <c r="H6" s="7"/>
      <c r="I6" s="2">
        <v>44558</v>
      </c>
      <c r="J6" s="8"/>
      <c r="K6" s="8">
        <f t="shared" si="0"/>
        <v>2021</v>
      </c>
      <c r="AF6" s="7">
        <v>11.43</v>
      </c>
      <c r="AI6" s="4"/>
      <c r="AJ6" s="4" t="s">
        <v>5</v>
      </c>
      <c r="AK6" s="23">
        <v>50</v>
      </c>
      <c r="AL6" s="7"/>
      <c r="BL6" s="22">
        <v>2021</v>
      </c>
      <c r="BM6" s="15" t="str" cm="1">
        <f t="array" ref="BM6">IF($BM$2="","",IFERROR(_xlfn.SINGLE(INDEX($I$1:$I$4993,_xlfn.AGGREGATE(15,6,ROW($I$2:$I$4993)/($AJ$2:$AJ$4993=$BM$2)/($K$2:$K$4993=$BL$2),ROW(A4)))),""))</f>
        <v/>
      </c>
      <c r="BN6" s="16" t="str">
        <f>IF($BM$2="","",IFERROR(INDEX($AF$1:$AF$4993,_xlfn.AGGREGATE(15,6,ROW($I$2:$I$4993)/($AJ$2:$AJ$4993=$BM$2)/($K$2:$K$4993=$BL$2),ROW(A4))),""))</f>
        <v/>
      </c>
      <c r="BO6" s="15" t="str">
        <f>IF($BO$2="","",IFERROR(INDEX($I$1:$I$4993,_xlfn.AGGREGATE(15,6,ROW($I$2:$I$4993)/($AJ$2:$AJ$4993=$BO$2)/($K$2:$K$4993=$BL$2),ROW(A4))),""))</f>
        <v/>
      </c>
      <c r="BP6" s="16" t="str">
        <f>IF($BO$2="","",IFERROR(INDEX($AF$1:$AF$4993,_xlfn.AGGREGATE(15,6,ROW($I$2:$I$4993)/($AJ$2:$AJ$4993=$BO$2)/($K$2:$K$4993=$BL$2),ROW(A4))),""))</f>
        <v/>
      </c>
      <c r="BQ6" s="15" t="str">
        <f>IF($BQ$2="","",IFERROR(INDEX($I$1:$I$4993,_xlfn.AGGREGATE(15,6,ROW($I$2:$I$4993)/($AJ$2:$AJ$4993=$BQ$2)/($K$2:$K$4993=$BL$2),ROW(A4))),""))</f>
        <v/>
      </c>
      <c r="BR6" s="4" t="str">
        <f>IFERROR(INDEX($AF$1:$AF$4993,_xlfn.AGGREGATE(15,6,ROW($I$2:$I$4993)/($AJ$2:$AJ$4993=$BQ$2)/($K$2:$K$4993=$BL$2),ROW(A4))),"")</f>
        <v/>
      </c>
      <c r="BS6" s="15" t="str">
        <f>IF($BS$2="","",IFERROR(INDEX($I$1:$I$4993,_xlfn.AGGREGATE(15,6,ROW($I$2:$I$4993)/($AJ$2:$AJ$4993=$BS$2)/($K$2:$K$4993=$BL$2),ROW(A4))),""))</f>
        <v/>
      </c>
      <c r="BT6" s="16" t="str">
        <f>IF($BS$2="","",IFERROR(INDEX($AF$1:$AF$4993,_xlfn.AGGREGATE(15,6,ROW($I$2:$I$4993)/($AJ$2:$AJ$4993=$BS$2)/($K$2:$K$4993=$BL$2),ROW(A4))),""))</f>
        <v/>
      </c>
    </row>
    <row r="7" spans="1:406" x14ac:dyDescent="0.25">
      <c r="A7" s="7"/>
      <c r="B7" s="7"/>
      <c r="C7" s="7"/>
      <c r="D7" s="7"/>
      <c r="E7" s="2"/>
      <c r="F7" s="7"/>
      <c r="G7" s="7"/>
      <c r="H7" s="9"/>
      <c r="I7" s="17">
        <v>44559</v>
      </c>
      <c r="J7" s="18"/>
      <c r="K7" s="18">
        <f t="shared" si="0"/>
        <v>2021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9">
        <v>14.13</v>
      </c>
      <c r="AG7" s="19"/>
      <c r="AH7" s="19"/>
      <c r="AI7" s="20"/>
      <c r="AJ7" s="20" t="s">
        <v>6</v>
      </c>
      <c r="AK7" s="23">
        <v>67</v>
      </c>
      <c r="AL7" s="7"/>
      <c r="BM7" s="15" t="str" cm="1">
        <f t="array" ref="BM7">IF($BM$2="","",IFERROR(_xlfn.SINGLE(INDEX($I$1:$I$4993,_xlfn.AGGREGATE(15,6,ROW($I$2:$I$4993)/($AJ$2:$AJ$4993=$BM$2)/($K$2:$K$4993=$BL$2),ROW(A5)))),""))</f>
        <v/>
      </c>
      <c r="BN7" s="16" t="str">
        <f>IF($BM$2="","",IFERROR(INDEX($AF$1:$AF$4993,_xlfn.AGGREGATE(15,6,ROW($I$2:$I$4993)/($AJ$2:$AJ$4993=$BM$2)/($K$2:$K$4993=$BL$2),ROW(A5))),""))</f>
        <v/>
      </c>
      <c r="BO7" s="15" t="str">
        <f>IF($BO$2="","",IFERROR(INDEX($I$1:$I$4993,_xlfn.AGGREGATE(15,6,ROW($I$2:$I$4993)/($AJ$2:$AJ$4993=$BO$2)/($K$2:$K$4993=$BL$2),ROW(A5))),""))</f>
        <v/>
      </c>
      <c r="BP7" s="16" t="str">
        <f>IF($BO$2="","",IFERROR(INDEX($AF$1:$AF$4993,_xlfn.AGGREGATE(15,6,ROW($I$2:$I$4993)/($AJ$2:$AJ$4993=$BO$2)/($K$2:$K$4993=$BL$2),ROW(A5))),""))</f>
        <v/>
      </c>
      <c r="BQ7" s="15" t="str">
        <f>IF($BQ$2="","",IFERROR(INDEX($I$1:$I$4993,_xlfn.AGGREGATE(15,6,ROW($I$2:$I$4993)/($AJ$2:$AJ$4993=$BQ$2)/($K$2:$K$4993=$BL$2),ROW(A5))),""))</f>
        <v/>
      </c>
      <c r="BR7" s="4" t="str">
        <f>IFERROR(INDEX($AF$1:$AF$4993,_xlfn.AGGREGATE(15,6,ROW($I$2:$I$4993)/($AJ$2:$AJ$4993=$BQ$2)/($K$2:$K$4993=$BL$2),ROW(A5))),"")</f>
        <v/>
      </c>
      <c r="BS7" s="15" t="str">
        <f>IF($BS$2="","",IFERROR(INDEX($I$1:$I$4993,_xlfn.AGGREGATE(15,6,ROW($I$2:$I$4993)/($AJ$2:$AJ$4993=$BS$2)/($K$2:$K$4993=$BL$2),ROW(A5))),""))</f>
        <v/>
      </c>
      <c r="BT7" s="16" t="str">
        <f>IF($BS$2="","",IFERROR(INDEX($AF$1:$AF$4993,_xlfn.AGGREGATE(15,6,ROW($I$2:$I$4993)/($AJ$2:$AJ$4993=$BS$2)/($K$2:$K$4993=$BL$2),ROW(A5))),""))</f>
        <v/>
      </c>
    </row>
    <row r="8" spans="1:406" x14ac:dyDescent="0.25">
      <c r="A8" s="7"/>
      <c r="B8" s="7"/>
      <c r="C8" s="7"/>
      <c r="D8" s="7"/>
      <c r="E8" s="2"/>
      <c r="F8" s="7"/>
      <c r="G8" s="7"/>
      <c r="H8" s="7"/>
      <c r="I8" s="2">
        <v>44559</v>
      </c>
      <c r="J8" s="8"/>
      <c r="K8" s="8">
        <f t="shared" si="0"/>
        <v>2021</v>
      </c>
      <c r="AF8" s="7">
        <v>16.829999999999998</v>
      </c>
      <c r="AI8" s="4"/>
      <c r="AJ8" s="4" t="s">
        <v>7</v>
      </c>
      <c r="AK8" s="23">
        <v>98</v>
      </c>
      <c r="AL8" s="7"/>
      <c r="BL8" s="22">
        <v>2023</v>
      </c>
      <c r="BM8" s="15" t="str" cm="1">
        <f t="array" ref="BM8">IF($BM$2="","",IFERROR(_xlfn.SINGLE(INDEX($I$1:$I$4993,_xlfn.AGGREGATE(15,6,ROW($I$2:$I$4993)/($AJ$2:$AJ$4993=$BM$2)/($K$2:$K$4993=$BL$2),ROW(A6)))),""))</f>
        <v/>
      </c>
      <c r="BN8" s="16" t="str">
        <f>IF($BM$2="","",IFERROR(INDEX($AF$1:$AF$4993,_xlfn.AGGREGATE(15,6,ROW($I$2:$I$4993)/($AJ$2:$AJ$4993=$BM$2)/($K$2:$K$4993=$BL$2),ROW(A6))),""))</f>
        <v/>
      </c>
      <c r="BO8" s="15" t="str">
        <f>IF($BO$2="","",IFERROR(INDEX($I$1:$I$4993,_xlfn.AGGREGATE(15,6,ROW($I$2:$I$4993)/($AJ$2:$AJ$4993=$BO$2)/($K$2:$K$4993=$BL$2),ROW(A6))),""))</f>
        <v/>
      </c>
      <c r="BP8" s="16" t="str">
        <f>IF($BO$2="","",IFERROR(INDEX($AF$1:$AF$4993,_xlfn.AGGREGATE(15,6,ROW($I$2:$I$4993)/($AJ$2:$AJ$4993=$BO$2)/($K$2:$K$4993=$BL$2),ROW(A6))),""))</f>
        <v/>
      </c>
      <c r="BQ8" s="15" t="str">
        <f>IF($BQ$2="","",IFERROR(INDEX($I$1:$I$4993,_xlfn.AGGREGATE(15,6,ROW($I$2:$I$4993)/($AJ$2:$AJ$4993=$BQ$2)/($K$2:$K$4993=$BL$2),ROW(A6))),""))</f>
        <v/>
      </c>
      <c r="BR8" s="4" t="str">
        <f>IFERROR(INDEX($AF$1:$AF$4993,_xlfn.AGGREGATE(15,6,ROW($I$2:$I$4993)/($AJ$2:$AJ$4993=$BQ$2)/($K$2:$K$4993=$BL$2),ROW(A6))),"")</f>
        <v/>
      </c>
      <c r="BS8" s="15" t="str">
        <f>IF($BS$2="","",IFERROR(INDEX($I$1:$I$4993,_xlfn.AGGREGATE(15,6,ROW($I$2:$I$4993)/($AJ$2:$AJ$4993=$BS$2)/($K$2:$K$4993=$BL$2),ROW(A6))),""))</f>
        <v/>
      </c>
      <c r="BT8" s="16" t="str">
        <f>IF($BS$2="","",IFERROR(INDEX($AF$1:$AF$4993,_xlfn.AGGREGATE(15,6,ROW($I$2:$I$4993)/($AJ$2:$AJ$4993=$BS$2)/($K$2:$K$4993=$BL$2),ROW(A6))),""))</f>
        <v/>
      </c>
    </row>
    <row r="9" spans="1:406" x14ac:dyDescent="0.25">
      <c r="A9" s="7"/>
      <c r="B9" s="7"/>
      <c r="C9" s="7"/>
      <c r="D9" s="7"/>
      <c r="E9" s="2"/>
      <c r="F9" s="7"/>
      <c r="G9" s="7"/>
      <c r="H9" s="7"/>
      <c r="I9" s="2">
        <v>44565</v>
      </c>
      <c r="J9" s="8"/>
      <c r="K9" s="8">
        <f t="shared" si="0"/>
        <v>2022</v>
      </c>
      <c r="AF9" s="7">
        <v>19.53</v>
      </c>
      <c r="AI9" s="4"/>
      <c r="AJ9" s="4" t="s">
        <v>8</v>
      </c>
      <c r="AK9" s="23">
        <v>95</v>
      </c>
      <c r="AL9" s="7"/>
      <c r="BM9" s="15" t="str" cm="1">
        <f t="array" ref="BM9">IF($BM$2="","",IFERROR(_xlfn.SINGLE(INDEX($I$1:$I$4993,_xlfn.AGGREGATE(15,6,ROW($I$2:$I$4993)/($AJ$2:$AJ$4993=$BM$2)/($K$2:$K$4993=$BL$2),ROW(A7)))),""))</f>
        <v/>
      </c>
      <c r="BN9" s="16" t="str">
        <f>IF($BM$2="","",IFERROR(INDEX($AF$1:$AF$4993,_xlfn.AGGREGATE(15,6,ROW($I$2:$I$4993)/($AJ$2:$AJ$4993=$BM$2)/($K$2:$K$4993=$BL$2),ROW(A7))),""))</f>
        <v/>
      </c>
      <c r="BO9" s="15" t="str">
        <f>IF($BO$2="","",IFERROR(INDEX($I$1:$I$4993,_xlfn.AGGREGATE(15,6,ROW($I$2:$I$4993)/($AJ$2:$AJ$4993=$BO$2)/($K$2:$K$4993=$BL$2),ROW(A7))),""))</f>
        <v/>
      </c>
      <c r="BP9" s="16" t="str">
        <f>IF($BO$2="","",IFERROR(INDEX($AF$1:$AF$4993,_xlfn.AGGREGATE(15,6,ROW($I$2:$I$4993)/($AJ$2:$AJ$4993=$BO$2)/($K$2:$K$4993=$BL$2),ROW(A7))),""))</f>
        <v/>
      </c>
      <c r="BQ9" s="15" t="str">
        <f>IF($BQ$2="","",IFERROR(INDEX($I$1:$I$4993,_xlfn.AGGREGATE(15,6,ROW($I$2:$I$4993)/($AJ$2:$AJ$4993=$BQ$2)/($K$2:$K$4993=$BL$2),ROW(A7))),""))</f>
        <v/>
      </c>
      <c r="BR9" s="4" t="str">
        <f>IFERROR(INDEX($AF$1:$AF$4993,_xlfn.AGGREGATE(15,6,ROW($I$2:$I$4993)/($AJ$2:$AJ$4993=$BQ$2)/($K$2:$K$4993=$BL$2),ROW(A7))),"")</f>
        <v/>
      </c>
      <c r="BS9" s="15" t="str">
        <f>IF($BS$2="","",IFERROR(INDEX($I$1:$I$4993,_xlfn.AGGREGATE(15,6,ROW($I$2:$I$4993)/($AJ$2:$AJ$4993=$BS$2)/($K$2:$K$4993=$BL$2),ROW(A7))),""))</f>
        <v/>
      </c>
      <c r="BT9" s="16" t="str">
        <f>IF($BS$2="","",IFERROR(INDEX($AF$1:$AF$4993,_xlfn.AGGREGATE(15,6,ROW($I$2:$I$4993)/($AJ$2:$AJ$4993=$BS$2)/($K$2:$K$4993=$BL$2),ROW(A7))),""))</f>
        <v/>
      </c>
    </row>
    <row r="10" spans="1:406" x14ac:dyDescent="0.25">
      <c r="A10" s="7"/>
      <c r="B10" s="7"/>
      <c r="C10" s="7"/>
      <c r="D10" s="7"/>
      <c r="E10" s="2"/>
      <c r="F10" s="7"/>
      <c r="G10" s="7"/>
      <c r="H10" s="7"/>
      <c r="I10" s="2">
        <v>44571</v>
      </c>
      <c r="J10" s="8"/>
      <c r="K10" s="8">
        <f t="shared" si="0"/>
        <v>2022</v>
      </c>
      <c r="AF10" s="7">
        <v>22.23</v>
      </c>
      <c r="AI10" s="4"/>
      <c r="AJ10" s="4" t="s">
        <v>8</v>
      </c>
      <c r="AK10" s="23">
        <v>95</v>
      </c>
      <c r="AL10" s="7"/>
      <c r="BM10" s="15" t="str" cm="1">
        <f t="array" ref="BM10">IF($BM$2="","",IFERROR(_xlfn.SINGLE(INDEX($I$1:$I$4993,_xlfn.AGGREGATE(15,6,ROW($I$2:$I$4993)/($AJ$2:$AJ$4993=$BM$2)/($K$2:$K$4993=$BL$2),ROW(A8)))),""))</f>
        <v/>
      </c>
      <c r="BN10" s="16" t="str">
        <f>IF($BM$2="","",IFERROR(INDEX($AF$1:$AF$4993,_xlfn.AGGREGATE(15,6,ROW($I$2:$I$4993)/($AJ$2:$AJ$4993=$BM$2)/($K$2:$K$4993=$BL$2),ROW(A8))),""))</f>
        <v/>
      </c>
      <c r="BO10" s="15" t="str">
        <f>IF($BO$2="","",IFERROR(INDEX($I$1:$I$4993,_xlfn.AGGREGATE(15,6,ROW($I$2:$I$4993)/($AJ$2:$AJ$4993=$BO$2)/($K$2:$K$4993=$BL$2),ROW(A8))),""))</f>
        <v/>
      </c>
      <c r="BP10" s="16" t="str">
        <f>IF($BO$2="","",IFERROR(INDEX($AF$1:$AF$4993,_xlfn.AGGREGATE(15,6,ROW($I$2:$I$4993)/($AJ$2:$AJ$4993=$BO$2)/($K$2:$K$4993=$BL$2),ROW(A8))),""))</f>
        <v/>
      </c>
      <c r="BQ10" s="15" t="str">
        <f>IF($BQ$2="","",IFERROR(INDEX($I$1:$I$4993,_xlfn.AGGREGATE(15,6,ROW($I$2:$I$4993)/($AJ$2:$AJ$4993=$BQ$2)/($K$2:$K$4993=$BL$2),ROW(A8))),""))</f>
        <v/>
      </c>
      <c r="BR10" s="4" t="str">
        <f>IFERROR(INDEX($AF$1:$AF$4993,_xlfn.AGGREGATE(15,6,ROW($I$2:$I$4993)/($AJ$2:$AJ$4993=$BQ$2)/($K$2:$K$4993=$BL$2),ROW(A8))),"")</f>
        <v/>
      </c>
      <c r="BS10" s="15" t="str">
        <f>IF($BS$2="","",IFERROR(INDEX($I$1:$I$4993,_xlfn.AGGREGATE(15,6,ROW($I$2:$I$4993)/($AJ$2:$AJ$4993=$BS$2)/($K$2:$K$4993=$BL$2),ROW(A8))),""))</f>
        <v/>
      </c>
      <c r="BT10" s="16" t="str">
        <f>IF($BS$2="","",IFERROR(INDEX($AF$1:$AF$4993,_xlfn.AGGREGATE(15,6,ROW($I$2:$I$4993)/($AJ$2:$AJ$4993=$BS$2)/($K$2:$K$4993=$BL$2),ROW(A8))),""))</f>
        <v/>
      </c>
    </row>
    <row r="11" spans="1:406" x14ac:dyDescent="0.25">
      <c r="A11" s="7"/>
      <c r="B11" s="7"/>
      <c r="C11" s="7"/>
      <c r="D11" s="7"/>
      <c r="E11" s="2"/>
      <c r="F11" s="7"/>
      <c r="G11" s="7"/>
      <c r="H11" s="9"/>
      <c r="I11" s="17">
        <v>44572</v>
      </c>
      <c r="J11" s="18"/>
      <c r="K11" s="18">
        <f t="shared" si="0"/>
        <v>2022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9">
        <v>24.93</v>
      </c>
      <c r="AG11" s="19"/>
      <c r="AH11" s="19"/>
      <c r="AI11" s="20"/>
      <c r="AJ11" s="20" t="s">
        <v>6</v>
      </c>
      <c r="AK11" s="23">
        <v>67</v>
      </c>
      <c r="AL11" s="7"/>
      <c r="BM11" s="15" t="str" cm="1">
        <f t="array" ref="BM11">IF($BM$2="","",IFERROR(_xlfn.SINGLE(INDEX($I$1:$I$4993,_xlfn.AGGREGATE(15,6,ROW($I$2:$I$4993)/($AJ$2:$AJ$4993=$BM$2)/($K$2:$K$4993=$BL$2),ROW(A9)))),""))</f>
        <v/>
      </c>
      <c r="BN11" s="16" t="str">
        <f>IF($BM$2="","",IFERROR(INDEX($AF$1:$AF$4993,_xlfn.AGGREGATE(15,6,ROW($I$2:$I$4993)/($AJ$2:$AJ$4993=$BM$2)/($K$2:$K$4993=$BL$2),ROW(A9))),""))</f>
        <v/>
      </c>
      <c r="BO11" s="15" t="str">
        <f>IF($BO$2="","",IFERROR(INDEX($I$1:$I$4993,_xlfn.AGGREGATE(15,6,ROW($I$2:$I$4993)/($AJ$2:$AJ$4993=$BO$2)/($K$2:$K$4993=$BL$2),ROW(A9))),""))</f>
        <v/>
      </c>
      <c r="BP11" s="16" t="str">
        <f>IF($BO$2="","",IFERROR(INDEX($AF$1:$AF$4993,_xlfn.AGGREGATE(15,6,ROW($I$2:$I$4993)/($AJ$2:$AJ$4993=$BO$2)/($K$2:$K$4993=$BL$2),ROW(A9))),""))</f>
        <v/>
      </c>
      <c r="BQ11" s="15" t="str">
        <f>IF($BQ$2="","",IFERROR(INDEX($I$1:$I$4993,_xlfn.AGGREGATE(15,6,ROW($I$2:$I$4993)/($AJ$2:$AJ$4993=$BQ$2)/($K$2:$K$4993=$BL$2),ROW(A9))),""))</f>
        <v/>
      </c>
      <c r="BR11" s="4" t="str">
        <f>IFERROR(INDEX($AF$1:$AF$4993,_xlfn.AGGREGATE(15,6,ROW($I$2:$I$4993)/($AJ$2:$AJ$4993=$BQ$2)/($K$2:$K$4993=$BL$2),ROW(A9))),"")</f>
        <v/>
      </c>
      <c r="BS11" s="15" t="str">
        <f>IF($BS$2="","",IFERROR(INDEX($I$1:$I$4993,_xlfn.AGGREGATE(15,6,ROW($I$2:$I$4993)/($AJ$2:$AJ$4993=$BS$2)/($K$2:$K$4993=$BL$2),ROW(A9))),""))</f>
        <v/>
      </c>
      <c r="BT11" s="16" t="str">
        <f>IF($BS$2="","",IFERROR(INDEX($AF$1:$AF$4993,_xlfn.AGGREGATE(15,6,ROW($I$2:$I$4993)/($AJ$2:$AJ$4993=$BS$2)/($K$2:$K$4993=$BL$2),ROW(A9))),""))</f>
        <v/>
      </c>
    </row>
    <row r="12" spans="1:406" x14ac:dyDescent="0.25">
      <c r="A12" s="7"/>
      <c r="B12" s="7"/>
      <c r="C12" s="7"/>
      <c r="D12" s="7"/>
      <c r="E12" s="2"/>
      <c r="F12" s="7"/>
      <c r="G12" s="7"/>
      <c r="H12" s="7"/>
      <c r="I12" s="2">
        <v>44573</v>
      </c>
      <c r="J12" s="8"/>
      <c r="K12" s="8">
        <f t="shared" si="0"/>
        <v>2022</v>
      </c>
      <c r="AF12" s="7">
        <v>27.63</v>
      </c>
      <c r="AI12" s="4"/>
      <c r="AJ12" s="4" t="s">
        <v>9</v>
      </c>
      <c r="AK12" s="23">
        <v>43</v>
      </c>
      <c r="AL12" s="7"/>
      <c r="BM12" s="15" t="str" cm="1">
        <f t="array" ref="BM12">IF($BM$2="","",IFERROR(_xlfn.SINGLE(INDEX($I$1:$I$4993,_xlfn.AGGREGATE(15,6,ROW($I$2:$I$4993)/($AJ$2:$AJ$4993=$BM$2)/($K$2:$K$4993=$BL$2),ROW(A10)))),""))</f>
        <v/>
      </c>
      <c r="BN12" s="16" t="str">
        <f>IF($BM$2="","",IFERROR(INDEX($AF$1:$AF$4993,_xlfn.AGGREGATE(15,6,ROW($I$2:$I$4993)/($AJ$2:$AJ$4993=$BM$2)/($K$2:$K$4993=$BL$2),ROW(A10))),""))</f>
        <v/>
      </c>
      <c r="BO12" s="15" t="str">
        <f>IF($BO$2="","",IFERROR(INDEX($I$1:$I$4993,_xlfn.AGGREGATE(15,6,ROW($I$2:$I$4993)/($AJ$2:$AJ$4993=$BO$2)/($K$2:$K$4993=$BL$2),ROW(A10))),""))</f>
        <v/>
      </c>
      <c r="BP12" s="16" t="str">
        <f>IF($BO$2="","",IFERROR(INDEX($AF$1:$AF$4993,_xlfn.AGGREGATE(15,6,ROW($I$2:$I$4993)/($AJ$2:$AJ$4993=$BO$2)/($K$2:$K$4993=$BL$2),ROW(A10))),""))</f>
        <v/>
      </c>
      <c r="BQ12" s="15" t="str">
        <f>IF($BQ$2="","",IFERROR(INDEX($I$1:$I$4993,_xlfn.AGGREGATE(15,6,ROW($I$2:$I$4993)/($AJ$2:$AJ$4993=$BQ$2)/($K$2:$K$4993=$BL$2),ROW(A10))),""))</f>
        <v/>
      </c>
      <c r="BR12" s="4" t="str">
        <f>IFERROR(INDEX($AF$1:$AF$4993,_xlfn.AGGREGATE(15,6,ROW($I$2:$I$4993)/($AJ$2:$AJ$4993=$BQ$2)/($K$2:$K$4993=$BL$2),ROW(A10))),"")</f>
        <v/>
      </c>
      <c r="BS12" s="15" t="str">
        <f>IF($BS$2="","",IFERROR(INDEX($I$1:$I$4993,_xlfn.AGGREGATE(15,6,ROW($I$2:$I$4993)/($AJ$2:$AJ$4993=$BS$2)/($K$2:$K$4993=$BL$2),ROW(A10))),""))</f>
        <v/>
      </c>
      <c r="BT12" s="16" t="str">
        <f>IF($BS$2="","",IFERROR(INDEX($AF$1:$AF$4993,_xlfn.AGGREGATE(15,6,ROW($I$2:$I$4993)/($AJ$2:$AJ$4993=$BS$2)/($K$2:$K$4993=$BL$2),ROW(A10))),""))</f>
        <v/>
      </c>
    </row>
    <row r="13" spans="1:406" x14ac:dyDescent="0.25">
      <c r="A13" s="7"/>
      <c r="B13" s="7"/>
      <c r="C13" s="7"/>
      <c r="D13" s="7"/>
      <c r="E13" s="2"/>
      <c r="F13" s="7"/>
      <c r="G13" s="7"/>
      <c r="H13" s="7"/>
      <c r="I13" s="2">
        <v>44573</v>
      </c>
      <c r="J13" s="8"/>
      <c r="K13" s="8">
        <f t="shared" si="0"/>
        <v>2022</v>
      </c>
      <c r="AF13" s="7">
        <v>30.33</v>
      </c>
      <c r="AI13" s="4"/>
      <c r="AJ13" s="4" t="s">
        <v>10</v>
      </c>
      <c r="AK13" s="23">
        <v>181</v>
      </c>
      <c r="AL13" s="7"/>
      <c r="BM13" s="15" t="str" cm="1">
        <f t="array" ref="BM13">IF($BM$2="","",IFERROR(_xlfn.SINGLE(INDEX($I$1:$I$4993,_xlfn.AGGREGATE(15,6,ROW($I$2:$I$4993)/($AJ$2:$AJ$4993=$BM$2)/($K$2:$K$4993=$BL$2),ROW(A11)))),""))</f>
        <v/>
      </c>
      <c r="BN13" s="16" t="str">
        <f>IF($BM$2="","",IFERROR(INDEX($AF$1:$AF$4993,_xlfn.AGGREGATE(15,6,ROW($I$2:$I$4993)/($AJ$2:$AJ$4993=$BM$2)/($K$2:$K$4993=$BL$2),ROW(A11))),""))</f>
        <v/>
      </c>
      <c r="BO13" s="15" t="str">
        <f>IF($BO$2="","",IFERROR(INDEX($I$1:$I$4993,_xlfn.AGGREGATE(15,6,ROW($I$2:$I$4993)/($AJ$2:$AJ$4993=$BO$2)/($K$2:$K$4993=$BL$2),ROW(A11))),""))</f>
        <v/>
      </c>
      <c r="BP13" s="16" t="str">
        <f>IF($BO$2="","",IFERROR(INDEX($AF$1:$AF$4993,_xlfn.AGGREGATE(15,6,ROW($I$2:$I$4993)/($AJ$2:$AJ$4993=$BO$2)/($K$2:$K$4993=$BL$2),ROW(A11))),""))</f>
        <v/>
      </c>
      <c r="BQ13" s="15" t="str">
        <f>IF($BQ$2="","",IFERROR(INDEX($I$1:$I$4993,_xlfn.AGGREGATE(15,6,ROW($I$2:$I$4993)/($AJ$2:$AJ$4993=$BQ$2)/($K$2:$K$4993=$BL$2),ROW(A11))),""))</f>
        <v/>
      </c>
      <c r="BR13" s="4" t="str">
        <f>IFERROR(INDEX($AF$1:$AF$4993,_xlfn.AGGREGATE(15,6,ROW($I$2:$I$4993)/($AJ$2:$AJ$4993=$BQ$2)/($K$2:$K$4993=$BL$2),ROW(A11))),"")</f>
        <v/>
      </c>
      <c r="BS13" s="15" t="str">
        <f>IF($BS$2="","",IFERROR(INDEX($I$1:$I$4993,_xlfn.AGGREGATE(15,6,ROW($I$2:$I$4993)/($AJ$2:$AJ$4993=$BS$2)/($K$2:$K$4993=$BL$2),ROW(A11))),""))</f>
        <v/>
      </c>
      <c r="BT13" s="16" t="str">
        <f>IF($BS$2="","",IFERROR(INDEX($AF$1:$AF$4993,_xlfn.AGGREGATE(15,6,ROW($I$2:$I$4993)/($AJ$2:$AJ$4993=$BS$2)/($K$2:$K$4993=$BL$2),ROW(A11))),""))</f>
        <v/>
      </c>
    </row>
    <row r="14" spans="1:406" x14ac:dyDescent="0.25">
      <c r="A14" s="7"/>
      <c r="B14" s="7"/>
      <c r="C14" s="7"/>
      <c r="D14" s="7"/>
      <c r="E14" s="2"/>
      <c r="F14" s="7"/>
      <c r="G14" s="7"/>
      <c r="H14" s="7"/>
      <c r="I14" s="2">
        <v>44586</v>
      </c>
      <c r="J14" s="8"/>
      <c r="K14" s="8">
        <f t="shared" si="0"/>
        <v>2022</v>
      </c>
      <c r="AF14" s="7">
        <v>33.03</v>
      </c>
      <c r="AI14" s="4"/>
      <c r="AJ14" s="4" t="s">
        <v>5</v>
      </c>
      <c r="AK14" s="23">
        <v>50</v>
      </c>
      <c r="AL14" s="7"/>
      <c r="BM14" s="15" t="str" cm="1">
        <f t="array" ref="BM14">IF($BM$2="","",IFERROR(_xlfn.SINGLE(INDEX($I$1:$I$4993,_xlfn.AGGREGATE(15,6,ROW($I$2:$I$4993)/($AJ$2:$AJ$4993=$BM$2)/($K$2:$K$4993=$BL$2),ROW(A12)))),""))</f>
        <v/>
      </c>
      <c r="BN14" s="16" t="str">
        <f>IF($BM$2="","",IFERROR(INDEX($AF$1:$AF$4993,_xlfn.AGGREGATE(15,6,ROW($I$2:$I$4993)/($AJ$2:$AJ$4993=$BM$2)/($K$2:$K$4993=$BL$2),ROW(A12))),""))</f>
        <v/>
      </c>
      <c r="BO14" s="15" t="str">
        <f>IF($BO$2="","",IFERROR(INDEX($I$1:$I$4993,_xlfn.AGGREGATE(15,6,ROW($I$2:$I$4993)/($AJ$2:$AJ$4993=$BO$2)/($K$2:$K$4993=$BL$2),ROW(A12))),""))</f>
        <v/>
      </c>
      <c r="BP14" s="16" t="str">
        <f>IF($BO$2="","",IFERROR(INDEX($AF$1:$AF$4993,_xlfn.AGGREGATE(15,6,ROW($I$2:$I$4993)/($AJ$2:$AJ$4993=$BO$2)/($K$2:$K$4993=$BL$2),ROW(A12))),""))</f>
        <v/>
      </c>
      <c r="BQ14" s="15" t="str">
        <f>IF($BQ$2="","",IFERROR(INDEX($I$1:$I$4993,_xlfn.AGGREGATE(15,6,ROW($I$2:$I$4993)/($AJ$2:$AJ$4993=$BQ$2)/($K$2:$K$4993=$BL$2),ROW(A12))),""))</f>
        <v/>
      </c>
      <c r="BR14" s="4" t="str">
        <f>IFERROR(INDEX($AF$1:$AF$4993,_xlfn.AGGREGATE(15,6,ROW($I$2:$I$4993)/($AJ$2:$AJ$4993=$BQ$2)/($K$2:$K$4993=$BL$2),ROW(A12))),"")</f>
        <v/>
      </c>
      <c r="BS14" s="15" t="str">
        <f>IF($BS$2="","",IFERROR(INDEX($I$1:$I$4993,_xlfn.AGGREGATE(15,6,ROW($I$2:$I$4993)/($AJ$2:$AJ$4993=$BS$2)/($K$2:$K$4993=$BL$2),ROW(A12))),""))</f>
        <v/>
      </c>
      <c r="BT14" s="16" t="str">
        <f>IF($BS$2="","",IFERROR(INDEX($AF$1:$AF$4993,_xlfn.AGGREGATE(15,6,ROW($I$2:$I$4993)/($AJ$2:$AJ$4993=$BS$2)/($K$2:$K$4993=$BL$2),ROW(A12))),""))</f>
        <v/>
      </c>
    </row>
    <row r="15" spans="1:406" x14ac:dyDescent="0.25">
      <c r="A15" s="7"/>
      <c r="B15" s="7"/>
      <c r="C15" s="7"/>
      <c r="D15" s="7"/>
      <c r="E15" s="2"/>
      <c r="F15" s="7"/>
      <c r="G15" s="7"/>
      <c r="H15" s="7"/>
      <c r="I15" s="2">
        <v>44587</v>
      </c>
      <c r="J15" s="8"/>
      <c r="K15" s="8">
        <f t="shared" si="0"/>
        <v>2022</v>
      </c>
      <c r="AF15" s="7">
        <v>35.729999999999997</v>
      </c>
      <c r="AI15" s="4"/>
      <c r="AJ15" s="4" t="s">
        <v>11</v>
      </c>
      <c r="AK15" s="23">
        <v>100</v>
      </c>
      <c r="AL15" s="7"/>
      <c r="BM15" s="15" t="str" cm="1">
        <f t="array" ref="BM15">IF($BM$2="","",IFERROR(_xlfn.SINGLE(INDEX($I$1:$I$4993,_xlfn.AGGREGATE(15,6,ROW($I$2:$I$4993)/($AJ$2:$AJ$4993=$BM$2)/($K$2:$K$4993=$BL$2),ROW(A13)))),""))</f>
        <v/>
      </c>
      <c r="BN15" s="16" t="str">
        <f>IF($BM$2="","",IFERROR(INDEX($AF$1:$AF$4993,_xlfn.AGGREGATE(15,6,ROW($I$2:$I$4993)/($AJ$2:$AJ$4993=$BM$2)/($K$2:$K$4993=$BL$2),ROW(A13))),""))</f>
        <v/>
      </c>
      <c r="BO15" s="15" t="str">
        <f>IF($BO$2="","",IFERROR(INDEX($I$1:$I$4993,_xlfn.AGGREGATE(15,6,ROW($I$2:$I$4993)/($AJ$2:$AJ$4993=$BO$2)/($K$2:$K$4993=$BL$2),ROW(A13))),""))</f>
        <v/>
      </c>
      <c r="BP15" s="16" t="str">
        <f>IF($BO$2="","",IFERROR(INDEX($AF$1:$AF$4993,_xlfn.AGGREGATE(15,6,ROW($I$2:$I$4993)/($AJ$2:$AJ$4993=$BO$2)/($K$2:$K$4993=$BL$2),ROW(A13))),""))</f>
        <v/>
      </c>
      <c r="BQ15" s="15" t="str">
        <f>IF($BQ$2="","",IFERROR(INDEX($I$1:$I$4993,_xlfn.AGGREGATE(15,6,ROW($I$2:$I$4993)/($AJ$2:$AJ$4993=$BQ$2)/($K$2:$K$4993=$BL$2),ROW(A13))),""))</f>
        <v/>
      </c>
      <c r="BR15" s="4" t="str">
        <f>IFERROR(INDEX($AF$1:$AF$4993,_xlfn.AGGREGATE(15,6,ROW($I$2:$I$4993)/($AJ$2:$AJ$4993=$BQ$2)/($K$2:$K$4993=$BL$2),ROW(A13))),"")</f>
        <v/>
      </c>
      <c r="BS15" s="15" t="str">
        <f>IF($BS$2="","",IFERROR(INDEX($I$1:$I$4993,_xlfn.AGGREGATE(15,6,ROW($I$2:$I$4993)/($AJ$2:$AJ$4993=$BS$2)/($K$2:$K$4993=$BL$2),ROW(A13))),""))</f>
        <v/>
      </c>
      <c r="BT15" s="16" t="str">
        <f>IF($BS$2="","",IFERROR(INDEX($AF$1:$AF$4993,_xlfn.AGGREGATE(15,6,ROW($I$2:$I$4993)/($AJ$2:$AJ$4993=$BS$2)/($K$2:$K$4993=$BL$2),ROW(A13))),""))</f>
        <v/>
      </c>
    </row>
    <row r="16" spans="1:406" x14ac:dyDescent="0.25">
      <c r="A16" s="7"/>
      <c r="B16" s="7"/>
      <c r="C16" s="7"/>
      <c r="D16" s="7"/>
      <c r="E16" s="2"/>
      <c r="F16" s="7"/>
      <c r="G16" s="7"/>
      <c r="H16" s="7"/>
      <c r="I16" s="2">
        <v>44569</v>
      </c>
      <c r="J16" s="8"/>
      <c r="K16" s="8">
        <f t="shared" si="0"/>
        <v>2022</v>
      </c>
      <c r="AF16" s="7">
        <v>38.43</v>
      </c>
      <c r="AI16" s="4"/>
      <c r="AJ16" s="4" t="s">
        <v>12</v>
      </c>
      <c r="AK16" s="23">
        <v>60</v>
      </c>
      <c r="AL16" s="7"/>
      <c r="BM16" s="15" t="str" cm="1">
        <f t="array" ref="BM16">IF($BM$2="","",IFERROR(_xlfn.SINGLE(INDEX($I$1:$I$4993,_xlfn.AGGREGATE(15,6,ROW($I$2:$I$4993)/($AJ$2:$AJ$4993=$BM$2)/($K$2:$K$4993=$BL$2),ROW(A14)))),""))</f>
        <v/>
      </c>
      <c r="BN16" s="16" t="str">
        <f>IF($BM$2="","",IFERROR(INDEX($AF$1:$AF$4993,_xlfn.AGGREGATE(15,6,ROW($I$2:$I$4993)/($AJ$2:$AJ$4993=$BM$2)/($K$2:$K$4993=$BL$2),ROW(A14))),""))</f>
        <v/>
      </c>
      <c r="BO16" s="15" t="str">
        <f>IF($BO$2="","",IFERROR(INDEX($I$1:$I$4993,_xlfn.AGGREGATE(15,6,ROW($I$2:$I$4993)/($AJ$2:$AJ$4993=$BO$2)/($K$2:$K$4993=$BL$2),ROW(A14))),""))</f>
        <v/>
      </c>
      <c r="BP16" s="16" t="str">
        <f>IF($BO$2="","",IFERROR(INDEX($AF$1:$AF$4993,_xlfn.AGGREGATE(15,6,ROW($I$2:$I$4993)/($AJ$2:$AJ$4993=$BO$2)/($K$2:$K$4993=$BL$2),ROW(A14))),""))</f>
        <v/>
      </c>
      <c r="BQ16" s="15" t="str">
        <f>IF($BQ$2="","",IFERROR(INDEX($I$1:$I$4993,_xlfn.AGGREGATE(15,6,ROW($I$2:$I$4993)/($AJ$2:$AJ$4993=$BQ$2)/($K$2:$K$4993=$BL$2),ROW(A14))),""))</f>
        <v/>
      </c>
      <c r="BR16" s="4" t="str">
        <f>IFERROR(INDEX($AF$1:$AF$4993,_xlfn.AGGREGATE(15,6,ROW($I$2:$I$4993)/($AJ$2:$AJ$4993=$BQ$2)/($K$2:$K$4993=$BL$2),ROW(A14))),"")</f>
        <v/>
      </c>
      <c r="BS16" s="15" t="str">
        <f>IF($BS$2="","",IFERROR(INDEX($I$1:$I$4993,_xlfn.AGGREGATE(15,6,ROW($I$2:$I$4993)/($AJ$2:$AJ$4993=$BS$2)/($K$2:$K$4993=$BL$2),ROW(A14))),""))</f>
        <v/>
      </c>
      <c r="BT16" s="16" t="str">
        <f>IF($BS$2="","",IFERROR(INDEX($AF$1:$AF$4993,_xlfn.AGGREGATE(15,6,ROW($I$2:$I$4993)/($AJ$2:$AJ$4993=$BS$2)/($K$2:$K$4993=$BL$2),ROW(A14))),""))</f>
        <v/>
      </c>
    </row>
    <row r="17" spans="1:72" x14ac:dyDescent="0.25">
      <c r="A17" s="7"/>
      <c r="B17" s="7"/>
      <c r="C17" s="7"/>
      <c r="D17" s="7"/>
      <c r="E17" s="2"/>
      <c r="F17" s="7"/>
      <c r="G17" s="7"/>
      <c r="H17" s="9"/>
      <c r="I17" s="17">
        <v>44562</v>
      </c>
      <c r="J17" s="18"/>
      <c r="K17" s="18">
        <f t="shared" si="0"/>
        <v>2022</v>
      </c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9">
        <v>41.13</v>
      </c>
      <c r="AG17" s="19"/>
      <c r="AH17" s="19"/>
      <c r="AI17" s="20"/>
      <c r="AJ17" s="20" t="s">
        <v>6</v>
      </c>
      <c r="AK17" s="23">
        <v>67</v>
      </c>
      <c r="AL17" s="7"/>
      <c r="BM17" s="15" t="str" cm="1">
        <f t="array" ref="BM17">IF($BM$2="","",IFERROR(_xlfn.SINGLE(INDEX($I$1:$I$4993,_xlfn.AGGREGATE(15,6,ROW($I$2:$I$4993)/($AJ$2:$AJ$4993=$BM$2)/($K$2:$K$4993=$BL$2),ROW(A15)))),""))</f>
        <v/>
      </c>
      <c r="BN17" s="16" t="str">
        <f>IF($BM$2="","",IFERROR(INDEX($AF$1:$AF$4993,_xlfn.AGGREGATE(15,6,ROW($I$2:$I$4993)/($AJ$2:$AJ$4993=$BM$2)/($K$2:$K$4993=$BL$2),ROW(A15))),""))</f>
        <v/>
      </c>
      <c r="BO17" s="15" t="str">
        <f>IF($BO$2="","",IFERROR(INDEX($I$1:$I$4993,_xlfn.AGGREGATE(15,6,ROW($I$2:$I$4993)/($AJ$2:$AJ$4993=$BO$2)/($K$2:$K$4993=$BL$2),ROW(A15))),""))</f>
        <v/>
      </c>
      <c r="BP17" s="16" t="str">
        <f>IF($BO$2="","",IFERROR(INDEX($AF$1:$AF$4993,_xlfn.AGGREGATE(15,6,ROW($I$2:$I$4993)/($AJ$2:$AJ$4993=$BO$2)/($K$2:$K$4993=$BL$2),ROW(A15))),""))</f>
        <v/>
      </c>
      <c r="BQ17" s="15" t="str">
        <f>IF($BQ$2="","",IFERROR(INDEX($I$1:$I$4993,_xlfn.AGGREGATE(15,6,ROW($I$2:$I$4993)/($AJ$2:$AJ$4993=$BQ$2)/($K$2:$K$4993=$BL$2),ROW(A15))),""))</f>
        <v/>
      </c>
      <c r="BR17" s="4" t="str">
        <f>IFERROR(INDEX($AF$1:$AF$4993,_xlfn.AGGREGATE(15,6,ROW($I$2:$I$4993)/($AJ$2:$AJ$4993=$BQ$2)/($K$2:$K$4993=$BL$2),ROW(A15))),"")</f>
        <v/>
      </c>
      <c r="BS17" s="15" t="str">
        <f>IF($BS$2="","",IFERROR(INDEX($I$1:$I$4993,_xlfn.AGGREGATE(15,6,ROW($I$2:$I$4993)/($AJ$2:$AJ$4993=$BS$2)/($K$2:$K$4993=$BL$2),ROW(A15))),""))</f>
        <v/>
      </c>
      <c r="BT17" s="16" t="str">
        <f>IF($BS$2="","",IFERROR(INDEX($AF$1:$AF$4993,_xlfn.AGGREGATE(15,6,ROW($I$2:$I$4993)/($AJ$2:$AJ$4993=$BS$2)/($K$2:$K$4993=$BL$2),ROW(A15))),""))</f>
        <v/>
      </c>
    </row>
    <row r="18" spans="1:72" x14ac:dyDescent="0.25">
      <c r="A18" s="7"/>
      <c r="B18" s="7"/>
      <c r="C18" s="7"/>
      <c r="D18" s="7"/>
      <c r="E18" s="2"/>
      <c r="F18" s="7"/>
      <c r="G18" s="7"/>
      <c r="H18" s="7"/>
      <c r="I18" s="2">
        <v>44593</v>
      </c>
      <c r="J18" s="8"/>
      <c r="K18" s="8">
        <f t="shared" si="0"/>
        <v>2022</v>
      </c>
      <c r="AF18" s="7">
        <v>43.83</v>
      </c>
      <c r="AI18" s="4"/>
      <c r="AJ18" s="4" t="s">
        <v>13</v>
      </c>
      <c r="AK18" s="23">
        <v>177</v>
      </c>
      <c r="AL18" s="7"/>
      <c r="BM18" s="15" t="str" cm="1">
        <f t="array" ref="BM18">IF($BM$2="","",IFERROR(_xlfn.SINGLE(INDEX($I$1:$I$4993,_xlfn.AGGREGATE(15,6,ROW($I$2:$I$4993)/($AJ$2:$AJ$4993=$BM$2)/($K$2:$K$4993=$BL$2),ROW(A16)))),""))</f>
        <v/>
      </c>
      <c r="BN18" s="16" t="str">
        <f>IF($BM$2="","",IFERROR(INDEX($AF$1:$AF$4993,_xlfn.AGGREGATE(15,6,ROW($I$2:$I$4993)/($AJ$2:$AJ$4993=$BM$2)/($K$2:$K$4993=$BL$2),ROW(A16))),""))</f>
        <v/>
      </c>
      <c r="BO18" s="15" t="str">
        <f>IF($BO$2="","",IFERROR(INDEX($I$1:$I$4993,_xlfn.AGGREGATE(15,6,ROW($I$2:$I$4993)/($AJ$2:$AJ$4993=$BO$2)/($K$2:$K$4993=$BL$2),ROW(A16))),""))</f>
        <v/>
      </c>
      <c r="BP18" s="16" t="str">
        <f>IF($BO$2="","",IFERROR(INDEX($AF$1:$AF$4993,_xlfn.AGGREGATE(15,6,ROW($I$2:$I$4993)/($AJ$2:$AJ$4993=$BO$2)/($K$2:$K$4993=$BL$2),ROW(A16))),""))</f>
        <v/>
      </c>
      <c r="BQ18" s="15" t="str">
        <f>IF($BQ$2="","",IFERROR(INDEX($I$1:$I$4993,_xlfn.AGGREGATE(15,6,ROW($I$2:$I$4993)/($AJ$2:$AJ$4993=$BQ$2)/($K$2:$K$4993=$BL$2),ROW(A16))),""))</f>
        <v/>
      </c>
      <c r="BR18" s="4" t="str">
        <f>IFERROR(INDEX($AF$1:$AF$4993,_xlfn.AGGREGATE(15,6,ROW($I$2:$I$4993)/($AJ$2:$AJ$4993=$BQ$2)/($K$2:$K$4993=$BL$2),ROW(A16))),"")</f>
        <v/>
      </c>
      <c r="BS18" s="15" t="str">
        <f>IF($BS$2="","",IFERROR(INDEX($I$1:$I$4993,_xlfn.AGGREGATE(15,6,ROW($I$2:$I$4993)/($AJ$2:$AJ$4993=$BS$2)/($K$2:$K$4993=$BL$2),ROW(A16))),""))</f>
        <v/>
      </c>
      <c r="BT18" s="16" t="str">
        <f>IF($BS$2="","",IFERROR(INDEX($AF$1:$AF$4993,_xlfn.AGGREGATE(15,6,ROW($I$2:$I$4993)/($AJ$2:$AJ$4993=$BS$2)/($K$2:$K$4993=$BL$2),ROW(A16))),""))</f>
        <v/>
      </c>
    </row>
    <row r="19" spans="1:72" x14ac:dyDescent="0.25">
      <c r="A19" s="7"/>
      <c r="B19" s="7"/>
      <c r="C19" s="7"/>
      <c r="D19" s="7"/>
      <c r="E19" s="2"/>
      <c r="F19" s="7"/>
      <c r="G19" s="7"/>
      <c r="H19" s="7"/>
      <c r="I19" s="2">
        <v>44592</v>
      </c>
      <c r="J19" s="8"/>
      <c r="K19" s="8">
        <f t="shared" si="0"/>
        <v>2022</v>
      </c>
      <c r="AF19" s="7">
        <v>46.53</v>
      </c>
      <c r="AI19" s="4"/>
      <c r="AJ19" s="4" t="s">
        <v>14</v>
      </c>
      <c r="AK19" s="23">
        <v>159</v>
      </c>
      <c r="AL19" s="7"/>
      <c r="BM19" s="15" t="str" cm="1">
        <f t="array" ref="BM19">IF($BM$2="","",IFERROR(_xlfn.SINGLE(INDEX($I$1:$I$4993,_xlfn.AGGREGATE(15,6,ROW($I$2:$I$4993)/($AJ$2:$AJ$4993=$BM$2)/($K$2:$K$4993=$BL$2),ROW(A17)))),""))</f>
        <v/>
      </c>
      <c r="BN19" s="16" t="str">
        <f>IF($BM$2="","",IFERROR(INDEX($AF$1:$AF$4993,_xlfn.AGGREGATE(15,6,ROW($I$2:$I$4993)/($AJ$2:$AJ$4993=$BM$2)/($K$2:$K$4993=$BL$2),ROW(A17))),""))</f>
        <v/>
      </c>
      <c r="BO19" s="15" t="str">
        <f>IF($BO$2="","",IFERROR(INDEX($I$1:$I$4993,_xlfn.AGGREGATE(15,6,ROW($I$2:$I$4993)/($AJ$2:$AJ$4993=$BO$2)/($K$2:$K$4993=$BL$2),ROW(A17))),""))</f>
        <v/>
      </c>
      <c r="BP19" s="16" t="str">
        <f>IF($BO$2="","",IFERROR(INDEX($AF$1:$AF$4993,_xlfn.AGGREGATE(15,6,ROW($I$2:$I$4993)/($AJ$2:$AJ$4993=$BO$2)/($K$2:$K$4993=$BL$2),ROW(A17))),""))</f>
        <v/>
      </c>
      <c r="BQ19" s="15" t="str">
        <f>IF($BQ$2="","",IFERROR(INDEX($I$1:$I$4993,_xlfn.AGGREGATE(15,6,ROW($I$2:$I$4993)/($AJ$2:$AJ$4993=$BQ$2)/($K$2:$K$4993=$BL$2),ROW(A17))),""))</f>
        <v/>
      </c>
      <c r="BR19" s="4" t="str">
        <f>IFERROR(INDEX($AF$1:$AF$4993,_xlfn.AGGREGATE(15,6,ROW($I$2:$I$4993)/($AJ$2:$AJ$4993=$BQ$2)/($K$2:$K$4993=$BL$2),ROW(A17))),"")</f>
        <v/>
      </c>
      <c r="BS19" s="15" t="str">
        <f>IF($BS$2="","",IFERROR(INDEX($I$1:$I$4993,_xlfn.AGGREGATE(15,6,ROW($I$2:$I$4993)/($AJ$2:$AJ$4993=$BS$2)/($K$2:$K$4993=$BL$2),ROW(A17))),""))</f>
        <v/>
      </c>
      <c r="BT19" s="16" t="str">
        <f>IF($BS$2="","",IFERROR(INDEX($AF$1:$AF$4993,_xlfn.AGGREGATE(15,6,ROW($I$2:$I$4993)/($AJ$2:$AJ$4993=$BS$2)/($K$2:$K$4993=$BL$2),ROW(A17))),""))</f>
        <v/>
      </c>
    </row>
    <row r="20" spans="1:72" x14ac:dyDescent="0.25">
      <c r="A20" s="7"/>
      <c r="B20" s="7"/>
      <c r="C20" s="7"/>
      <c r="D20" s="7"/>
      <c r="E20" s="2"/>
      <c r="F20" s="7"/>
      <c r="G20" s="7"/>
      <c r="H20" s="7"/>
      <c r="I20" s="2">
        <v>44593</v>
      </c>
      <c r="J20" s="8"/>
      <c r="K20" s="8">
        <f t="shared" si="0"/>
        <v>2022</v>
      </c>
      <c r="AF20" s="7">
        <v>49.23</v>
      </c>
      <c r="AI20" s="4"/>
      <c r="AJ20" s="4" t="s">
        <v>15</v>
      </c>
      <c r="AK20" s="23">
        <v>125</v>
      </c>
      <c r="AL20" s="7"/>
      <c r="BM20" s="15" t="str" cm="1">
        <f t="array" ref="BM20">IF($BM$2="","",IFERROR(_xlfn.SINGLE(INDEX($I$1:$I$4993,_xlfn.AGGREGATE(15,6,ROW($I$2:$I$4993)/($AJ$2:$AJ$4993=$BM$2)/($K$2:$K$4993=$BL$2),ROW(A18)))),""))</f>
        <v/>
      </c>
      <c r="BN20" s="16" t="str">
        <f>IF($BM$2="","",IFERROR(INDEX($AF$1:$AF$4993,_xlfn.AGGREGATE(15,6,ROW($I$2:$I$4993)/($AJ$2:$AJ$4993=$BM$2)/($K$2:$K$4993=$BL$2),ROW(A18))),""))</f>
        <v/>
      </c>
      <c r="BO20" s="15" t="str">
        <f>IF($BO$2="","",IFERROR(INDEX($I$1:$I$4993,_xlfn.AGGREGATE(15,6,ROW($I$2:$I$4993)/($AJ$2:$AJ$4993=$BO$2)/($K$2:$K$4993=$BL$2),ROW(A18))),""))</f>
        <v/>
      </c>
      <c r="BP20" s="16" t="str">
        <f>IF($BO$2="","",IFERROR(INDEX($AF$1:$AF$4993,_xlfn.AGGREGATE(15,6,ROW($I$2:$I$4993)/($AJ$2:$AJ$4993=$BO$2)/($K$2:$K$4993=$BL$2),ROW(A18))),""))</f>
        <v/>
      </c>
      <c r="BQ20" s="15" t="str">
        <f>IF($BQ$2="","",IFERROR(INDEX($I$1:$I$4993,_xlfn.AGGREGATE(15,6,ROW($I$2:$I$4993)/($AJ$2:$AJ$4993=$BQ$2)/($K$2:$K$4993=$BL$2),ROW(A18))),""))</f>
        <v/>
      </c>
      <c r="BR20" s="4" t="str">
        <f>IFERROR(INDEX($AF$1:$AF$4993,_xlfn.AGGREGATE(15,6,ROW($I$2:$I$4993)/($AJ$2:$AJ$4993=$BQ$2)/($K$2:$K$4993=$BL$2),ROW(A18))),"")</f>
        <v/>
      </c>
      <c r="BS20" s="15" t="str">
        <f>IF($BS$2="","",IFERROR(INDEX($I$1:$I$4993,_xlfn.AGGREGATE(15,6,ROW($I$2:$I$4993)/($AJ$2:$AJ$4993=$BS$2)/($K$2:$K$4993=$BL$2),ROW(A18))),""))</f>
        <v/>
      </c>
      <c r="BT20" s="16" t="str">
        <f>IF($BS$2="","",IFERROR(INDEX($AF$1:$AF$4993,_xlfn.AGGREGATE(15,6,ROW($I$2:$I$4993)/($AJ$2:$AJ$4993=$BS$2)/($K$2:$K$4993=$BL$2),ROW(A18))),""))</f>
        <v/>
      </c>
    </row>
    <row r="21" spans="1:72" x14ac:dyDescent="0.25">
      <c r="A21" s="7"/>
      <c r="B21" s="7"/>
      <c r="C21" s="7"/>
      <c r="D21" s="7"/>
      <c r="E21" s="2"/>
      <c r="F21" s="7"/>
      <c r="G21" s="7"/>
      <c r="H21" s="7"/>
      <c r="I21" s="2">
        <v>44958</v>
      </c>
      <c r="J21" s="8"/>
      <c r="K21" s="8">
        <f t="shared" si="0"/>
        <v>2023</v>
      </c>
      <c r="AF21" s="7">
        <v>51.93</v>
      </c>
      <c r="AI21" s="4"/>
      <c r="AJ21" s="4" t="s">
        <v>16</v>
      </c>
      <c r="AK21" s="23">
        <v>54</v>
      </c>
      <c r="AL21" s="7"/>
      <c r="BM21" s="15" t="str" cm="1">
        <f t="array" ref="BM21">IF($BM$2="","",IFERROR(_xlfn.SINGLE(INDEX($I$1:$I$4993,_xlfn.AGGREGATE(15,6,ROW($I$2:$I$4993)/($AJ$2:$AJ$4993=$BM$2)/($K$2:$K$4993=$BL$2),ROW(A19)))),""))</f>
        <v/>
      </c>
      <c r="BN21" s="16" t="str">
        <f>IF($BM$2="","",IFERROR(INDEX($AF$1:$AF$4993,_xlfn.AGGREGATE(15,6,ROW($I$2:$I$4993)/($AJ$2:$AJ$4993=$BM$2)/($K$2:$K$4993=$BL$2),ROW(A19))),""))</f>
        <v/>
      </c>
      <c r="BO21" s="15" t="str">
        <f>IF($BO$2="","",IFERROR(INDEX($I$1:$I$4993,_xlfn.AGGREGATE(15,6,ROW($I$2:$I$4993)/($AJ$2:$AJ$4993=$BO$2)/($K$2:$K$4993=$BL$2),ROW(A19))),""))</f>
        <v/>
      </c>
      <c r="BP21" s="16" t="str">
        <f>IF($BO$2="","",IFERROR(INDEX($AF$1:$AF$4993,_xlfn.AGGREGATE(15,6,ROW($I$2:$I$4993)/($AJ$2:$AJ$4993=$BO$2)/($K$2:$K$4993=$BL$2),ROW(A19))),""))</f>
        <v/>
      </c>
      <c r="BQ21" s="15" t="str">
        <f>IF($BQ$2="","",IFERROR(INDEX($I$1:$I$4993,_xlfn.AGGREGATE(15,6,ROW($I$2:$I$4993)/($AJ$2:$AJ$4993=$BQ$2)/($K$2:$K$4993=$BL$2),ROW(A19))),""))</f>
        <v/>
      </c>
      <c r="BR21" s="4" t="str">
        <f>IFERROR(INDEX($AF$1:$AF$4993,_xlfn.AGGREGATE(15,6,ROW($I$2:$I$4993)/($AJ$2:$AJ$4993=$BQ$2)/($K$2:$K$4993=$BL$2),ROW(A19))),"")</f>
        <v/>
      </c>
      <c r="BS21" s="15" t="str">
        <f>IF($BS$2="","",IFERROR(INDEX($I$1:$I$4993,_xlfn.AGGREGATE(15,6,ROW($I$2:$I$4993)/($AJ$2:$AJ$4993=$BS$2)/($K$2:$K$4993=$BL$2),ROW(A19))),""))</f>
        <v/>
      </c>
      <c r="BT21" s="16" t="str">
        <f>IF($BS$2="","",IFERROR(INDEX($AF$1:$AF$4993,_xlfn.AGGREGATE(15,6,ROW($I$2:$I$4993)/($AJ$2:$AJ$4993=$BS$2)/($K$2:$K$4993=$BL$2),ROW(A19))),""))</f>
        <v/>
      </c>
    </row>
    <row r="22" spans="1:72" x14ac:dyDescent="0.25">
      <c r="A22" s="7"/>
      <c r="B22" s="7"/>
      <c r="C22" s="7"/>
      <c r="D22" s="7"/>
      <c r="E22" s="2"/>
      <c r="F22" s="7"/>
      <c r="G22" s="7"/>
      <c r="H22" s="7"/>
      <c r="I22" s="2">
        <v>44593</v>
      </c>
      <c r="J22" s="8"/>
      <c r="K22" s="8">
        <f t="shared" si="0"/>
        <v>2022</v>
      </c>
      <c r="AF22" s="7">
        <v>54.63</v>
      </c>
      <c r="AI22" s="4"/>
      <c r="AJ22" s="4" t="s">
        <v>17</v>
      </c>
      <c r="AK22" s="23">
        <v>185</v>
      </c>
      <c r="AL22" s="7"/>
      <c r="BM22" s="15" t="str" cm="1">
        <f t="array" ref="BM22">IF($BM$2="","",IFERROR(_xlfn.SINGLE(INDEX($I$1:$I$4993,_xlfn.AGGREGATE(15,6,ROW($I$2:$I$4993)/($AJ$2:$AJ$4993=$BM$2)/($K$2:$K$4993=$BL$2),ROW(A20)))),""))</f>
        <v/>
      </c>
      <c r="BN22" s="16" t="str">
        <f>IF($BM$2="","",IFERROR(INDEX($AF$1:$AF$4993,_xlfn.AGGREGATE(15,6,ROW($I$2:$I$4993)/($AJ$2:$AJ$4993=$BM$2)/($K$2:$K$4993=$BL$2),ROW(A20))),""))</f>
        <v/>
      </c>
      <c r="BO22" s="15" t="str">
        <f>IF($BO$2="","",IFERROR(INDEX($I$1:$I$4993,_xlfn.AGGREGATE(15,6,ROW($I$2:$I$4993)/($AJ$2:$AJ$4993=$BO$2)/($K$2:$K$4993=$BL$2),ROW(A20))),""))</f>
        <v/>
      </c>
      <c r="BP22" s="16" t="str">
        <f>IF($BO$2="","",IFERROR(INDEX($AF$1:$AF$4993,_xlfn.AGGREGATE(15,6,ROW($I$2:$I$4993)/($AJ$2:$AJ$4993=$BO$2)/($K$2:$K$4993=$BL$2),ROW(A20))),""))</f>
        <v/>
      </c>
      <c r="BQ22" s="15" t="str">
        <f>IF($BQ$2="","",IFERROR(INDEX($I$1:$I$4993,_xlfn.AGGREGATE(15,6,ROW($I$2:$I$4993)/($AJ$2:$AJ$4993=$BQ$2)/($K$2:$K$4993=$BL$2),ROW(A20))),""))</f>
        <v/>
      </c>
      <c r="BR22" s="4" t="str">
        <f>IFERROR(INDEX($AF$1:$AF$4993,_xlfn.AGGREGATE(15,6,ROW($I$2:$I$4993)/($AJ$2:$AJ$4993=$BQ$2)/($K$2:$K$4993=$BL$2),ROW(A20))),"")</f>
        <v/>
      </c>
      <c r="BS22" s="15" t="str">
        <f>IF($BS$2="","",IFERROR(INDEX($I$1:$I$4993,_xlfn.AGGREGATE(15,6,ROW($I$2:$I$4993)/($AJ$2:$AJ$4993=$BS$2)/($K$2:$K$4993=$BL$2),ROW(A20))),""))</f>
        <v/>
      </c>
      <c r="BT22" s="16" t="str">
        <f>IF($BS$2="","",IFERROR(INDEX($AF$1:$AF$4993,_xlfn.AGGREGATE(15,6,ROW($I$2:$I$4993)/($AJ$2:$AJ$4993=$BS$2)/($K$2:$K$4993=$BL$2),ROW(A20))),""))</f>
        <v/>
      </c>
    </row>
    <row r="23" spans="1:72" x14ac:dyDescent="0.25">
      <c r="A23" s="7"/>
      <c r="B23" s="7"/>
      <c r="C23" s="7"/>
      <c r="D23" s="7"/>
      <c r="E23" s="2"/>
      <c r="F23" s="7"/>
      <c r="G23" s="7"/>
      <c r="H23" s="7"/>
      <c r="I23" s="2">
        <v>44594</v>
      </c>
      <c r="J23" s="8"/>
      <c r="K23" s="8">
        <f t="shared" si="0"/>
        <v>2022</v>
      </c>
      <c r="AF23" s="7">
        <v>57.33</v>
      </c>
      <c r="AI23" s="4"/>
      <c r="AJ23" s="4" t="s">
        <v>18</v>
      </c>
      <c r="AK23" s="23">
        <v>88</v>
      </c>
      <c r="AL23" s="7"/>
      <c r="BM23" s="15" t="str" cm="1">
        <f t="array" ref="BM23">IF($BM$2="","",IFERROR(_xlfn.SINGLE(INDEX($I$1:$I$4993,_xlfn.AGGREGATE(15,6,ROW($I$2:$I$4993)/($AJ$2:$AJ$4993=$BM$2)/($K$2:$K$4993=$BL$2),ROW(A21)))),""))</f>
        <v/>
      </c>
      <c r="BN23" s="16" t="str">
        <f>IF($BM$2="","",IFERROR(INDEX($AF$1:$AF$4993,_xlfn.AGGREGATE(15,6,ROW($I$2:$I$4993)/($AJ$2:$AJ$4993=$BM$2)/($K$2:$K$4993=$BL$2),ROW(A21))),""))</f>
        <v/>
      </c>
      <c r="BO23" s="15" t="str">
        <f>IF($BO$2="","",IFERROR(INDEX($I$1:$I$4993,_xlfn.AGGREGATE(15,6,ROW($I$2:$I$4993)/($AJ$2:$AJ$4993=$BO$2)/($K$2:$K$4993=$BL$2),ROW(A21))),""))</f>
        <v/>
      </c>
      <c r="BP23" s="16" t="str">
        <f>IF($BO$2="","",IFERROR(INDEX($AF$1:$AF$4993,_xlfn.AGGREGATE(15,6,ROW($I$2:$I$4993)/($AJ$2:$AJ$4993=$BO$2)/($K$2:$K$4993=$BL$2),ROW(A21))),""))</f>
        <v/>
      </c>
      <c r="BQ23" s="15" t="str">
        <f>IF($BQ$2="","",IFERROR(INDEX($I$1:$I$4993,_xlfn.AGGREGATE(15,6,ROW($I$2:$I$4993)/($AJ$2:$AJ$4993=$BQ$2)/($K$2:$K$4993=$BL$2),ROW(A21))),""))</f>
        <v/>
      </c>
      <c r="BR23" s="4" t="str">
        <f>IFERROR(INDEX($AF$1:$AF$4993,_xlfn.AGGREGATE(15,6,ROW($I$2:$I$4993)/($AJ$2:$AJ$4993=$BQ$2)/($K$2:$K$4993=$BL$2),ROW(A21))),"")</f>
        <v/>
      </c>
      <c r="BS23" s="15" t="str">
        <f>IF($BS$2="","",IFERROR(INDEX($I$1:$I$4993,_xlfn.AGGREGATE(15,6,ROW($I$2:$I$4993)/($AJ$2:$AJ$4993=$BS$2)/($K$2:$K$4993=$BL$2),ROW(A21))),""))</f>
        <v/>
      </c>
      <c r="BT23" s="16" t="str">
        <f>IF($BS$2="","",IFERROR(INDEX($AF$1:$AF$4993,_xlfn.AGGREGATE(15,6,ROW($I$2:$I$4993)/($AJ$2:$AJ$4993=$BS$2)/($K$2:$K$4993=$BL$2),ROW(A21))),""))</f>
        <v/>
      </c>
    </row>
    <row r="24" spans="1:72" x14ac:dyDescent="0.25">
      <c r="A24" s="7"/>
      <c r="B24" s="7"/>
      <c r="C24" s="7"/>
      <c r="D24" s="7"/>
      <c r="E24" s="2"/>
      <c r="F24" s="7"/>
      <c r="G24" s="7"/>
      <c r="H24" s="7"/>
      <c r="I24" s="2">
        <v>44594</v>
      </c>
      <c r="J24" s="8"/>
      <c r="K24" s="8">
        <f t="shared" si="0"/>
        <v>2022</v>
      </c>
      <c r="AF24" s="7">
        <v>60.03</v>
      </c>
      <c r="AI24" s="4"/>
      <c r="AJ24" s="4" t="s">
        <v>19</v>
      </c>
      <c r="AK24" s="23">
        <v>178</v>
      </c>
      <c r="AL24" s="7"/>
      <c r="BM24" s="15" t="str" cm="1">
        <f t="array" ref="BM24">IF($BM$2="","",IFERROR(_xlfn.SINGLE(INDEX($I$1:$I$4993,_xlfn.AGGREGATE(15,6,ROW($I$2:$I$4993)/($AJ$2:$AJ$4993=$BM$2)/($K$2:$K$4993=$BL$2),ROW(A22)))),""))</f>
        <v/>
      </c>
      <c r="BN24" s="16" t="str">
        <f>IF($BM$2="","",IFERROR(INDEX($AF$1:$AF$4993,_xlfn.AGGREGATE(15,6,ROW($I$2:$I$4993)/($AJ$2:$AJ$4993=$BM$2)/($K$2:$K$4993=$BL$2),ROW(A22))),""))</f>
        <v/>
      </c>
      <c r="BO24" s="15" t="str">
        <f>IF($BO$2="","",IFERROR(INDEX($I$1:$I$4993,_xlfn.AGGREGATE(15,6,ROW($I$2:$I$4993)/($AJ$2:$AJ$4993=$BO$2)/($K$2:$K$4993=$BL$2),ROW(A22))),""))</f>
        <v/>
      </c>
      <c r="BP24" s="16" t="str">
        <f>IF($BO$2="","",IFERROR(INDEX($AF$1:$AF$4993,_xlfn.AGGREGATE(15,6,ROW($I$2:$I$4993)/($AJ$2:$AJ$4993=$BO$2)/($K$2:$K$4993=$BL$2),ROW(A22))),""))</f>
        <v/>
      </c>
      <c r="BQ24" s="15" t="str">
        <f>IF($BQ$2="","",IFERROR(INDEX($I$1:$I$4993,_xlfn.AGGREGATE(15,6,ROW($I$2:$I$4993)/($AJ$2:$AJ$4993=$BQ$2)/($K$2:$K$4993=$BL$2),ROW(A22))),""))</f>
        <v/>
      </c>
      <c r="BR24" s="4" t="str">
        <f>IFERROR(INDEX($AF$1:$AF$4993,_xlfn.AGGREGATE(15,6,ROW($I$2:$I$4993)/($AJ$2:$AJ$4993=$BQ$2)/($K$2:$K$4993=$BL$2),ROW(A22))),"")</f>
        <v/>
      </c>
      <c r="BS24" s="15" t="str">
        <f>IF($BS$2="","",IFERROR(INDEX($I$1:$I$4993,_xlfn.AGGREGATE(15,6,ROW($I$2:$I$4993)/($AJ$2:$AJ$4993=$BS$2)/($K$2:$K$4993=$BL$2),ROW(A22))),""))</f>
        <v/>
      </c>
      <c r="BT24" s="16" t="str">
        <f>IF($BS$2="","",IFERROR(INDEX($AF$1:$AF$4993,_xlfn.AGGREGATE(15,6,ROW($I$2:$I$4993)/($AJ$2:$AJ$4993=$BS$2)/($K$2:$K$4993=$BL$2),ROW(A22))),""))</f>
        <v/>
      </c>
    </row>
    <row r="25" spans="1:72" x14ac:dyDescent="0.25">
      <c r="A25" s="7"/>
      <c r="B25" s="7"/>
      <c r="C25" s="7"/>
      <c r="D25" s="7"/>
      <c r="E25" s="2"/>
      <c r="F25" s="7"/>
      <c r="G25" s="7"/>
      <c r="H25" s="7"/>
      <c r="I25" s="2">
        <v>44594</v>
      </c>
      <c r="J25" s="8"/>
      <c r="K25" s="8">
        <f t="shared" si="0"/>
        <v>2022</v>
      </c>
      <c r="AF25" s="7">
        <v>62.73</v>
      </c>
      <c r="AI25" s="4"/>
      <c r="AJ25" s="4" t="s">
        <v>10</v>
      </c>
      <c r="AK25" s="23">
        <v>181</v>
      </c>
      <c r="AL25" s="7"/>
      <c r="BM25" s="15" t="str" cm="1">
        <f t="array" ref="BM25">IF($BM$2="","",IFERROR(_xlfn.SINGLE(INDEX($I$1:$I$4993,_xlfn.AGGREGATE(15,6,ROW($I$2:$I$4993)/($AJ$2:$AJ$4993=$BM$2)/($K$2:$K$4993=$BL$2),ROW(A23)))),""))</f>
        <v/>
      </c>
      <c r="BN25" s="16" t="str">
        <f>IF($BM$2="","",IFERROR(INDEX($AF$1:$AF$4993,_xlfn.AGGREGATE(15,6,ROW($I$2:$I$4993)/($AJ$2:$AJ$4993=$BM$2)/($K$2:$K$4993=$BL$2),ROW(A23))),""))</f>
        <v/>
      </c>
      <c r="BO25" s="15" t="str">
        <f>IF($BO$2="","",IFERROR(INDEX($I$1:$I$4993,_xlfn.AGGREGATE(15,6,ROW($I$2:$I$4993)/($AJ$2:$AJ$4993=$BO$2)/($K$2:$K$4993=$BL$2),ROW(A23))),""))</f>
        <v/>
      </c>
      <c r="BP25" s="16" t="str">
        <f>IF($BO$2="","",IFERROR(INDEX($AF$1:$AF$4993,_xlfn.AGGREGATE(15,6,ROW($I$2:$I$4993)/($AJ$2:$AJ$4993=$BO$2)/($K$2:$K$4993=$BL$2),ROW(A23))),""))</f>
        <v/>
      </c>
      <c r="BQ25" s="15" t="str">
        <f>IF($BQ$2="","",IFERROR(INDEX($I$1:$I$4993,_xlfn.AGGREGATE(15,6,ROW($I$2:$I$4993)/($AJ$2:$AJ$4993=$BQ$2)/($K$2:$K$4993=$BL$2),ROW(A23))),""))</f>
        <v/>
      </c>
      <c r="BR25" s="4" t="str">
        <f>IFERROR(INDEX($AF$1:$AF$4993,_xlfn.AGGREGATE(15,6,ROW($I$2:$I$4993)/($AJ$2:$AJ$4993=$BQ$2)/($K$2:$K$4993=$BL$2),ROW(A23))),"")</f>
        <v/>
      </c>
      <c r="BS25" s="15" t="str">
        <f>IF($BS$2="","",IFERROR(INDEX($I$1:$I$4993,_xlfn.AGGREGATE(15,6,ROW($I$2:$I$4993)/($AJ$2:$AJ$4993=$BS$2)/($K$2:$K$4993=$BL$2),ROW(A23))),""))</f>
        <v/>
      </c>
      <c r="BT25" s="16" t="str">
        <f>IF($BS$2="","",IFERROR(INDEX($AF$1:$AF$4993,_xlfn.AGGREGATE(15,6,ROW($I$2:$I$4993)/($AJ$2:$AJ$4993=$BS$2)/($K$2:$K$4993=$BL$2),ROW(A23))),""))</f>
        <v/>
      </c>
    </row>
    <row r="26" spans="1:72" x14ac:dyDescent="0.25">
      <c r="A26" s="7"/>
      <c r="B26" s="7"/>
      <c r="C26" s="7"/>
      <c r="D26" s="7"/>
      <c r="E26" s="2"/>
      <c r="F26" s="7"/>
      <c r="G26" s="7"/>
      <c r="H26" s="7"/>
      <c r="I26" s="2">
        <v>45329</v>
      </c>
      <c r="J26" s="8"/>
      <c r="K26" s="8">
        <f t="shared" si="0"/>
        <v>2024</v>
      </c>
      <c r="AF26" s="7">
        <v>65.430000000000007</v>
      </c>
      <c r="AI26" s="4"/>
      <c r="AJ26" s="4" t="s">
        <v>20</v>
      </c>
      <c r="AK26" s="23">
        <v>42</v>
      </c>
      <c r="AL26" s="7"/>
      <c r="BM26" s="15" t="str" cm="1">
        <f t="array" ref="BM26">IF($BM$2="","",IFERROR(_xlfn.SINGLE(INDEX($I$1:$I$4993,_xlfn.AGGREGATE(15,6,ROW($I$2:$I$4993)/($AJ$2:$AJ$4993=$BM$2)/($K$2:$K$4993=$BL$2),ROW(A24)))),""))</f>
        <v/>
      </c>
      <c r="BN26" s="16" t="str">
        <f>IF($BM$2="","",IFERROR(INDEX($AF$1:$AF$4993,_xlfn.AGGREGATE(15,6,ROW($I$2:$I$4993)/($AJ$2:$AJ$4993=$BM$2)/($K$2:$K$4993=$BL$2),ROW(A24))),""))</f>
        <v/>
      </c>
      <c r="BO26" s="15" t="str">
        <f>IF($BO$2="","",IFERROR(INDEX($I$1:$I$4993,_xlfn.AGGREGATE(15,6,ROW($I$2:$I$4993)/($AJ$2:$AJ$4993=$BO$2)/($K$2:$K$4993=$BL$2),ROW(A24))),""))</f>
        <v/>
      </c>
      <c r="BP26" s="16" t="str">
        <f>IF($BO$2="","",IFERROR(INDEX($AF$1:$AF$4993,_xlfn.AGGREGATE(15,6,ROW($I$2:$I$4993)/($AJ$2:$AJ$4993=$BO$2)/($K$2:$K$4993=$BL$2),ROW(A24))),""))</f>
        <v/>
      </c>
      <c r="BQ26" s="15" t="str">
        <f>IF($BQ$2="","",IFERROR(INDEX($I$1:$I$4993,_xlfn.AGGREGATE(15,6,ROW($I$2:$I$4993)/($AJ$2:$AJ$4993=$BQ$2)/($K$2:$K$4993=$BL$2),ROW(A24))),""))</f>
        <v/>
      </c>
      <c r="BR26" s="4" t="str">
        <f>IFERROR(INDEX($AF$1:$AF$4993,_xlfn.AGGREGATE(15,6,ROW($I$2:$I$4993)/($AJ$2:$AJ$4993=$BQ$2)/($K$2:$K$4993=$BL$2),ROW(A24))),"")</f>
        <v/>
      </c>
      <c r="BS26" s="15" t="str">
        <f>IF($BS$2="","",IFERROR(INDEX($I$1:$I$4993,_xlfn.AGGREGATE(15,6,ROW($I$2:$I$4993)/($AJ$2:$AJ$4993=$BS$2)/($K$2:$K$4993=$BL$2),ROW(A24))),""))</f>
        <v/>
      </c>
      <c r="BT26" s="16" t="str">
        <f>IF($BS$2="","",IFERROR(INDEX($AF$1:$AF$4993,_xlfn.AGGREGATE(15,6,ROW($I$2:$I$4993)/($AJ$2:$AJ$4993=$BS$2)/($K$2:$K$4993=$BL$2),ROW(A24))),""))</f>
        <v/>
      </c>
    </row>
    <row r="27" spans="1:72" x14ac:dyDescent="0.25">
      <c r="A27" s="7"/>
      <c r="B27" s="7"/>
      <c r="C27" s="7"/>
      <c r="D27" s="7"/>
      <c r="E27" s="2"/>
      <c r="F27" s="7"/>
      <c r="G27" s="7"/>
      <c r="H27" s="7"/>
      <c r="I27" s="2">
        <v>44602</v>
      </c>
      <c r="J27" s="8"/>
      <c r="K27" s="8">
        <f t="shared" si="0"/>
        <v>2022</v>
      </c>
      <c r="AF27" s="7">
        <v>68.13</v>
      </c>
      <c r="AI27" s="4"/>
      <c r="AJ27" s="4" t="s">
        <v>21</v>
      </c>
      <c r="AK27" s="23">
        <v>210</v>
      </c>
      <c r="AL27" s="7"/>
      <c r="BM27" s="15" t="str" cm="1">
        <f t="array" ref="BM27">IF($BM$2="","",IFERROR(_xlfn.SINGLE(INDEX($I$1:$I$4993,_xlfn.AGGREGATE(15,6,ROW($I$2:$I$4993)/($AJ$2:$AJ$4993=$BM$2)/($K$2:$K$4993=$BL$2),ROW(A25)))),""))</f>
        <v/>
      </c>
      <c r="BN27" s="16" t="str">
        <f>IF($BM$2="","",IFERROR(INDEX($AF$1:$AF$4993,_xlfn.AGGREGATE(15,6,ROW($I$2:$I$4993)/($AJ$2:$AJ$4993=$BM$2)/($K$2:$K$4993=$BL$2),ROW(A25))),""))</f>
        <v/>
      </c>
      <c r="BO27" s="15" t="str">
        <f>IF($BO$2="","",IFERROR(INDEX($I$1:$I$4993,_xlfn.AGGREGATE(15,6,ROW($I$2:$I$4993)/($AJ$2:$AJ$4993=$BO$2)/($K$2:$K$4993=$BL$2),ROW(A25))),""))</f>
        <v/>
      </c>
      <c r="BP27" s="16" t="str">
        <f>IF($BO$2="","",IFERROR(INDEX($AF$1:$AF$4993,_xlfn.AGGREGATE(15,6,ROW($I$2:$I$4993)/($AJ$2:$AJ$4993=$BO$2)/($K$2:$K$4993=$BL$2),ROW(A25))),""))</f>
        <v/>
      </c>
      <c r="BQ27" s="15" t="str">
        <f>IF($BQ$2="","",IFERROR(INDEX($I$1:$I$4993,_xlfn.AGGREGATE(15,6,ROW($I$2:$I$4993)/($AJ$2:$AJ$4993=$BQ$2)/($K$2:$K$4993=$BL$2),ROW(A25))),""))</f>
        <v/>
      </c>
      <c r="BR27" s="4" t="str">
        <f>IFERROR(INDEX($AF$1:$AF$4993,_xlfn.AGGREGATE(15,6,ROW($I$2:$I$4993)/($AJ$2:$AJ$4993=$BQ$2)/($K$2:$K$4993=$BL$2),ROW(A25))),"")</f>
        <v/>
      </c>
      <c r="BS27" s="15" t="str">
        <f>IF($BS$2="","",IFERROR(INDEX($I$1:$I$4993,_xlfn.AGGREGATE(15,6,ROW($I$2:$I$4993)/($AJ$2:$AJ$4993=$BS$2)/($K$2:$K$4993=$BL$2),ROW(A25))),""))</f>
        <v/>
      </c>
      <c r="BT27" s="16" t="str">
        <f>IF($BS$2="","",IFERROR(INDEX($AF$1:$AF$4993,_xlfn.AGGREGATE(15,6,ROW($I$2:$I$4993)/($AJ$2:$AJ$4993=$BS$2)/($K$2:$K$4993=$BL$2),ROW(A25))),""))</f>
        <v/>
      </c>
    </row>
    <row r="28" spans="1:72" x14ac:dyDescent="0.25">
      <c r="A28" s="7"/>
      <c r="B28" s="7"/>
      <c r="C28" s="7"/>
      <c r="D28" s="7"/>
      <c r="E28" s="2"/>
      <c r="F28" s="7"/>
      <c r="G28" s="7"/>
      <c r="H28" s="7"/>
      <c r="I28" s="2">
        <v>44606</v>
      </c>
      <c r="J28" s="8"/>
      <c r="K28" s="8">
        <f t="shared" si="0"/>
        <v>2022</v>
      </c>
      <c r="AF28" s="7">
        <v>70.83</v>
      </c>
      <c r="AI28" s="4"/>
      <c r="AJ28" s="4" t="s">
        <v>4</v>
      </c>
      <c r="AK28" s="23">
        <v>82</v>
      </c>
      <c r="AL28" s="7"/>
      <c r="BM28" s="15" t="str" cm="1">
        <f t="array" ref="BM28">IF($BM$2="","",IFERROR(_xlfn.SINGLE(INDEX($I$1:$I$4993,_xlfn.AGGREGATE(15,6,ROW($I$2:$I$4993)/($AJ$2:$AJ$4993=$BM$2)/($K$2:$K$4993=$BL$2),ROW(A26)))),""))</f>
        <v/>
      </c>
      <c r="BN28" s="16" t="str">
        <f>IF($BM$2="","",IFERROR(INDEX($AF$1:$AF$4993,_xlfn.AGGREGATE(15,6,ROW($I$2:$I$4993)/($AJ$2:$AJ$4993=$BM$2)/($K$2:$K$4993=$BL$2),ROW(A26))),""))</f>
        <v/>
      </c>
      <c r="BO28" s="15" t="str">
        <f>IF($BO$2="","",IFERROR(INDEX($I$1:$I$4993,_xlfn.AGGREGATE(15,6,ROW($I$2:$I$4993)/($AJ$2:$AJ$4993=$BO$2)/($K$2:$K$4993=$BL$2),ROW(A26))),""))</f>
        <v/>
      </c>
      <c r="BP28" s="16" t="str">
        <f>IF($BO$2="","",IFERROR(INDEX($AF$1:$AF$4993,_xlfn.AGGREGATE(15,6,ROW($I$2:$I$4993)/($AJ$2:$AJ$4993=$BO$2)/($K$2:$K$4993=$BL$2),ROW(A26))),""))</f>
        <v/>
      </c>
      <c r="BQ28" s="15" t="str">
        <f>IF($BQ$2="","",IFERROR(INDEX($I$1:$I$4993,_xlfn.AGGREGATE(15,6,ROW($I$2:$I$4993)/($AJ$2:$AJ$4993=$BQ$2)/($K$2:$K$4993=$BL$2),ROW(A26))),""))</f>
        <v/>
      </c>
      <c r="BR28" s="4" t="str">
        <f>IFERROR(INDEX($AF$1:$AF$4993,_xlfn.AGGREGATE(15,6,ROW($I$2:$I$4993)/($AJ$2:$AJ$4993=$BQ$2)/($K$2:$K$4993=$BL$2),ROW(A26))),"")</f>
        <v/>
      </c>
      <c r="BS28" s="15" t="str">
        <f>IF($BS$2="","",IFERROR(INDEX($I$1:$I$4993,_xlfn.AGGREGATE(15,6,ROW($I$2:$I$4993)/($AJ$2:$AJ$4993=$BS$2)/($K$2:$K$4993=$BL$2),ROW(A26))),""))</f>
        <v/>
      </c>
      <c r="BT28" s="16" t="str">
        <f>IF($BS$2="","",IFERROR(INDEX($AF$1:$AF$4993,_xlfn.AGGREGATE(15,6,ROW($I$2:$I$4993)/($AJ$2:$AJ$4993=$BS$2)/($K$2:$K$4993=$BL$2),ROW(A26))),""))</f>
        <v/>
      </c>
    </row>
    <row r="29" spans="1:72" x14ac:dyDescent="0.25">
      <c r="A29" s="7"/>
      <c r="B29" s="7"/>
      <c r="C29" s="7"/>
      <c r="D29" s="7"/>
      <c r="E29" s="2"/>
      <c r="F29" s="7"/>
      <c r="G29" s="7"/>
      <c r="H29" s="7"/>
      <c r="I29" s="2">
        <v>44607</v>
      </c>
      <c r="J29" s="8"/>
      <c r="K29" s="8">
        <f t="shared" si="0"/>
        <v>2022</v>
      </c>
      <c r="AF29" s="7">
        <v>73.53</v>
      </c>
      <c r="AI29" s="4"/>
      <c r="AJ29" s="4" t="s">
        <v>22</v>
      </c>
      <c r="AK29" s="23">
        <v>166</v>
      </c>
      <c r="AL29" s="7"/>
      <c r="BM29" s="15" t="str" cm="1">
        <f t="array" ref="BM29">IF($BM$2="","",IFERROR(_xlfn.SINGLE(INDEX($I$1:$I$4993,_xlfn.AGGREGATE(15,6,ROW($I$2:$I$4993)/($AJ$2:$AJ$4993=$BM$2)/($K$2:$K$4993=$BL$2),ROW(A27)))),""))</f>
        <v/>
      </c>
      <c r="BN29" s="16" t="str">
        <f>IF($BM$2="","",IFERROR(INDEX($AF$1:$AF$4993,_xlfn.AGGREGATE(15,6,ROW($I$2:$I$4993)/($AJ$2:$AJ$4993=$BM$2)/($K$2:$K$4993=$BL$2),ROW(A27))),""))</f>
        <v/>
      </c>
      <c r="BO29" s="15" t="str">
        <f>IF($BO$2="","",IFERROR(INDEX($I$1:$I$4993,_xlfn.AGGREGATE(15,6,ROW($I$2:$I$4993)/($AJ$2:$AJ$4993=$BO$2)/($K$2:$K$4993=$BL$2),ROW(A27))),""))</f>
        <v/>
      </c>
      <c r="BP29" s="16" t="str">
        <f>IF($BO$2="","",IFERROR(INDEX($AF$1:$AF$4993,_xlfn.AGGREGATE(15,6,ROW($I$2:$I$4993)/($AJ$2:$AJ$4993=$BO$2)/($K$2:$K$4993=$BL$2),ROW(A27))),""))</f>
        <v/>
      </c>
      <c r="BQ29" s="15" t="str">
        <f>IF($BQ$2="","",IFERROR(INDEX($I$1:$I$4993,_xlfn.AGGREGATE(15,6,ROW($I$2:$I$4993)/($AJ$2:$AJ$4993=$BQ$2)/($K$2:$K$4993=$BL$2),ROW(A27))),""))</f>
        <v/>
      </c>
      <c r="BR29" s="4" t="str">
        <f>IFERROR(INDEX($AF$1:$AF$4993,_xlfn.AGGREGATE(15,6,ROW($I$2:$I$4993)/($AJ$2:$AJ$4993=$BQ$2)/($K$2:$K$4993=$BL$2),ROW(A27))),"")</f>
        <v/>
      </c>
      <c r="BS29" s="15" t="str">
        <f>IF($BS$2="","",IFERROR(INDEX($I$1:$I$4993,_xlfn.AGGREGATE(15,6,ROW($I$2:$I$4993)/($AJ$2:$AJ$4993=$BS$2)/($K$2:$K$4993=$BL$2),ROW(A27))),""))</f>
        <v/>
      </c>
      <c r="BT29" s="16" t="str">
        <f>IF($BS$2="","",IFERROR(INDEX($AF$1:$AF$4993,_xlfn.AGGREGATE(15,6,ROW($I$2:$I$4993)/($AJ$2:$AJ$4993=$BS$2)/($K$2:$K$4993=$BL$2),ROW(A27))),""))</f>
        <v/>
      </c>
    </row>
    <row r="30" spans="1:72" x14ac:dyDescent="0.25">
      <c r="A30" s="7"/>
      <c r="B30" s="7"/>
      <c r="C30" s="7"/>
      <c r="D30" s="7"/>
      <c r="E30" s="2"/>
      <c r="F30" s="7"/>
      <c r="G30" s="7"/>
      <c r="H30" s="7"/>
      <c r="I30" s="2">
        <v>44609</v>
      </c>
      <c r="J30" s="8"/>
      <c r="K30" s="8">
        <f t="shared" si="0"/>
        <v>2022</v>
      </c>
      <c r="AF30" s="7">
        <v>76.23</v>
      </c>
      <c r="AI30" s="4"/>
      <c r="AJ30" s="4" t="s">
        <v>23</v>
      </c>
      <c r="AK30" s="23">
        <v>79</v>
      </c>
      <c r="AL30" s="7"/>
      <c r="BM30" s="15" t="str" cm="1">
        <f t="array" ref="BM30">IF($BM$2="","",IFERROR(_xlfn.SINGLE(INDEX($I$1:$I$4993,_xlfn.AGGREGATE(15,6,ROW($I$2:$I$4993)/($AJ$2:$AJ$4993=$BM$2)/($K$2:$K$4993=$BL$2),ROW(A28)))),""))</f>
        <v/>
      </c>
      <c r="BN30" s="16" t="str">
        <f>IF($BM$2="","",IFERROR(INDEX($AF$1:$AF$4993,_xlfn.AGGREGATE(15,6,ROW($I$2:$I$4993)/($AJ$2:$AJ$4993=$BM$2)/($K$2:$K$4993=$BL$2),ROW(A28))),""))</f>
        <v/>
      </c>
      <c r="BO30" s="15" t="str">
        <f>IF($BO$2="","",IFERROR(INDEX($I$1:$I$4993,_xlfn.AGGREGATE(15,6,ROW($I$2:$I$4993)/($AJ$2:$AJ$4993=$BO$2)/($K$2:$K$4993=$BL$2),ROW(A28))),""))</f>
        <v/>
      </c>
      <c r="BP30" s="16" t="str">
        <f>IF($BO$2="","",IFERROR(INDEX($AF$1:$AF$4993,_xlfn.AGGREGATE(15,6,ROW($I$2:$I$4993)/($AJ$2:$AJ$4993=$BO$2)/($K$2:$K$4993=$BL$2),ROW(A28))),""))</f>
        <v/>
      </c>
      <c r="BQ30" s="15" t="str">
        <f>IF($BQ$2="","",IFERROR(INDEX($I$1:$I$4993,_xlfn.AGGREGATE(15,6,ROW($I$2:$I$4993)/($AJ$2:$AJ$4993=$BQ$2)/($K$2:$K$4993=$BL$2),ROW(A28))),""))</f>
        <v/>
      </c>
      <c r="BR30" s="4" t="str">
        <f>IFERROR(INDEX($AF$1:$AF$4993,_xlfn.AGGREGATE(15,6,ROW($I$2:$I$4993)/($AJ$2:$AJ$4993=$BQ$2)/($K$2:$K$4993=$BL$2),ROW(A28))),"")</f>
        <v/>
      </c>
      <c r="BS30" s="15" t="str">
        <f>IF($BS$2="","",IFERROR(INDEX($I$1:$I$4993,_xlfn.AGGREGATE(15,6,ROW($I$2:$I$4993)/($AJ$2:$AJ$4993=$BS$2)/($K$2:$K$4993=$BL$2),ROW(A28))),""))</f>
        <v/>
      </c>
      <c r="BT30" s="16" t="str">
        <f>IF($BS$2="","",IFERROR(INDEX($AF$1:$AF$4993,_xlfn.AGGREGATE(15,6,ROW($I$2:$I$4993)/($AJ$2:$AJ$4993=$BS$2)/($K$2:$K$4993=$BL$2),ROW(A28))),""))</f>
        <v/>
      </c>
    </row>
    <row r="31" spans="1:72" x14ac:dyDescent="0.25">
      <c r="I31" s="24" t="s">
        <v>27</v>
      </c>
      <c r="J31" s="24"/>
      <c r="K31" s="24" t="s">
        <v>28</v>
      </c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 t="s">
        <v>29</v>
      </c>
      <c r="AG31" s="24"/>
      <c r="AH31" s="24"/>
      <c r="AI31" s="24"/>
      <c r="AJ31" s="25" t="s">
        <v>30</v>
      </c>
    </row>
  </sheetData>
  <conditionalFormatting sqref="AJ2:AJ31">
    <cfRule type="cellIs" dxfId="1" priority="2" operator="equal">
      <formula>$AP$1</formula>
    </cfRule>
  </conditionalFormatting>
  <conditionalFormatting sqref="AK2:AK30">
    <cfRule type="cellIs" dxfId="0" priority="1" operator="equal">
      <formula>$AO$1</formula>
    </cfRule>
  </conditionalFormatting>
  <pageMargins left="0.7" right="0.7" top="0.78740157499999996" bottom="0.78740157499999996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Brendle</dc:creator>
  <cp:lastModifiedBy>Markus Brendle</cp:lastModifiedBy>
  <cp:lastPrinted>2024-03-09T23:01:00Z</cp:lastPrinted>
  <dcterms:created xsi:type="dcterms:W3CDTF">2024-03-09T04:43:14Z</dcterms:created>
  <dcterms:modified xsi:type="dcterms:W3CDTF">2024-03-09T23:22:22Z</dcterms:modified>
</cp:coreProperties>
</file>