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DieseArbeitsmappe" defaultThemeVersion="124226"/>
  <xr:revisionPtr revIDLastSave="0" documentId="13_ncr:1_{B3161B79-D57D-4DCF-A078-5E650713285F}" xr6:coauthVersionLast="47" xr6:coauthVersionMax="47" xr10:uidLastSave="{00000000-0000-0000-0000-000000000000}"/>
  <bookViews>
    <workbookView xWindow="-120" yWindow="-120" windowWidth="29040" windowHeight="15990" firstSheet="2" activeTab="2" xr2:uid="{00000000-000D-0000-FFFF-FFFF00000000}"/>
  </bookViews>
  <sheets>
    <sheet name="Checkouttabelle(2)" sheetId="2" state="hidden" r:id="rId1"/>
    <sheet name="Checkouttabelle(4)" sheetId="3" state="hidden" r:id="rId2"/>
    <sheet name="6 Spieler" sheetId="7" r:id="rId3"/>
    <sheet name="Checkouttabelle 2" sheetId="6" state="hidden" r:id="rId4"/>
  </sheets>
  <definedNames>
    <definedName name="Bilderneu">INDIRECT("A"&amp;#REF!)</definedName>
    <definedName name="gewinner">INDIRECT("G"&amp;#REF!)</definedName>
    <definedName name="guddi">INDIRECT("B"&amp;#REF!)</definedName>
  </definedNames>
  <calcPr calcId="181029"/>
</workbook>
</file>

<file path=xl/calcChain.xml><?xml version="1.0" encoding="utf-8"?>
<calcChain xmlns="http://schemas.openxmlformats.org/spreadsheetml/2006/main">
  <c r="N39" i="7" l="1"/>
  <c r="O41" i="7" s="1"/>
  <c r="O39" i="7" s="1"/>
  <c r="N41" i="7"/>
  <c r="M39" i="7"/>
  <c r="AQ47" i="7" l="1"/>
  <c r="AR48" i="7"/>
  <c r="AQ48" i="7"/>
  <c r="AP63" i="7"/>
  <c r="AP64" i="7"/>
  <c r="AP62" i="7"/>
  <c r="AP61" i="7"/>
  <c r="AQ46" i="7"/>
  <c r="AQ45" i="7"/>
  <c r="AP60" i="7"/>
  <c r="AP59" i="7"/>
  <c r="AP58" i="7"/>
  <c r="AP57" i="7"/>
  <c r="AP54" i="7"/>
  <c r="AP53" i="7"/>
  <c r="AP51" i="7"/>
  <c r="AQ44" i="7"/>
  <c r="AQ43" i="7"/>
  <c r="AP50" i="7"/>
  <c r="AP49" i="7"/>
  <c r="AQ42" i="7"/>
  <c r="AP56" i="7"/>
  <c r="AP55" i="7"/>
  <c r="AQ41" i="7"/>
  <c r="G1" i="7" l="1"/>
  <c r="Y3" i="7"/>
  <c r="AD3" i="7" s="1"/>
  <c r="Q10" i="7" s="1"/>
  <c r="V10" i="7" s="1"/>
  <c r="AA10" i="7" s="1"/>
  <c r="AF10" i="7" s="1"/>
  <c r="M17" i="7" s="1"/>
  <c r="R17" i="7" s="1"/>
  <c r="AC17" i="7" s="1"/>
  <c r="AH17" i="7" s="1"/>
  <c r="T3" i="7"/>
  <c r="U3" i="7"/>
  <c r="Z3" i="7" s="1"/>
  <c r="AE3" i="7" s="1"/>
  <c r="L10" i="7" s="1"/>
  <c r="W10" i="7" s="1"/>
  <c r="AB10" i="7" s="1"/>
  <c r="AG10" i="7" s="1"/>
  <c r="N17" i="7" s="1"/>
  <c r="S17" i="7" s="1"/>
  <c r="X17" i="7" s="1"/>
  <c r="AI17" i="7" s="1"/>
  <c r="Q3" i="7"/>
  <c r="V3" i="7" s="1"/>
  <c r="AA3" i="7" s="1"/>
  <c r="AF3" i="7" s="1"/>
  <c r="M10" i="7" s="1"/>
  <c r="R10" i="7" s="1"/>
  <c r="AC10" i="7" s="1"/>
  <c r="AH10" i="7" s="1"/>
  <c r="O17" i="7" s="1"/>
  <c r="T17" i="7" s="1"/>
  <c r="Y17" i="7" s="1"/>
  <c r="AD17" i="7" s="1"/>
  <c r="P3" i="7"/>
  <c r="O3" i="7"/>
  <c r="N3" i="7"/>
  <c r="S3" i="7" s="1"/>
  <c r="X3" i="7" s="1"/>
  <c r="AI3" i="7" s="1"/>
  <c r="P10" i="7" s="1"/>
  <c r="U10" i="7" s="1"/>
  <c r="Z10" i="7" s="1"/>
  <c r="AE10" i="7" s="1"/>
  <c r="L17" i="7" s="1"/>
  <c r="W17" i="7" s="1"/>
  <c r="AB17" i="7" s="1"/>
  <c r="AG17" i="7" s="1"/>
  <c r="M3" i="7"/>
  <c r="R3" i="7" s="1"/>
  <c r="AC3" i="7" s="1"/>
  <c r="AH3" i="7" s="1"/>
  <c r="O10" i="7" s="1"/>
  <c r="T10" i="7" s="1"/>
  <c r="Y10" i="7" s="1"/>
  <c r="AD10" i="7" s="1"/>
  <c r="Q17" i="7" s="1"/>
  <c r="V17" i="7" s="1"/>
  <c r="AA17" i="7" s="1"/>
  <c r="AF17" i="7" s="1"/>
  <c r="L3" i="7"/>
  <c r="W3" i="7" s="1"/>
  <c r="AB3" i="7" s="1"/>
  <c r="AG3" i="7" s="1"/>
  <c r="N10" i="7" s="1"/>
  <c r="S10" i="7" s="1"/>
  <c r="X10" i="7" s="1"/>
  <c r="AI10" i="7" s="1"/>
  <c r="P17" i="7" s="1"/>
  <c r="U17" i="7" s="1"/>
  <c r="Z17" i="7" s="1"/>
  <c r="AE17" i="7" s="1"/>
  <c r="AJ9" i="7" l="1"/>
  <c r="AJ8" i="7"/>
  <c r="E2" i="7"/>
  <c r="J78" i="7"/>
  <c r="J79" i="7"/>
  <c r="J80" i="7"/>
  <c r="J81" i="7"/>
  <c r="J82" i="7"/>
  <c r="J83" i="7"/>
  <c r="J84" i="7"/>
  <c r="J85" i="7"/>
  <c r="J86" i="7"/>
  <c r="J87" i="7"/>
  <c r="J88" i="7"/>
  <c r="J89" i="7"/>
  <c r="C2" i="7" l="1"/>
  <c r="AG21" i="7"/>
  <c r="AF21" i="7"/>
  <c r="AA21" i="7"/>
  <c r="AC21" i="7"/>
  <c r="V21" i="7"/>
  <c r="T21" i="7"/>
  <c r="R21" i="7"/>
  <c r="S21" i="7"/>
  <c r="X21" i="7"/>
  <c r="Y21" i="7"/>
  <c r="AD21" i="7"/>
  <c r="AE21" i="7"/>
  <c r="M21" i="7"/>
  <c r="L21" i="7"/>
  <c r="AD34" i="7"/>
  <c r="AD24" i="7" s="1"/>
  <c r="AE34" i="7"/>
  <c r="AE24" i="7" s="1"/>
  <c r="AF34" i="7"/>
  <c r="AF24" i="7" s="1"/>
  <c r="AG34" i="7"/>
  <c r="AG24" i="7" s="1"/>
  <c r="AH34" i="7"/>
  <c r="AH24" i="7" s="1"/>
  <c r="AI34" i="7"/>
  <c r="AI24" i="7" s="1"/>
  <c r="AD35" i="7"/>
  <c r="AD27" i="7" s="1"/>
  <c r="AE35" i="7"/>
  <c r="AE27" i="7" s="1"/>
  <c r="AF35" i="7"/>
  <c r="AF27" i="7" s="1"/>
  <c r="AG35" i="7"/>
  <c r="AG27" i="7" s="1"/>
  <c r="AH35" i="7"/>
  <c r="AH27" i="7" s="1"/>
  <c r="AI35" i="7"/>
  <c r="AI27" i="7" s="1"/>
  <c r="AD36" i="7"/>
  <c r="AD30" i="7" s="1"/>
  <c r="AE36" i="7"/>
  <c r="AE30" i="7" s="1"/>
  <c r="AF36" i="7"/>
  <c r="AF30" i="7" s="1"/>
  <c r="AG36" i="7"/>
  <c r="AG30" i="7" s="1"/>
  <c r="AH36" i="7"/>
  <c r="AH30" i="7" s="1"/>
  <c r="AI36" i="7"/>
  <c r="AI30" i="7" s="1"/>
  <c r="AB34" i="7"/>
  <c r="AB24" i="7" s="1"/>
  <c r="AC34" i="7"/>
  <c r="AC24" i="7" s="1"/>
  <c r="AB35" i="7"/>
  <c r="AB27" i="7" s="1"/>
  <c r="AC35" i="7"/>
  <c r="AC27" i="7" s="1"/>
  <c r="AB36" i="7"/>
  <c r="AB30" i="7" s="1"/>
  <c r="AC36" i="7"/>
  <c r="AC30" i="7" s="1"/>
  <c r="T34" i="7"/>
  <c r="T24" i="7" s="1"/>
  <c r="U34" i="7"/>
  <c r="U24" i="7" s="1"/>
  <c r="V34" i="7"/>
  <c r="V24" i="7" s="1"/>
  <c r="W34" i="7"/>
  <c r="W24" i="7" s="1"/>
  <c r="X34" i="7"/>
  <c r="X24" i="7" s="1"/>
  <c r="Y34" i="7"/>
  <c r="Y24" i="7" s="1"/>
  <c r="Z34" i="7"/>
  <c r="Z24" i="7" s="1"/>
  <c r="AA34" i="7"/>
  <c r="AA24" i="7" s="1"/>
  <c r="T35" i="7"/>
  <c r="T27" i="7" s="1"/>
  <c r="U35" i="7"/>
  <c r="U27" i="7" s="1"/>
  <c r="V35" i="7"/>
  <c r="V27" i="7" s="1"/>
  <c r="W35" i="7"/>
  <c r="W27" i="7" s="1"/>
  <c r="X35" i="7"/>
  <c r="X27" i="7" s="1"/>
  <c r="Y35" i="7"/>
  <c r="Y27" i="7" s="1"/>
  <c r="Z35" i="7"/>
  <c r="Z27" i="7" s="1"/>
  <c r="AA35" i="7"/>
  <c r="AA27" i="7" s="1"/>
  <c r="T36" i="7"/>
  <c r="T30" i="7" s="1"/>
  <c r="U36" i="7"/>
  <c r="U30" i="7" s="1"/>
  <c r="V36" i="7"/>
  <c r="V30" i="7" s="1"/>
  <c r="W36" i="7"/>
  <c r="W30" i="7" s="1"/>
  <c r="X36" i="7"/>
  <c r="X30" i="7" s="1"/>
  <c r="Y36" i="7"/>
  <c r="Y30" i="7" s="1"/>
  <c r="Z36" i="7"/>
  <c r="Z30" i="7" s="1"/>
  <c r="AA36" i="7"/>
  <c r="AA30" i="7" s="1"/>
  <c r="O21" i="7"/>
  <c r="N21" i="7"/>
  <c r="P21" i="7" l="1"/>
  <c r="AB21" i="7"/>
  <c r="AH21" i="7"/>
  <c r="W21" i="7"/>
  <c r="AI21" i="7"/>
  <c r="Z21" i="7"/>
  <c r="U21" i="7"/>
  <c r="Q21" i="7"/>
  <c r="J77" i="7" l="1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S36" i="7"/>
  <c r="S30" i="7" s="1"/>
  <c r="R36" i="7"/>
  <c r="R30" i="7" s="1"/>
  <c r="Q36" i="7"/>
  <c r="Q30" i="7" s="1"/>
  <c r="P36" i="7"/>
  <c r="P30" i="7" s="1"/>
  <c r="O36" i="7"/>
  <c r="O30" i="7" s="1"/>
  <c r="N36" i="7"/>
  <c r="N30" i="7" s="1"/>
  <c r="M36" i="7"/>
  <c r="M30" i="7" s="1"/>
  <c r="L36" i="7"/>
  <c r="J36" i="7"/>
  <c r="S35" i="7"/>
  <c r="S27" i="7" s="1"/>
  <c r="R35" i="7"/>
  <c r="R27" i="7" s="1"/>
  <c r="Q35" i="7"/>
  <c r="Q27" i="7" s="1"/>
  <c r="P35" i="7"/>
  <c r="P27" i="7" s="1"/>
  <c r="O35" i="7"/>
  <c r="O27" i="7" s="1"/>
  <c r="N35" i="7"/>
  <c r="N27" i="7" s="1"/>
  <c r="M35" i="7"/>
  <c r="M27" i="7" s="1"/>
  <c r="L35" i="7"/>
  <c r="L27" i="7" s="1"/>
  <c r="J35" i="7"/>
  <c r="S34" i="7"/>
  <c r="S24" i="7" s="1"/>
  <c r="R34" i="7"/>
  <c r="R24" i="7" s="1"/>
  <c r="Q34" i="7"/>
  <c r="Q24" i="7" s="1"/>
  <c r="P34" i="7"/>
  <c r="P24" i="7" s="1"/>
  <c r="O34" i="7"/>
  <c r="O24" i="7" s="1"/>
  <c r="N34" i="7"/>
  <c r="N24" i="7" s="1"/>
  <c r="M34" i="7"/>
  <c r="M24" i="7" s="1"/>
  <c r="L34" i="7"/>
  <c r="L24" i="7" s="1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I1" i="7"/>
  <c r="O18" i="7" l="1"/>
  <c r="O20" i="7" s="1"/>
  <c r="O14" i="7" s="1"/>
  <c r="L11" i="7"/>
  <c r="L30" i="7"/>
  <c r="AP52" i="7" s="1"/>
  <c r="S25" i="7"/>
  <c r="S26" i="7"/>
  <c r="R4" i="7"/>
  <c r="S11" i="7"/>
  <c r="S13" i="7" s="1"/>
  <c r="S7" i="7" s="1"/>
  <c r="P18" i="7"/>
  <c r="P29" i="7" s="1"/>
  <c r="N4" i="7"/>
  <c r="N22" i="7" s="1"/>
  <c r="O11" i="7"/>
  <c r="O26" i="7" s="1"/>
  <c r="Q18" i="7"/>
  <c r="Q29" i="7" s="1"/>
  <c r="AG4" i="7"/>
  <c r="AG6" i="7" s="1"/>
  <c r="AG1" i="7" s="1"/>
  <c r="AE11" i="7"/>
  <c r="AE13" i="7" s="1"/>
  <c r="AE7" i="7" s="1"/>
  <c r="AI11" i="7"/>
  <c r="AI13" i="7" s="1"/>
  <c r="AI7" i="7" s="1"/>
  <c r="AG18" i="7"/>
  <c r="AG20" i="7" s="1"/>
  <c r="AG14" i="7" s="1"/>
  <c r="AF4" i="7"/>
  <c r="AF6" i="7" s="1"/>
  <c r="AF1" i="7" s="1"/>
  <c r="AD11" i="7"/>
  <c r="AD13" i="7" s="1"/>
  <c r="AD7" i="7" s="1"/>
  <c r="AH11" i="7"/>
  <c r="AH13" i="7" s="1"/>
  <c r="AH7" i="7" s="1"/>
  <c r="AF18" i="7"/>
  <c r="AF20" i="7" s="1"/>
  <c r="AF14" i="7" s="1"/>
  <c r="AB11" i="7"/>
  <c r="AB13" i="7" s="1"/>
  <c r="AB7" i="7" s="1"/>
  <c r="U4" i="7"/>
  <c r="U6" i="7" s="1"/>
  <c r="U1" i="7" s="1"/>
  <c r="Y4" i="7"/>
  <c r="Y6" i="7" s="1"/>
  <c r="Y1" i="7" s="1"/>
  <c r="U11" i="7"/>
  <c r="U13" i="7" s="1"/>
  <c r="U7" i="7" s="1"/>
  <c r="Y11" i="7"/>
  <c r="Y13" i="7" s="1"/>
  <c r="Y7" i="7" s="1"/>
  <c r="V18" i="7"/>
  <c r="V20" i="7" s="1"/>
  <c r="V14" i="7" s="1"/>
  <c r="Z18" i="7"/>
  <c r="Z20" i="7" s="1"/>
  <c r="Z14" i="7" s="1"/>
  <c r="AC4" i="7"/>
  <c r="AC6" i="7" s="1"/>
  <c r="AC1" i="7" s="1"/>
  <c r="AC18" i="7"/>
  <c r="AC20" i="7" s="1"/>
  <c r="AC14" i="7" s="1"/>
  <c r="T4" i="7"/>
  <c r="T6" i="7" s="1"/>
  <c r="T1" i="7" s="1"/>
  <c r="X4" i="7"/>
  <c r="X6" i="7" s="1"/>
  <c r="X1" i="7" s="1"/>
  <c r="T11" i="7"/>
  <c r="X11" i="7"/>
  <c r="U18" i="7"/>
  <c r="U20" i="7" s="1"/>
  <c r="U14" i="7" s="1"/>
  <c r="Y18" i="7"/>
  <c r="Y20" i="7" s="1"/>
  <c r="Y14" i="7" s="1"/>
  <c r="AD4" i="7"/>
  <c r="AD6" i="7" s="1"/>
  <c r="AD1" i="7" s="1"/>
  <c r="AH4" i="7"/>
  <c r="AH6" i="7" s="1"/>
  <c r="AH1" i="7" s="1"/>
  <c r="AF11" i="7"/>
  <c r="AF13" i="7" s="1"/>
  <c r="AF7" i="7" s="1"/>
  <c r="W11" i="7"/>
  <c r="W13" i="7" s="1"/>
  <c r="W7" i="7" s="1"/>
  <c r="AA11" i="7"/>
  <c r="AA13" i="7" s="1"/>
  <c r="AA7" i="7" s="1"/>
  <c r="T18" i="7"/>
  <c r="T20" i="7" s="1"/>
  <c r="T14" i="7" s="1"/>
  <c r="Z4" i="7"/>
  <c r="Z6" i="7" s="1"/>
  <c r="Z1" i="7" s="1"/>
  <c r="V11" i="7"/>
  <c r="W18" i="7"/>
  <c r="W20" i="7" s="1"/>
  <c r="W14" i="7" s="1"/>
  <c r="AE4" i="7"/>
  <c r="AE6" i="7" s="1"/>
  <c r="AE1" i="7" s="1"/>
  <c r="AI4" i="7"/>
  <c r="AI6" i="7" s="1"/>
  <c r="AI1" i="7" s="1"/>
  <c r="AG11" i="7"/>
  <c r="AG13" i="7" s="1"/>
  <c r="AG7" i="7" s="1"/>
  <c r="AE18" i="7"/>
  <c r="AE20" i="7" s="1"/>
  <c r="AE14" i="7" s="1"/>
  <c r="AI18" i="7"/>
  <c r="AI20" i="7" s="1"/>
  <c r="AI14" i="7" s="1"/>
  <c r="AD18" i="7"/>
  <c r="AD20" i="7" s="1"/>
  <c r="AD14" i="7" s="1"/>
  <c r="AH18" i="7"/>
  <c r="AH20" i="7" s="1"/>
  <c r="AH14" i="7" s="1"/>
  <c r="AB4" i="7"/>
  <c r="AB6" i="7" s="1"/>
  <c r="AB1" i="7" s="1"/>
  <c r="AB18" i="7"/>
  <c r="AB20" i="7" s="1"/>
  <c r="AB14" i="7" s="1"/>
  <c r="W4" i="7"/>
  <c r="W6" i="7" s="1"/>
  <c r="W1" i="7" s="1"/>
  <c r="AA4" i="7"/>
  <c r="AA6" i="7" s="1"/>
  <c r="AA1" i="7" s="1"/>
  <c r="X18" i="7"/>
  <c r="X20" i="7" s="1"/>
  <c r="X14" i="7" s="1"/>
  <c r="AC11" i="7"/>
  <c r="AC13" i="7" s="1"/>
  <c r="AC7" i="7" s="1"/>
  <c r="V4" i="7"/>
  <c r="V6" i="7" s="1"/>
  <c r="V1" i="7" s="1"/>
  <c r="Z11" i="7"/>
  <c r="AA18" i="7"/>
  <c r="AA20" i="7" s="1"/>
  <c r="AA14" i="7" s="1"/>
  <c r="AE25" i="7"/>
  <c r="AI25" i="7"/>
  <c r="AG26" i="7"/>
  <c r="AD25" i="7"/>
  <c r="AH25" i="7"/>
  <c r="AF26" i="7"/>
  <c r="AC25" i="7"/>
  <c r="V25" i="7"/>
  <c r="Z25" i="7"/>
  <c r="V26" i="7"/>
  <c r="Z26" i="7"/>
  <c r="AB25" i="7"/>
  <c r="U25" i="7"/>
  <c r="U26" i="7"/>
  <c r="Y26" i="7"/>
  <c r="AF25" i="7"/>
  <c r="AH26" i="7"/>
  <c r="AC26" i="7"/>
  <c r="T25" i="7"/>
  <c r="T26" i="7"/>
  <c r="AB26" i="7"/>
  <c r="AA25" i="7"/>
  <c r="AA26" i="7"/>
  <c r="AG25" i="7"/>
  <c r="AE26" i="7"/>
  <c r="AI26" i="7"/>
  <c r="Y25" i="7"/>
  <c r="AD26" i="7"/>
  <c r="X25" i="7"/>
  <c r="X26" i="7"/>
  <c r="W25" i="7"/>
  <c r="W26" i="7"/>
  <c r="S18" i="7"/>
  <c r="S20" i="7" s="1"/>
  <c r="S14" i="7" s="1"/>
  <c r="O4" i="7"/>
  <c r="O23" i="7" s="1"/>
  <c r="P11" i="7"/>
  <c r="P13" i="7" s="1"/>
  <c r="P7" i="7" s="1"/>
  <c r="S4" i="7"/>
  <c r="S6" i="7" s="1"/>
  <c r="S1" i="7" s="1"/>
  <c r="L18" i="7"/>
  <c r="L29" i="7" s="1"/>
  <c r="R25" i="7"/>
  <c r="R26" i="7"/>
  <c r="Q28" i="7"/>
  <c r="Q20" i="7"/>
  <c r="Q14" i="7" s="1"/>
  <c r="O28" i="7"/>
  <c r="M4" i="7"/>
  <c r="M22" i="7" s="1"/>
  <c r="Q4" i="7"/>
  <c r="N11" i="7"/>
  <c r="R11" i="7"/>
  <c r="N18" i="7"/>
  <c r="R18" i="7"/>
  <c r="R20" i="7" s="1"/>
  <c r="R14" i="7" s="1"/>
  <c r="AE28" i="7" s="1"/>
  <c r="S22" i="7"/>
  <c r="O13" i="7"/>
  <c r="O7" i="7" s="1"/>
  <c r="P20" i="7"/>
  <c r="P14" i="7" s="1"/>
  <c r="L4" i="7"/>
  <c r="L22" i="7" s="1"/>
  <c r="P4" i="7"/>
  <c r="M11" i="7"/>
  <c r="Q11" i="7"/>
  <c r="M18" i="7"/>
  <c r="N23" i="7" l="1"/>
  <c r="N6" i="7"/>
  <c r="N1" i="7" s="1"/>
  <c r="O29" i="7"/>
  <c r="L25" i="7"/>
  <c r="R13" i="7"/>
  <c r="R7" i="7" s="1"/>
  <c r="P25" i="7"/>
  <c r="X13" i="7"/>
  <c r="X7" i="7" s="1"/>
  <c r="T13" i="7"/>
  <c r="T7" i="7" s="1"/>
  <c r="Z13" i="7"/>
  <c r="Z7" i="7" s="1"/>
  <c r="V13" i="7"/>
  <c r="V7" i="7" s="1"/>
  <c r="P28" i="7"/>
  <c r="L26" i="7"/>
  <c r="L13" i="7"/>
  <c r="L7" i="7" s="1"/>
  <c r="P26" i="7"/>
  <c r="AI28" i="7"/>
  <c r="AG29" i="7"/>
  <c r="AD28" i="7"/>
  <c r="AH28" i="7"/>
  <c r="AF29" i="7"/>
  <c r="AC28" i="7"/>
  <c r="AD29" i="7"/>
  <c r="AH29" i="7"/>
  <c r="AG28" i="7"/>
  <c r="AE29" i="7"/>
  <c r="AI29" i="7"/>
  <c r="AB28" i="7"/>
  <c r="AF28" i="7"/>
  <c r="AC29" i="7"/>
  <c r="AB29" i="7"/>
  <c r="O6" i="7"/>
  <c r="O1" i="7" s="1"/>
  <c r="O25" i="7"/>
  <c r="R6" i="7"/>
  <c r="R1" i="7" s="1"/>
  <c r="AE22" i="7"/>
  <c r="AI22" i="7"/>
  <c r="AG23" i="7"/>
  <c r="AD22" i="7"/>
  <c r="AH22" i="7"/>
  <c r="AF23" i="7"/>
  <c r="AB23" i="7"/>
  <c r="V22" i="7"/>
  <c r="Z22" i="7"/>
  <c r="V23" i="7"/>
  <c r="Z23" i="7"/>
  <c r="AC22" i="7"/>
  <c r="U22" i="7"/>
  <c r="Y22" i="7"/>
  <c r="U23" i="7"/>
  <c r="Y23" i="7"/>
  <c r="AF22" i="7"/>
  <c r="AD23" i="7"/>
  <c r="AH23" i="7"/>
  <c r="T23" i="7"/>
  <c r="W22" i="7"/>
  <c r="AA22" i="7"/>
  <c r="AA23" i="7"/>
  <c r="AG22" i="7"/>
  <c r="AE23" i="7"/>
  <c r="AI23" i="7"/>
  <c r="AB22" i="7"/>
  <c r="T22" i="7"/>
  <c r="X22" i="7"/>
  <c r="X23" i="7"/>
  <c r="AC23" i="7"/>
  <c r="W23" i="7"/>
  <c r="S23" i="7"/>
  <c r="L20" i="7"/>
  <c r="L14" i="7" s="1"/>
  <c r="L28" i="7"/>
  <c r="O22" i="7"/>
  <c r="U28" i="7"/>
  <c r="Y28" i="7"/>
  <c r="U29" i="7"/>
  <c r="Y29" i="7"/>
  <c r="X28" i="7"/>
  <c r="T29" i="7"/>
  <c r="X29" i="7"/>
  <c r="T28" i="7"/>
  <c r="W28" i="7"/>
  <c r="AA28" i="7"/>
  <c r="W29" i="7"/>
  <c r="AA29" i="7"/>
  <c r="V28" i="7"/>
  <c r="Z28" i="7"/>
  <c r="V29" i="7"/>
  <c r="Z29" i="7"/>
  <c r="R22" i="7"/>
  <c r="R23" i="7"/>
  <c r="Q22" i="7"/>
  <c r="Q23" i="7"/>
  <c r="Q6" i="7"/>
  <c r="Q1" i="7" s="1"/>
  <c r="M26" i="7"/>
  <c r="M25" i="7"/>
  <c r="M13" i="7"/>
  <c r="M7" i="7" s="1"/>
  <c r="N20" i="7"/>
  <c r="N14" i="7" s="1"/>
  <c r="N28" i="7"/>
  <c r="N29" i="7"/>
  <c r="R29" i="7"/>
  <c r="R28" i="7"/>
  <c r="M28" i="7"/>
  <c r="M20" i="7"/>
  <c r="M14" i="7" s="1"/>
  <c r="M29" i="7"/>
  <c r="Q26" i="7"/>
  <c r="Q25" i="7"/>
  <c r="Q13" i="7"/>
  <c r="Q7" i="7" s="1"/>
  <c r="L23" i="7"/>
  <c r="L6" i="7"/>
  <c r="L1" i="7" s="1"/>
  <c r="S28" i="7"/>
  <c r="S29" i="7"/>
  <c r="N26" i="7"/>
  <c r="N25" i="7"/>
  <c r="N13" i="7"/>
  <c r="N7" i="7" s="1"/>
  <c r="P23" i="7"/>
  <c r="P22" i="7"/>
  <c r="P6" i="7"/>
  <c r="P1" i="7" s="1"/>
  <c r="M23" i="7"/>
  <c r="M6" i="7"/>
  <c r="M1" i="7" s="1"/>
</calcChain>
</file>

<file path=xl/sharedStrings.xml><?xml version="1.0" encoding="utf-8"?>
<sst xmlns="http://schemas.openxmlformats.org/spreadsheetml/2006/main" count="3991" uniqueCount="361">
  <si>
    <t>X</t>
  </si>
  <si>
    <t>Adde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</si>
  <si>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</si>
  <si>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</si>
  <si>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</si>
  <si>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</si>
  <si>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</si>
  <si>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</si>
  <si>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</si>
  <si>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</si>
  <si>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</si>
  <si>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</si>
  <si>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</si>
  <si>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</si>
  <si>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</si>
  <si>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</si>
  <si>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</si>
  <si>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</si>
  <si>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</si>
  <si>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</si>
  <si>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</si>
  <si>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</si>
  <si>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</si>
  <si>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</si>
  <si>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</si>
  <si>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</si>
  <si>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</si>
  <si>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</si>
  <si>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</si>
  <si>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</si>
  <si>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</si>
  <si>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</si>
  <si>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</si>
  <si>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</si>
  <si>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</si>
  <si>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</si>
  <si>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</si>
  <si>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</si>
  <si>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</si>
  <si>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</si>
  <si>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</si>
  <si>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</si>
  <si>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</si>
  <si>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</si>
  <si>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</si>
  <si>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</si>
  <si>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</si>
  <si>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</si>
  <si>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</si>
  <si>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</si>
  <si>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</si>
  <si>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</si>
  <si>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</si>
  <si>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</si>
  <si>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</si>
  <si>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</si>
  <si>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</si>
  <si>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</si>
  <si>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</si>
  <si>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</si>
  <si>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</si>
  <si>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</si>
  <si>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</si>
  <si>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</si>
  <si>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</si>
  <si>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</si>
  <si>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</si>
  <si>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</si>
  <si>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</si>
  <si>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</si>
  <si>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</si>
  <si>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</si>
  <si>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</si>
  <si>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</si>
  <si>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</si>
  <si>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</si>
  <si>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</si>
  <si>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</si>
  <si>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</si>
  <si>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</si>
  <si>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</si>
  <si>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</si>
  <si>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</si>
  <si>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</si>
  <si>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</si>
  <si>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</si>
  <si>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</si>
  <si>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</si>
  <si>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</si>
  <si>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</si>
  <si>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</si>
  <si>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</si>
  <si>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</si>
  <si>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</si>
  <si>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</si>
  <si>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</si>
  <si>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</si>
  <si>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</si>
  <si>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</si>
  <si>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</si>
  <si>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</si>
  <si>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</si>
  <si>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</si>
  <si>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</si>
  <si>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</si>
  <si>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</si>
  <si>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</si>
  <si>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</si>
  <si>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</si>
  <si>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</si>
  <si>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</si>
  <si>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</si>
  <si>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</si>
  <si>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</si>
  <si>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</si>
  <si>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</si>
  <si>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</si>
  <si>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</si>
  <si>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</si>
  <si>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</si>
  <si>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</si>
  <si>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</si>
  <si>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</si>
  <si>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</si>
  <si>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</si>
  <si>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</si>
  <si>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</si>
  <si>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</si>
  <si>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</si>
  <si>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</si>
  <si>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</si>
  <si>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</si>
  <si>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</si>
  <si>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</si>
  <si>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</si>
  <si>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</si>
  <si>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</si>
  <si>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</si>
  <si>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</si>
  <si>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</si>
  <si>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</si>
  <si>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</si>
  <si>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</si>
  <si>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</si>
  <si>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</si>
  <si>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</si>
  <si>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</si>
  <si>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</si>
  <si>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</si>
  <si>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</si>
  <si>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</si>
  <si>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</si>
  <si>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</si>
  <si>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</si>
  <si>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</si>
  <si>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</si>
  <si>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</si>
  <si>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</si>
  <si>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</si>
  <si>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</si>
  <si>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</si>
  <si>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</si>
  <si>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</si>
  <si>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</si>
  <si>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</si>
  <si>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</si>
  <si>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</si>
  <si>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</si>
  <si>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</si>
  <si>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</si>
  <si>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</si>
  <si>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</si>
  <si>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</si>
  <si>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</si>
  <si>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</si>
  <si>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</si>
  <si>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</si>
  <si>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</si>
  <si>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</si>
  <si>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</si>
  <si>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</si>
  <si>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</si>
  <si>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</si>
  <si>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</si>
  <si>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</si>
  <si>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</si>
  <si>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</si>
  <si>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</si>
  <si>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</si>
  <si>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</si>
  <si>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</si>
  <si>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</si>
  <si>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</si>
  <si>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</si>
  <si>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</si>
  <si>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</si>
  <si>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</si>
  <si>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</si>
  <si>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</si>
  <si>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</si>
  <si>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</si>
  <si>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</si>
  <si>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</si>
  <si>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</si>
  <si>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</si>
  <si>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</si>
  <si>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</si>
  <si>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</si>
  <si>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</si>
  <si>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</si>
  <si>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</si>
  <si>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</si>
  <si>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</si>
  <si>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</si>
  <si>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</si>
  <si>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</si>
  <si>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</si>
  <si>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</si>
  <si>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</si>
  <si>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</si>
  <si>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</si>
  <si>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</si>
  <si>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</si>
  <si>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</si>
  <si>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</si>
  <si>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</si>
  <si>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</si>
  <si>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</si>
  <si>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</si>
  <si>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</si>
  <si>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</si>
  <si>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</si>
  <si>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</si>
  <si>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</si>
  <si>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</si>
  <si>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</si>
  <si>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</si>
  <si>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</si>
  <si>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</si>
  <si>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</si>
  <si>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</si>
  <si>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</si>
  <si>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</si>
  <si>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Carmen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</si>
  <si>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</si>
  <si>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</si>
  <si>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</si>
  <si>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</si>
  <si>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</si>
  <si>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</si>
  <si>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</si>
  <si>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</si>
  <si>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</si>
  <si>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</si>
  <si>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</si>
  <si>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</si>
  <si>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</si>
  <si>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</si>
  <si>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</si>
  <si>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</si>
  <si>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</si>
  <si>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</si>
  <si>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</si>
  <si>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</si>
  <si>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</si>
  <si>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</si>
  <si>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</si>
  <si>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</si>
  <si>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</t>
  </si>
  <si>
    <t>D</t>
  </si>
  <si>
    <t>T</t>
  </si>
  <si>
    <t>Anzahl der Spieler</t>
  </si>
  <si>
    <t>Spiel 25</t>
  </si>
  <si>
    <t>Spiel 26</t>
  </si>
  <si>
    <t>Spiel 27</t>
  </si>
  <si>
    <t>Spiel 28</t>
  </si>
  <si>
    <t>Spiel 29</t>
  </si>
  <si>
    <t>Spiel 30</t>
  </si>
  <si>
    <t>Spiel 31</t>
  </si>
  <si>
    <t>Spiel 32</t>
  </si>
  <si>
    <t>Spiel 33</t>
  </si>
  <si>
    <t>Spiel 34</t>
  </si>
  <si>
    <t>Spiel 35</t>
  </si>
  <si>
    <t>Spiel 36</t>
  </si>
  <si>
    <t>Spiel 37</t>
  </si>
  <si>
    <t>Spiel 38</t>
  </si>
  <si>
    <t>Spiel 39</t>
  </si>
  <si>
    <t>Spiel 40</t>
  </si>
  <si>
    <t>Spiel 41</t>
  </si>
  <si>
    <t>Spiel 42</t>
  </si>
  <si>
    <t>Spiel 43</t>
  </si>
  <si>
    <t>Spiel 44</t>
  </si>
  <si>
    <t>Spiel 45</t>
  </si>
  <si>
    <t>Spiel 46</t>
  </si>
  <si>
    <t>Spiel 47</t>
  </si>
  <si>
    <t>Spiel 48</t>
  </si>
  <si>
    <t>Spiel 49</t>
  </si>
  <si>
    <t>Spiel 50</t>
  </si>
  <si>
    <t>Spiel 51</t>
  </si>
  <si>
    <t>Spiel 52</t>
  </si>
  <si>
    <t>Spiel 53</t>
  </si>
  <si>
    <t>Spiel 54</t>
  </si>
  <si>
    <t>Spiel 55</t>
  </si>
  <si>
    <t>Spiel 56</t>
  </si>
  <si>
    <t>Iris</t>
  </si>
  <si>
    <t>Runde 4</t>
  </si>
  <si>
    <t>Spiel 57</t>
  </si>
  <si>
    <t>Spiel 58</t>
  </si>
  <si>
    <t>Spiel 59</t>
  </si>
  <si>
    <t>Spiel 60</t>
  </si>
  <si>
    <t>Spiel 61</t>
  </si>
  <si>
    <t>Spiel 62</t>
  </si>
  <si>
    <t>Spiel 63</t>
  </si>
  <si>
    <t>Spiel 64</t>
  </si>
  <si>
    <t>Spiel 65</t>
  </si>
  <si>
    <t>Spiel 66</t>
  </si>
  <si>
    <t>Spiel 67</t>
  </si>
  <si>
    <t>Spiel 68</t>
  </si>
  <si>
    <t>Spiel 69</t>
  </si>
  <si>
    <t>Spiel 70</t>
  </si>
  <si>
    <t>Spiel 71</t>
  </si>
  <si>
    <t>Spiel 72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</si>
  <si>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</si>
  <si>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</si>
  <si>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</si>
  <si>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</si>
  <si>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</si>
  <si>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</si>
  <si>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</si>
  <si>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</si>
  <si>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</si>
  <si>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</si>
  <si>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</si>
  <si>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</si>
  <si>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Spiel um Platz 3</t>
  </si>
  <si>
    <t>Hier Namen eintragen</t>
  </si>
  <si>
    <t>Guddi</t>
  </si>
  <si>
    <t>Anzahl der Runden</t>
  </si>
  <si>
    <t>Am Wurf ist: Spieler Nr.</t>
  </si>
  <si>
    <t>Runde 5</t>
  </si>
  <si>
    <t>Runde 6</t>
  </si>
  <si>
    <t>Runde 7</t>
  </si>
  <si>
    <t>Runde 8</t>
  </si>
  <si>
    <t>Runde 9</t>
  </si>
  <si>
    <t xml:space="preserve">Runde 10 </t>
  </si>
  <si>
    <t>Runde 11</t>
  </si>
  <si>
    <t>Runde 12</t>
  </si>
  <si>
    <t>Runde 1, 4, 7, 10</t>
  </si>
  <si>
    <t>Runde 2, 5, 8, 11</t>
  </si>
  <si>
    <t>Runde 3, 6, 9, 12</t>
  </si>
  <si>
    <t>31 bis 36</t>
  </si>
  <si>
    <t>37 bis 42</t>
  </si>
  <si>
    <t>43 bis 48</t>
  </si>
  <si>
    <t>49 bis 54</t>
  </si>
  <si>
    <t>55 bis 60</t>
  </si>
  <si>
    <t>61 bis 66</t>
  </si>
  <si>
    <t>67 bis 72</t>
  </si>
  <si>
    <t>25 bis 30</t>
  </si>
  <si>
    <t xml:space="preserve">Eingabe </t>
  </si>
  <si>
    <t>301 oder 501</t>
  </si>
  <si>
    <t>Dieter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</si>
</sst>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;;@"/>
    <numFmt numFmtId="165" formatCode="0.0;;;@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Consolas"/>
      <family val="3"/>
    </font>
    <font>
      <b/>
      <sz val="1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48"/>
      <color theme="1"/>
      <name val="Consolas"/>
      <family val="3"/>
    </font>
    <font>
      <sz val="12"/>
      <color rgb="FF545454"/>
      <name val="Arial"/>
      <family val="2"/>
    </font>
    <font>
      <sz val="9"/>
      <color rgb="FF000000"/>
      <name val="Verdana"/>
      <family val="2"/>
    </font>
    <font>
      <b/>
      <sz val="20"/>
      <color theme="1"/>
      <name val="Calibri"/>
      <family val="2"/>
      <scheme val="minor"/>
    </font>
    <font>
      <sz val="20"/>
      <color rgb="FF000000"/>
      <name val="Calibri"/>
      <family val="2"/>
    </font>
    <font>
      <sz val="36"/>
      <name val="Algerian"/>
      <family val="5"/>
    </font>
    <font>
      <sz val="14"/>
      <color theme="1"/>
      <name val="Algerian"/>
      <family val="5"/>
    </font>
    <font>
      <sz val="16"/>
      <color theme="1"/>
      <name val="Algerian"/>
      <family val="5"/>
    </font>
    <font>
      <sz val="16"/>
      <color rgb="FF000000"/>
      <name val="Algerian"/>
      <family val="5"/>
    </font>
    <font>
      <u/>
      <sz val="18"/>
      <color theme="1"/>
      <name val="Algerian"/>
      <family val="5"/>
    </font>
    <font>
      <sz val="48"/>
      <color theme="1"/>
      <name val="Algerian"/>
      <family val="5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rgb="FF00B0F0"/>
      <name val="Algerian"/>
      <family val="5"/>
    </font>
    <font>
      <b/>
      <sz val="18"/>
      <color theme="1"/>
      <name val="Calibri"/>
      <family val="2"/>
      <scheme val="minor"/>
    </font>
    <font>
      <sz val="26"/>
      <color theme="1"/>
      <name val="Algerian"/>
      <family val="5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C000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slantDashDot">
        <color rgb="FFC00000"/>
      </left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 style="slantDashDot">
        <color rgb="FFC00000"/>
      </left>
      <right/>
      <top style="slantDashDot">
        <color rgb="FFC00000"/>
      </top>
      <bottom style="slantDashDot">
        <color rgb="FFC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slantDashDot">
        <color rgb="FFC00000"/>
      </top>
      <bottom/>
      <diagonal/>
    </border>
    <border>
      <left/>
      <right/>
      <top style="slantDashDot">
        <color rgb="FFC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53">
    <xf numFmtId="0" fontId="0" fillId="0" borderId="0" xfId="0"/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3" fillId="0" borderId="1" xfId="2" applyBorder="1" applyAlignment="1">
      <alignment horizontal="left"/>
    </xf>
    <xf numFmtId="0" fontId="6" fillId="2" borderId="1" xfId="2" applyFont="1" applyFill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1" fillId="0" borderId="2" xfId="2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0" fillId="0" borderId="0" xfId="0" applyAlignment="1">
      <alignment horizontal="center"/>
    </xf>
    <xf numFmtId="0" fontId="20" fillId="0" borderId="0" xfId="0" applyFont="1"/>
    <xf numFmtId="164" fontId="20" fillId="6" borderId="1" xfId="1" applyNumberFormat="1" applyFont="1" applyFill="1" applyBorder="1" applyAlignment="1">
      <alignment horizontal="center" vertical="center"/>
    </xf>
    <xf numFmtId="164" fontId="20" fillId="6" borderId="6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6" fillId="0" borderId="0" xfId="0" applyFont="1"/>
    <xf numFmtId="0" fontId="11" fillId="0" borderId="2" xfId="2" applyFont="1" applyBorder="1" applyAlignment="1">
      <alignment horizontal="right" vertical="center"/>
    </xf>
    <xf numFmtId="0" fontId="11" fillId="0" borderId="2" xfId="2" applyFont="1" applyBorder="1" applyAlignment="1">
      <alignment horizontal="right"/>
    </xf>
    <xf numFmtId="0" fontId="0" fillId="0" borderId="8" xfId="0" applyBorder="1"/>
    <xf numFmtId="0" fontId="12" fillId="0" borderId="8" xfId="0" applyFont="1" applyBorder="1" applyAlignment="1">
      <alignment vertical="center" wrapText="1"/>
    </xf>
    <xf numFmtId="0" fontId="0" fillId="0" borderId="9" xfId="0" applyBorder="1"/>
    <xf numFmtId="0" fontId="7" fillId="0" borderId="8" xfId="0" applyFont="1" applyBorder="1" applyAlignment="1">
      <alignment vertical="center" wrapText="1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2" fillId="0" borderId="12" xfId="0" applyFont="1" applyBorder="1" applyProtection="1">
      <protection locked="0"/>
    </xf>
    <xf numFmtId="0" fontId="32" fillId="0" borderId="14" xfId="0" applyFont="1" applyBorder="1" applyProtection="1">
      <protection locked="0"/>
    </xf>
    <xf numFmtId="0" fontId="12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0" fillId="0" borderId="2" xfId="0" applyFont="1" applyBorder="1" applyAlignment="1">
      <alignment horizontal="center" vertical="center" wrapText="1"/>
    </xf>
    <xf numFmtId="0" fontId="31" fillId="0" borderId="15" xfId="0" applyFont="1" applyBorder="1" applyAlignment="1">
      <alignment vertical="center" wrapText="1"/>
    </xf>
    <xf numFmtId="0" fontId="34" fillId="7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4" fillId="9" borderId="0" xfId="0" applyFont="1" applyFill="1"/>
    <xf numFmtId="0" fontId="0" fillId="9" borderId="0" xfId="0" applyFill="1"/>
    <xf numFmtId="0" fontId="2" fillId="10" borderId="0" xfId="0" applyFont="1" applyFill="1" applyAlignment="1">
      <alignment horizontal="center" vertical="center" wrapText="1"/>
    </xf>
    <xf numFmtId="0" fontId="9" fillId="10" borderId="0" xfId="0" applyFont="1" applyFill="1" applyAlignment="1">
      <alignment vertical="center"/>
    </xf>
    <xf numFmtId="0" fontId="24" fillId="11" borderId="0" xfId="0" applyFont="1" applyFill="1"/>
    <xf numFmtId="0" fontId="0" fillId="11" borderId="0" xfId="0" applyFill="1"/>
    <xf numFmtId="0" fontId="2" fillId="10" borderId="0" xfId="0" applyFont="1" applyFill="1" applyAlignment="1">
      <alignment vertical="center" wrapText="1"/>
    </xf>
    <xf numFmtId="0" fontId="9" fillId="11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10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/>
    </xf>
    <xf numFmtId="164" fontId="9" fillId="11" borderId="0" xfId="0" applyNumberFormat="1" applyFont="1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164" fontId="23" fillId="10" borderId="0" xfId="0" applyNumberFormat="1" applyFont="1" applyFill="1" applyAlignment="1">
      <alignment horizontal="center" vertical="center"/>
    </xf>
    <xf numFmtId="165" fontId="9" fillId="11" borderId="0" xfId="0" applyNumberFormat="1" applyFont="1" applyFill="1" applyAlignment="1">
      <alignment horizontal="center" vertical="center"/>
    </xf>
    <xf numFmtId="164" fontId="0" fillId="11" borderId="0" xfId="0" applyNumberFormat="1" applyFill="1" applyAlignment="1">
      <alignment vertical="center"/>
    </xf>
    <xf numFmtId="164" fontId="22" fillId="11" borderId="0" xfId="0" applyNumberFormat="1" applyFont="1" applyFill="1" applyAlignment="1">
      <alignment horizontal="center" vertical="center"/>
    </xf>
    <xf numFmtId="0" fontId="14" fillId="11" borderId="0" xfId="0" applyFont="1" applyFill="1"/>
    <xf numFmtId="164" fontId="0" fillId="11" borderId="0" xfId="0" applyNumberFormat="1" applyFill="1" applyAlignment="1">
      <alignment horizontal="center" vertical="center"/>
    </xf>
    <xf numFmtId="0" fontId="27" fillId="10" borderId="0" xfId="0" applyFont="1" applyFill="1" applyAlignment="1">
      <alignment vertical="center"/>
    </xf>
    <xf numFmtId="164" fontId="9" fillId="11" borderId="0" xfId="0" applyNumberFormat="1" applyFont="1" applyFill="1" applyAlignment="1">
      <alignment vertical="center"/>
    </xf>
    <xf numFmtId="165" fontId="0" fillId="11" borderId="0" xfId="0" applyNumberFormat="1" applyFill="1" applyAlignment="1">
      <alignment vertical="center"/>
    </xf>
    <xf numFmtId="165" fontId="7" fillId="11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 wrapText="1"/>
    </xf>
    <xf numFmtId="164" fontId="19" fillId="10" borderId="0" xfId="0" applyNumberFormat="1" applyFont="1" applyFill="1" applyAlignment="1">
      <alignment textRotation="15"/>
    </xf>
    <xf numFmtId="0" fontId="9" fillId="11" borderId="0" xfId="0" applyFont="1" applyFill="1" applyAlignment="1">
      <alignment vertical="center"/>
    </xf>
    <xf numFmtId="0" fontId="2" fillId="11" borderId="0" xfId="0" applyFont="1" applyFill="1" applyAlignment="1">
      <alignment vertical="center"/>
    </xf>
    <xf numFmtId="0" fontId="2" fillId="11" borderId="0" xfId="0" applyFont="1" applyFill="1" applyAlignment="1">
      <alignment vertical="center" wrapText="1"/>
    </xf>
    <xf numFmtId="0" fontId="18" fillId="10" borderId="0" xfId="0" applyFont="1" applyFill="1" applyAlignment="1">
      <alignment vertical="center"/>
    </xf>
    <xf numFmtId="0" fontId="2" fillId="11" borderId="0" xfId="0" applyFont="1" applyFill="1" applyAlignment="1">
      <alignment horizontal="center" vertical="center"/>
    </xf>
    <xf numFmtId="164" fontId="17" fillId="11" borderId="0" xfId="0" applyNumberFormat="1" applyFont="1" applyFill="1" applyAlignment="1">
      <alignment vertical="center"/>
    </xf>
    <xf numFmtId="0" fontId="0" fillId="11" borderId="0" xfId="0" applyFill="1" applyAlignment="1">
      <alignment vertical="center" wrapText="1"/>
    </xf>
    <xf numFmtId="0" fontId="15" fillId="11" borderId="0" xfId="0" applyFont="1" applyFill="1" applyAlignment="1">
      <alignment vertical="center"/>
    </xf>
    <xf numFmtId="0" fontId="2" fillId="11" borderId="0" xfId="0" applyFont="1" applyFill="1"/>
    <xf numFmtId="164" fontId="8" fillId="11" borderId="0" xfId="0" applyNumberFormat="1" applyFont="1" applyFill="1" applyAlignment="1">
      <alignment vertical="center"/>
    </xf>
    <xf numFmtId="164" fontId="8" fillId="10" borderId="0" xfId="0" applyNumberFormat="1" applyFont="1" applyFill="1" applyAlignment="1">
      <alignment vertical="center"/>
    </xf>
    <xf numFmtId="164" fontId="20" fillId="10" borderId="0" xfId="0" applyNumberFormat="1" applyFont="1" applyFill="1" applyAlignment="1">
      <alignment horizontal="left" textRotation="15"/>
    </xf>
    <xf numFmtId="0" fontId="0" fillId="10" borderId="0" xfId="0" applyFill="1"/>
    <xf numFmtId="44" fontId="7" fillId="10" borderId="0" xfId="1" applyFont="1" applyFill="1" applyBorder="1" applyAlignment="1"/>
    <xf numFmtId="44" fontId="8" fillId="11" borderId="0" xfId="1" applyFont="1" applyFill="1" applyBorder="1" applyAlignment="1">
      <alignment vertical="center"/>
    </xf>
    <xf numFmtId="164" fontId="8" fillId="10" borderId="0" xfId="0" applyNumberFormat="1" applyFont="1" applyFill="1" applyAlignment="1">
      <alignment vertical="center" wrapText="1"/>
    </xf>
    <xf numFmtId="0" fontId="25" fillId="11" borderId="0" xfId="0" applyFont="1" applyFill="1"/>
    <xf numFmtId="44" fontId="0" fillId="11" borderId="0" xfId="0" applyNumberFormat="1" applyFill="1"/>
    <xf numFmtId="0" fontId="7" fillId="0" borderId="2" xfId="0" applyFont="1" applyBorder="1" applyAlignment="1">
      <alignment horizontal="center" vertical="center" wrapText="1"/>
    </xf>
    <xf numFmtId="0" fontId="0" fillId="0" borderId="2" xfId="0" applyBorder="1"/>
    <xf numFmtId="0" fontId="36" fillId="0" borderId="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0" fillId="12" borderId="0" xfId="0" applyFill="1"/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12" borderId="0" xfId="0" applyFill="1" applyAlignment="1">
      <alignment horizontal="left"/>
    </xf>
    <xf numFmtId="0" fontId="0" fillId="13" borderId="0" xfId="0" applyFill="1" applyAlignment="1">
      <alignment horizontal="right"/>
    </xf>
    <xf numFmtId="0" fontId="0" fillId="14" borderId="0" xfId="0" applyFill="1"/>
    <xf numFmtId="0" fontId="34" fillId="7" borderId="8" xfId="0" applyFont="1" applyFill="1" applyBorder="1" applyAlignment="1" applyProtection="1">
      <alignment horizontal="center" vertical="center"/>
      <protection locked="0"/>
    </xf>
    <xf numFmtId="0" fontId="38" fillId="0" borderId="7" xfId="0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9" fillId="13" borderId="0" xfId="0" applyFont="1" applyFill="1" applyAlignment="1">
      <alignment horizontal="center" vertical="center"/>
    </xf>
    <xf numFmtId="164" fontId="16" fillId="13" borderId="0" xfId="0" applyNumberFormat="1" applyFont="1" applyFill="1" applyAlignment="1">
      <alignment horizontal="center" vertical="center"/>
    </xf>
    <xf numFmtId="0" fontId="0" fillId="13" borderId="0" xfId="0" applyFill="1"/>
    <xf numFmtId="0" fontId="33" fillId="0" borderId="19" xfId="0" applyFont="1" applyBorder="1" applyAlignment="1">
      <alignment horizontal="right" vertical="center" wrapText="1"/>
    </xf>
    <xf numFmtId="0" fontId="33" fillId="0" borderId="17" xfId="0" applyFont="1" applyBorder="1" applyAlignment="1">
      <alignment horizontal="right" vertical="center" wrapText="1"/>
    </xf>
    <xf numFmtId="0" fontId="33" fillId="0" borderId="18" xfId="0" applyFont="1" applyBorder="1" applyAlignment="1">
      <alignment horizontal="right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7" fillId="3" borderId="8" xfId="0" applyFont="1" applyFill="1" applyBorder="1" applyAlignment="1">
      <alignment horizontal="right" textRotation="26"/>
    </xf>
    <xf numFmtId="0" fontId="27" fillId="3" borderId="9" xfId="0" applyFont="1" applyFill="1" applyBorder="1" applyAlignment="1">
      <alignment horizontal="right" textRotation="26"/>
    </xf>
    <xf numFmtId="0" fontId="27" fillId="3" borderId="8" xfId="0" applyFont="1" applyFill="1" applyBorder="1" applyAlignment="1">
      <alignment horizontal="right" textRotation="26" wrapText="1"/>
    </xf>
    <xf numFmtId="0" fontId="27" fillId="3" borderId="9" xfId="0" applyFont="1" applyFill="1" applyBorder="1" applyAlignment="1">
      <alignment horizontal="right" textRotation="26" wrapText="1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13" xfId="0" applyFont="1" applyBorder="1" applyAlignment="1">
      <alignment horizontal="center"/>
    </xf>
    <xf numFmtId="0" fontId="39" fillId="10" borderId="20" xfId="0" applyFont="1" applyFill="1" applyBorder="1" applyAlignment="1">
      <alignment horizontal="center" vertical="center" wrapText="1"/>
    </xf>
    <xf numFmtId="0" fontId="39" fillId="10" borderId="21" xfId="0" applyFont="1" applyFill="1" applyBorder="1" applyAlignment="1">
      <alignment horizontal="center" vertical="center" wrapText="1"/>
    </xf>
    <xf numFmtId="0" fontId="27" fillId="3" borderId="16" xfId="0" applyFont="1" applyFill="1" applyBorder="1" applyAlignment="1">
      <alignment horizontal="right" textRotation="26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</cellXfs>
  <cellStyles count="3">
    <cellStyle name="Standard" xfId="0" builtinId="0"/>
    <cellStyle name="Standard 2" xfId="2" xr:uid="{00000000-0005-0000-0000-000001000000}"/>
    <cellStyle name="Währung" xfId="1" builtinId="4"/>
  </cellStyles>
  <dxfs count="12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</dxfs>
  <tableStyles count="0" defaultTableStyle="TableStyleMedium9" defaultPivotStyle="PivotStyleLight16"/>
  <colors>
    <mruColors>
      <color rgb="FF33CCCC"/>
      <color rgb="FFEBE005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111</xdr:row>
          <xdr:rowOff>123825</xdr:rowOff>
        </xdr:from>
        <xdr:to>
          <xdr:col>59</xdr:col>
          <xdr:colOff>76200</xdr:colOff>
          <xdr:row>113</xdr:row>
          <xdr:rowOff>76200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6</xdr:row>
          <xdr:rowOff>104775</xdr:rowOff>
        </xdr:from>
        <xdr:to>
          <xdr:col>9</xdr:col>
          <xdr:colOff>1038225</xdr:colOff>
          <xdr:row>7</xdr:row>
          <xdr:rowOff>552450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Wurf zurück nehmen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8</xdr:row>
      <xdr:rowOff>0</xdr:rowOff>
    </xdr:from>
    <xdr:to>
      <xdr:col>9</xdr:col>
      <xdr:colOff>604837</xdr:colOff>
      <xdr:row>8</xdr:row>
      <xdr:rowOff>416719</xdr:rowOff>
    </xdr:to>
    <xdr:sp macro="[0]!gehezulöschen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715125" y="4822031"/>
          <a:ext cx="1581150" cy="416719"/>
        </a:xfrm>
        <a:prstGeom prst="rect">
          <a:avLst/>
        </a:prstGeom>
        <a:solidFill>
          <a:srgbClr val="C00000"/>
        </a:solidFill>
        <a:ln w="76200" cmpd="sng">
          <a:solidFill>
            <a:schemeClr val="tx2">
              <a:lumMod val="60000"/>
              <a:lumOff val="40000"/>
            </a:schemeClr>
          </a:solidFill>
        </a:ln>
        <a:scene3d>
          <a:camera prst="perspectiveContrastingLeftFacing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400">
              <a:latin typeface="Algerian" panose="04020705040A02060702" pitchFamily="82" charset="0"/>
            </a:rPr>
            <a:t>Alles</a:t>
          </a:r>
          <a:r>
            <a:rPr lang="de-DE" sz="1400" baseline="0">
              <a:latin typeface="Algerian" panose="04020705040A02060702" pitchFamily="82" charset="0"/>
            </a:rPr>
            <a:t> löschen</a:t>
          </a:r>
          <a:endParaRPr lang="de-DE" sz="1400">
            <a:latin typeface="Algerian" panose="04020705040A02060702" pitchFamily="82" charset="0"/>
          </a:endParaRPr>
        </a:p>
      </xdr:txBody>
    </xdr:sp>
    <xdr:clientData/>
  </xdr:twoCellAnchor>
  <xdr:twoCellAnchor>
    <xdr:from>
      <xdr:col>9</xdr:col>
      <xdr:colOff>440531</xdr:colOff>
      <xdr:row>0</xdr:row>
      <xdr:rowOff>571500</xdr:rowOff>
    </xdr:from>
    <xdr:to>
      <xdr:col>9</xdr:col>
      <xdr:colOff>666750</xdr:colOff>
      <xdr:row>1</xdr:row>
      <xdr:rowOff>83343</xdr:rowOff>
    </xdr:to>
    <xdr:sp macro="" textlink="">
      <xdr:nvSpPr>
        <xdr:cNvPr id="2" name="Pfeil: nach ob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405812" y="571500"/>
          <a:ext cx="226219" cy="26193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178595</xdr:colOff>
          <xdr:row>2</xdr:row>
          <xdr:rowOff>559593</xdr:rowOff>
        </xdr:from>
        <xdr:to>
          <xdr:col>10</xdr:col>
          <xdr:colOff>200162</xdr:colOff>
          <xdr:row>6</xdr:row>
          <xdr:rowOff>250030</xdr:rowOff>
        </xdr:to>
        <xdr:pic>
          <xdr:nvPicPr>
            <xdr:cNvPr id="5" name="Grafik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10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167564" y="1809749"/>
              <a:ext cx="2045629" cy="207168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T302"/>
  <sheetViews>
    <sheetView workbookViewId="0">
      <selection sqref="A1:T302"/>
    </sheetView>
  </sheetViews>
  <sheetFormatPr baseColWidth="10" defaultRowHeight="15" x14ac:dyDescent="0.25"/>
  <sheetData>
    <row r="1" spans="1:20" x14ac:dyDescent="0.25">
      <c r="A1" s="18">
        <v>301</v>
      </c>
      <c r="B1" s="19"/>
      <c r="C1" s="20"/>
      <c r="D1" s="18">
        <v>301</v>
      </c>
      <c r="E1" s="20" t="s">
        <v>69</v>
      </c>
      <c r="F1" s="17"/>
      <c r="G1" s="18">
        <v>301</v>
      </c>
      <c r="H1" s="19" t="s">
        <v>69</v>
      </c>
      <c r="I1" s="17"/>
      <c r="J1" s="18">
        <v>301</v>
      </c>
      <c r="K1" s="20" t="s">
        <v>69</v>
      </c>
      <c r="L1" s="17"/>
      <c r="M1" s="18">
        <v>301</v>
      </c>
      <c r="N1" s="19" t="s">
        <v>69</v>
      </c>
      <c r="O1" s="17"/>
      <c r="P1" s="18">
        <v>301</v>
      </c>
      <c r="Q1" s="20" t="s">
        <v>69</v>
      </c>
      <c r="R1" s="17"/>
      <c r="S1" s="18">
        <v>301</v>
      </c>
      <c r="T1" s="19" t="s">
        <v>69</v>
      </c>
    </row>
    <row r="2" spans="1:20" x14ac:dyDescent="0.25">
      <c r="A2" s="18">
        <v>300</v>
      </c>
      <c r="B2" s="20"/>
      <c r="C2" s="20"/>
      <c r="D2" s="18">
        <v>300</v>
      </c>
      <c r="E2" s="20" t="s">
        <v>69</v>
      </c>
      <c r="F2" s="17"/>
      <c r="G2" s="18">
        <v>300</v>
      </c>
      <c r="H2" s="20" t="s">
        <v>69</v>
      </c>
      <c r="I2" s="17"/>
      <c r="J2" s="18">
        <v>300</v>
      </c>
      <c r="K2" s="20" t="s">
        <v>69</v>
      </c>
      <c r="L2" s="17"/>
      <c r="M2" s="18">
        <v>300</v>
      </c>
      <c r="N2" s="20" t="s">
        <v>69</v>
      </c>
      <c r="O2" s="17"/>
      <c r="P2" s="18">
        <v>300</v>
      </c>
      <c r="Q2" s="20" t="s">
        <v>69</v>
      </c>
      <c r="R2" s="17"/>
      <c r="S2" s="18">
        <v>300</v>
      </c>
      <c r="T2" s="20" t="s">
        <v>69</v>
      </c>
    </row>
    <row r="3" spans="1:20" x14ac:dyDescent="0.25">
      <c r="A3" s="18">
        <v>299</v>
      </c>
      <c r="B3" s="20"/>
      <c r="C3" s="20"/>
      <c r="D3" s="18">
        <v>299</v>
      </c>
      <c r="E3" s="20" t="s">
        <v>69</v>
      </c>
      <c r="F3" s="17"/>
      <c r="G3" s="18">
        <v>299</v>
      </c>
      <c r="H3" s="20" t="s">
        <v>69</v>
      </c>
      <c r="I3" s="17"/>
      <c r="J3" s="18">
        <v>299</v>
      </c>
      <c r="K3" s="20" t="s">
        <v>69</v>
      </c>
      <c r="L3" s="17"/>
      <c r="M3" s="18">
        <v>299</v>
      </c>
      <c r="N3" s="20" t="s">
        <v>69</v>
      </c>
      <c r="O3" s="17"/>
      <c r="P3" s="18">
        <v>299</v>
      </c>
      <c r="Q3" s="20" t="s">
        <v>69</v>
      </c>
      <c r="R3" s="17"/>
      <c r="S3" s="18">
        <v>299</v>
      </c>
      <c r="T3" s="20" t="s">
        <v>69</v>
      </c>
    </row>
    <row r="4" spans="1:20" x14ac:dyDescent="0.25">
      <c r="A4" s="18">
        <v>298</v>
      </c>
      <c r="B4" s="20"/>
      <c r="C4" s="20"/>
      <c r="D4" s="18">
        <v>298</v>
      </c>
      <c r="E4" s="20" t="s">
        <v>69</v>
      </c>
      <c r="F4" s="17"/>
      <c r="G4" s="18">
        <v>298</v>
      </c>
      <c r="H4" s="20" t="s">
        <v>69</v>
      </c>
      <c r="I4" s="17"/>
      <c r="J4" s="18">
        <v>298</v>
      </c>
      <c r="K4" s="20" t="s">
        <v>69</v>
      </c>
      <c r="L4" s="17"/>
      <c r="M4" s="18">
        <v>298</v>
      </c>
      <c r="N4" s="20" t="s">
        <v>69</v>
      </c>
      <c r="O4" s="17"/>
      <c r="P4" s="18">
        <v>298</v>
      </c>
      <c r="Q4" s="20" t="s">
        <v>69</v>
      </c>
      <c r="R4" s="17"/>
      <c r="S4" s="18">
        <v>298</v>
      </c>
      <c r="T4" s="20" t="s">
        <v>69</v>
      </c>
    </row>
    <row r="5" spans="1:20" x14ac:dyDescent="0.25">
      <c r="A5" s="18">
        <v>297</v>
      </c>
      <c r="B5" s="20"/>
      <c r="C5" s="20"/>
      <c r="D5" s="18">
        <v>297</v>
      </c>
      <c r="E5" s="20" t="s">
        <v>69</v>
      </c>
      <c r="F5" s="17"/>
      <c r="G5" s="18">
        <v>297</v>
      </c>
      <c r="H5" s="20" t="s">
        <v>69</v>
      </c>
      <c r="I5" s="17"/>
      <c r="J5" s="18">
        <v>297</v>
      </c>
      <c r="K5" s="20" t="s">
        <v>69</v>
      </c>
      <c r="L5" s="17"/>
      <c r="M5" s="18">
        <v>297</v>
      </c>
      <c r="N5" s="20" t="s">
        <v>69</v>
      </c>
      <c r="O5" s="17"/>
      <c r="P5" s="18">
        <v>297</v>
      </c>
      <c r="Q5" s="20" t="s">
        <v>69</v>
      </c>
      <c r="R5" s="17"/>
      <c r="S5" s="18">
        <v>297</v>
      </c>
      <c r="T5" s="20" t="s">
        <v>69</v>
      </c>
    </row>
    <row r="6" spans="1:20" x14ac:dyDescent="0.25">
      <c r="A6" s="18">
        <v>296</v>
      </c>
      <c r="B6" s="20"/>
      <c r="C6" s="20"/>
      <c r="D6" s="18">
        <v>296</v>
      </c>
      <c r="E6" s="20" t="s">
        <v>69</v>
      </c>
      <c r="F6" s="17"/>
      <c r="G6" s="18">
        <v>296</v>
      </c>
      <c r="H6" s="20" t="s">
        <v>69</v>
      </c>
      <c r="I6" s="17"/>
      <c r="J6" s="18">
        <v>296</v>
      </c>
      <c r="K6" s="20" t="s">
        <v>69</v>
      </c>
      <c r="L6" s="17"/>
      <c r="M6" s="18">
        <v>296</v>
      </c>
      <c r="N6" s="20" t="s">
        <v>69</v>
      </c>
      <c r="O6" s="17"/>
      <c r="P6" s="18">
        <v>296</v>
      </c>
      <c r="Q6" s="20" t="s">
        <v>69</v>
      </c>
      <c r="R6" s="17"/>
      <c r="S6" s="18">
        <v>296</v>
      </c>
      <c r="T6" s="20" t="s">
        <v>69</v>
      </c>
    </row>
    <row r="7" spans="1:20" x14ac:dyDescent="0.25">
      <c r="A7" s="18">
        <v>295</v>
      </c>
      <c r="B7" s="20"/>
      <c r="C7" s="20"/>
      <c r="D7" s="18">
        <v>295</v>
      </c>
      <c r="E7" s="20" t="s">
        <v>69</v>
      </c>
      <c r="F7" s="17"/>
      <c r="G7" s="18">
        <v>295</v>
      </c>
      <c r="H7" s="20" t="s">
        <v>69</v>
      </c>
      <c r="I7" s="17"/>
      <c r="J7" s="18">
        <v>295</v>
      </c>
      <c r="K7" s="20" t="s">
        <v>69</v>
      </c>
      <c r="L7" s="17"/>
      <c r="M7" s="18">
        <v>295</v>
      </c>
      <c r="N7" s="20" t="s">
        <v>69</v>
      </c>
      <c r="O7" s="17"/>
      <c r="P7" s="18">
        <v>295</v>
      </c>
      <c r="Q7" s="20" t="s">
        <v>69</v>
      </c>
      <c r="R7" s="17"/>
      <c r="S7" s="18">
        <v>295</v>
      </c>
      <c r="T7" s="20" t="s">
        <v>69</v>
      </c>
    </row>
    <row r="8" spans="1:20" x14ac:dyDescent="0.25">
      <c r="A8" s="18">
        <v>294</v>
      </c>
      <c r="B8" s="20"/>
      <c r="C8" s="20"/>
      <c r="D8" s="18">
        <v>294</v>
      </c>
      <c r="E8" s="20" t="s">
        <v>69</v>
      </c>
      <c r="F8" s="17"/>
      <c r="G8" s="18">
        <v>294</v>
      </c>
      <c r="H8" s="20" t="s">
        <v>69</v>
      </c>
      <c r="I8" s="17"/>
      <c r="J8" s="18">
        <v>294</v>
      </c>
      <c r="K8" s="20" t="s">
        <v>69</v>
      </c>
      <c r="L8" s="17"/>
      <c r="M8" s="18">
        <v>294</v>
      </c>
      <c r="N8" s="20" t="s">
        <v>69</v>
      </c>
      <c r="O8" s="17"/>
      <c r="P8" s="18">
        <v>294</v>
      </c>
      <c r="Q8" s="20" t="s">
        <v>69</v>
      </c>
      <c r="R8" s="17"/>
      <c r="S8" s="18">
        <v>294</v>
      </c>
      <c r="T8" s="20" t="s">
        <v>69</v>
      </c>
    </row>
    <row r="9" spans="1:20" x14ac:dyDescent="0.25">
      <c r="A9" s="18">
        <v>293</v>
      </c>
      <c r="B9" s="20"/>
      <c r="C9" s="20"/>
      <c r="D9" s="18">
        <v>293</v>
      </c>
      <c r="E9" s="20" t="s">
        <v>69</v>
      </c>
      <c r="F9" s="17"/>
      <c r="G9" s="18">
        <v>293</v>
      </c>
      <c r="H9" s="20" t="s">
        <v>69</v>
      </c>
      <c r="I9" s="17"/>
      <c r="J9" s="18">
        <v>293</v>
      </c>
      <c r="K9" s="20" t="s">
        <v>69</v>
      </c>
      <c r="L9" s="17"/>
      <c r="M9" s="18">
        <v>293</v>
      </c>
      <c r="N9" s="20" t="s">
        <v>69</v>
      </c>
      <c r="O9" s="17"/>
      <c r="P9" s="18">
        <v>293</v>
      </c>
      <c r="Q9" s="20" t="s">
        <v>69</v>
      </c>
      <c r="R9" s="17"/>
      <c r="S9" s="18">
        <v>293</v>
      </c>
      <c r="T9" s="20" t="s">
        <v>69</v>
      </c>
    </row>
    <row r="10" spans="1:20" x14ac:dyDescent="0.25">
      <c r="A10" s="18">
        <v>292</v>
      </c>
      <c r="B10" s="20"/>
      <c r="C10" s="20"/>
      <c r="D10" s="18">
        <v>292</v>
      </c>
      <c r="E10" s="20" t="s">
        <v>69</v>
      </c>
      <c r="F10" s="17"/>
      <c r="G10" s="18">
        <v>292</v>
      </c>
      <c r="H10" s="20" t="s">
        <v>69</v>
      </c>
      <c r="I10" s="17"/>
      <c r="J10" s="18">
        <v>292</v>
      </c>
      <c r="K10" s="20" t="s">
        <v>69</v>
      </c>
      <c r="L10" s="17"/>
      <c r="M10" s="18">
        <v>292</v>
      </c>
      <c r="N10" s="20" t="s">
        <v>69</v>
      </c>
      <c r="O10" s="17"/>
      <c r="P10" s="18">
        <v>292</v>
      </c>
      <c r="Q10" s="20" t="s">
        <v>69</v>
      </c>
      <c r="R10" s="17"/>
      <c r="S10" s="18">
        <v>292</v>
      </c>
      <c r="T10" s="20" t="s">
        <v>69</v>
      </c>
    </row>
    <row r="11" spans="1:20" x14ac:dyDescent="0.25">
      <c r="A11" s="18">
        <v>291</v>
      </c>
      <c r="B11" s="20"/>
      <c r="C11" s="20"/>
      <c r="D11" s="18">
        <v>291</v>
      </c>
      <c r="E11" s="20" t="s">
        <v>69</v>
      </c>
      <c r="F11" s="17"/>
      <c r="G11" s="18">
        <v>291</v>
      </c>
      <c r="H11" s="20" t="s">
        <v>69</v>
      </c>
      <c r="I11" s="17"/>
      <c r="J11" s="18">
        <v>291</v>
      </c>
      <c r="K11" s="20" t="s">
        <v>69</v>
      </c>
      <c r="L11" s="17"/>
      <c r="M11" s="18">
        <v>291</v>
      </c>
      <c r="N11" s="20" t="s">
        <v>69</v>
      </c>
      <c r="O11" s="17"/>
      <c r="P11" s="18">
        <v>291</v>
      </c>
      <c r="Q11" s="20" t="s">
        <v>69</v>
      </c>
      <c r="R11" s="17"/>
      <c r="S11" s="18">
        <v>291</v>
      </c>
      <c r="T11" s="20" t="s">
        <v>69</v>
      </c>
    </row>
    <row r="12" spans="1:20" x14ac:dyDescent="0.25">
      <c r="A12" s="18">
        <v>290</v>
      </c>
      <c r="B12" s="20"/>
      <c r="C12" s="20"/>
      <c r="D12" s="18">
        <v>290</v>
      </c>
      <c r="E12" s="20" t="s">
        <v>69</v>
      </c>
      <c r="F12" s="17"/>
      <c r="G12" s="18">
        <v>290</v>
      </c>
      <c r="H12" s="20" t="s">
        <v>69</v>
      </c>
      <c r="I12" s="17"/>
      <c r="J12" s="18">
        <v>290</v>
      </c>
      <c r="K12" s="20" t="s">
        <v>69</v>
      </c>
      <c r="L12" s="17"/>
      <c r="M12" s="18">
        <v>290</v>
      </c>
      <c r="N12" s="20" t="s">
        <v>69</v>
      </c>
      <c r="O12" s="17"/>
      <c r="P12" s="18">
        <v>290</v>
      </c>
      <c r="Q12" s="20" t="s">
        <v>69</v>
      </c>
      <c r="R12" s="17"/>
      <c r="S12" s="18">
        <v>290</v>
      </c>
      <c r="T12" s="20" t="s">
        <v>69</v>
      </c>
    </row>
    <row r="13" spans="1:20" x14ac:dyDescent="0.25">
      <c r="A13" s="18">
        <v>289</v>
      </c>
      <c r="B13" s="20"/>
      <c r="C13" s="20"/>
      <c r="D13" s="18">
        <v>289</v>
      </c>
      <c r="E13" s="20" t="s">
        <v>69</v>
      </c>
      <c r="F13" s="17"/>
      <c r="G13" s="18">
        <v>289</v>
      </c>
      <c r="H13" s="20" t="s">
        <v>69</v>
      </c>
      <c r="I13" s="17"/>
      <c r="J13" s="18">
        <v>289</v>
      </c>
      <c r="K13" s="20" t="s">
        <v>69</v>
      </c>
      <c r="L13" s="17"/>
      <c r="M13" s="18">
        <v>289</v>
      </c>
      <c r="N13" s="20" t="s">
        <v>69</v>
      </c>
      <c r="O13" s="17"/>
      <c r="P13" s="18">
        <v>289</v>
      </c>
      <c r="Q13" s="20" t="s">
        <v>69</v>
      </c>
      <c r="R13" s="17"/>
      <c r="S13" s="18">
        <v>289</v>
      </c>
      <c r="T13" s="20" t="s">
        <v>69</v>
      </c>
    </row>
    <row r="14" spans="1:20" x14ac:dyDescent="0.25">
      <c r="A14" s="18">
        <v>288</v>
      </c>
      <c r="B14" s="20"/>
      <c r="C14" s="20"/>
      <c r="D14" s="18">
        <v>288</v>
      </c>
      <c r="E14" s="20" t="s">
        <v>69</v>
      </c>
      <c r="F14" s="17"/>
      <c r="G14" s="18">
        <v>288</v>
      </c>
      <c r="H14" s="20" t="s">
        <v>69</v>
      </c>
      <c r="I14" s="17"/>
      <c r="J14" s="18">
        <v>288</v>
      </c>
      <c r="K14" s="20" t="s">
        <v>69</v>
      </c>
      <c r="L14" s="17"/>
      <c r="M14" s="18">
        <v>288</v>
      </c>
      <c r="N14" s="20" t="s">
        <v>69</v>
      </c>
      <c r="O14" s="17"/>
      <c r="P14" s="18">
        <v>288</v>
      </c>
      <c r="Q14" s="20" t="s">
        <v>69</v>
      </c>
      <c r="R14" s="17"/>
      <c r="S14" s="18">
        <v>288</v>
      </c>
      <c r="T14" s="20" t="s">
        <v>69</v>
      </c>
    </row>
    <row r="15" spans="1:20" x14ac:dyDescent="0.25">
      <c r="A15" s="18">
        <v>287</v>
      </c>
      <c r="B15" s="20"/>
      <c r="C15" s="20"/>
      <c r="D15" s="18">
        <v>287</v>
      </c>
      <c r="E15" s="20" t="s">
        <v>69</v>
      </c>
      <c r="F15" s="17"/>
      <c r="G15" s="18">
        <v>287</v>
      </c>
      <c r="H15" s="20" t="s">
        <v>69</v>
      </c>
      <c r="I15" s="17"/>
      <c r="J15" s="18">
        <v>287</v>
      </c>
      <c r="K15" s="20" t="s">
        <v>69</v>
      </c>
      <c r="L15" s="17"/>
      <c r="M15" s="18">
        <v>287</v>
      </c>
      <c r="N15" s="20" t="s">
        <v>69</v>
      </c>
      <c r="O15" s="17"/>
      <c r="P15" s="18">
        <v>287</v>
      </c>
      <c r="Q15" s="20" t="s">
        <v>69</v>
      </c>
      <c r="R15" s="17"/>
      <c r="S15" s="18">
        <v>287</v>
      </c>
      <c r="T15" s="20" t="s">
        <v>69</v>
      </c>
    </row>
    <row r="16" spans="1:20" x14ac:dyDescent="0.25">
      <c r="A16" s="18">
        <v>286</v>
      </c>
      <c r="B16" s="20"/>
      <c r="C16" s="20"/>
      <c r="D16" s="18">
        <v>286</v>
      </c>
      <c r="E16" s="20" t="s">
        <v>69</v>
      </c>
      <c r="F16" s="17"/>
      <c r="G16" s="18">
        <v>286</v>
      </c>
      <c r="H16" s="20" t="s">
        <v>69</v>
      </c>
      <c r="I16" s="17"/>
      <c r="J16" s="18">
        <v>286</v>
      </c>
      <c r="K16" s="20" t="s">
        <v>69</v>
      </c>
      <c r="L16" s="17"/>
      <c r="M16" s="18">
        <v>286</v>
      </c>
      <c r="N16" s="20" t="s">
        <v>69</v>
      </c>
      <c r="O16" s="17"/>
      <c r="P16" s="18">
        <v>286</v>
      </c>
      <c r="Q16" s="20" t="s">
        <v>69</v>
      </c>
      <c r="R16" s="17"/>
      <c r="S16" s="18">
        <v>286</v>
      </c>
      <c r="T16" s="20" t="s">
        <v>69</v>
      </c>
    </row>
    <row r="17" spans="1:20" x14ac:dyDescent="0.25">
      <c r="A17" s="18">
        <v>285</v>
      </c>
      <c r="B17" s="20"/>
      <c r="C17" s="20"/>
      <c r="D17" s="18">
        <v>285</v>
      </c>
      <c r="E17" s="20" t="s">
        <v>69</v>
      </c>
      <c r="F17" s="17"/>
      <c r="G17" s="18">
        <v>285</v>
      </c>
      <c r="H17" s="20" t="s">
        <v>69</v>
      </c>
      <c r="I17" s="17"/>
      <c r="J17" s="18">
        <v>285</v>
      </c>
      <c r="K17" s="20" t="s">
        <v>69</v>
      </c>
      <c r="L17" s="17"/>
      <c r="M17" s="18">
        <v>285</v>
      </c>
      <c r="N17" s="20" t="s">
        <v>69</v>
      </c>
      <c r="O17" s="17"/>
      <c r="P17" s="18">
        <v>285</v>
      </c>
      <c r="Q17" s="20" t="s">
        <v>69</v>
      </c>
      <c r="R17" s="17"/>
      <c r="S17" s="18">
        <v>285</v>
      </c>
      <c r="T17" s="20" t="s">
        <v>69</v>
      </c>
    </row>
    <row r="18" spans="1:20" x14ac:dyDescent="0.25">
      <c r="A18" s="18">
        <v>284</v>
      </c>
      <c r="B18" s="20"/>
      <c r="C18" s="20"/>
      <c r="D18" s="18">
        <v>284</v>
      </c>
      <c r="E18" s="20" t="s">
        <v>69</v>
      </c>
      <c r="F18" s="17"/>
      <c r="G18" s="18">
        <v>284</v>
      </c>
      <c r="H18" s="20" t="s">
        <v>69</v>
      </c>
      <c r="I18" s="17"/>
      <c r="J18" s="18">
        <v>284</v>
      </c>
      <c r="K18" s="20" t="s">
        <v>69</v>
      </c>
      <c r="L18" s="17"/>
      <c r="M18" s="18">
        <v>284</v>
      </c>
      <c r="N18" s="20" t="s">
        <v>69</v>
      </c>
      <c r="O18" s="17"/>
      <c r="P18" s="18">
        <v>284</v>
      </c>
      <c r="Q18" s="20" t="s">
        <v>69</v>
      </c>
      <c r="R18" s="17"/>
      <c r="S18" s="18">
        <v>284</v>
      </c>
      <c r="T18" s="20" t="s">
        <v>69</v>
      </c>
    </row>
    <row r="19" spans="1:20" x14ac:dyDescent="0.25">
      <c r="A19" s="18">
        <v>283</v>
      </c>
      <c r="B19" s="20"/>
      <c r="C19" s="20"/>
      <c r="D19" s="18">
        <v>283</v>
      </c>
      <c r="E19" s="20" t="s">
        <v>69</v>
      </c>
      <c r="F19" s="17"/>
      <c r="G19" s="18">
        <v>283</v>
      </c>
      <c r="H19" s="20" t="s">
        <v>69</v>
      </c>
      <c r="I19" s="17"/>
      <c r="J19" s="18">
        <v>283</v>
      </c>
      <c r="K19" s="20" t="s">
        <v>69</v>
      </c>
      <c r="L19" s="17"/>
      <c r="M19" s="18">
        <v>283</v>
      </c>
      <c r="N19" s="20" t="s">
        <v>69</v>
      </c>
      <c r="O19" s="17"/>
      <c r="P19" s="18">
        <v>283</v>
      </c>
      <c r="Q19" s="20" t="s">
        <v>69</v>
      </c>
      <c r="R19" s="17"/>
      <c r="S19" s="18">
        <v>283</v>
      </c>
      <c r="T19" s="20" t="s">
        <v>69</v>
      </c>
    </row>
    <row r="20" spans="1:20" x14ac:dyDescent="0.25">
      <c r="A20" s="18">
        <v>282</v>
      </c>
      <c r="B20" s="20"/>
      <c r="C20" s="20"/>
      <c r="D20" s="18">
        <v>282</v>
      </c>
      <c r="E20" s="20" t="s">
        <v>69</v>
      </c>
      <c r="F20" s="17"/>
      <c r="G20" s="18">
        <v>282</v>
      </c>
      <c r="H20" s="20" t="s">
        <v>69</v>
      </c>
      <c r="I20" s="17"/>
      <c r="J20" s="18">
        <v>282</v>
      </c>
      <c r="K20" s="20" t="s">
        <v>69</v>
      </c>
      <c r="L20" s="17"/>
      <c r="M20" s="18">
        <v>282</v>
      </c>
      <c r="N20" s="20" t="s">
        <v>69</v>
      </c>
      <c r="O20" s="17"/>
      <c r="P20" s="18">
        <v>282</v>
      </c>
      <c r="Q20" s="20" t="s">
        <v>69</v>
      </c>
      <c r="R20" s="17"/>
      <c r="S20" s="18">
        <v>282</v>
      </c>
      <c r="T20" s="20" t="s">
        <v>69</v>
      </c>
    </row>
    <row r="21" spans="1:20" x14ac:dyDescent="0.25">
      <c r="A21" s="18">
        <v>281</v>
      </c>
      <c r="B21" s="20"/>
      <c r="C21" s="20"/>
      <c r="D21" s="18">
        <v>281</v>
      </c>
      <c r="E21" s="20" t="s">
        <v>69</v>
      </c>
      <c r="F21" s="17"/>
      <c r="G21" s="18">
        <v>281</v>
      </c>
      <c r="H21" s="20" t="s">
        <v>69</v>
      </c>
      <c r="I21" s="17"/>
      <c r="J21" s="18">
        <v>281</v>
      </c>
      <c r="K21" s="20" t="s">
        <v>69</v>
      </c>
      <c r="L21" s="17"/>
      <c r="M21" s="18">
        <v>281</v>
      </c>
      <c r="N21" s="20" t="s">
        <v>69</v>
      </c>
      <c r="O21" s="17"/>
      <c r="P21" s="18">
        <v>281</v>
      </c>
      <c r="Q21" s="20" t="s">
        <v>69</v>
      </c>
      <c r="R21" s="17"/>
      <c r="S21" s="18">
        <v>281</v>
      </c>
      <c r="T21" s="20" t="s">
        <v>69</v>
      </c>
    </row>
    <row r="22" spans="1:20" x14ac:dyDescent="0.25">
      <c r="A22" s="18">
        <v>280</v>
      </c>
      <c r="B22" s="20"/>
      <c r="C22" s="20"/>
      <c r="D22" s="18">
        <v>280</v>
      </c>
      <c r="E22" s="20" t="s">
        <v>69</v>
      </c>
      <c r="F22" s="17"/>
      <c r="G22" s="18">
        <v>280</v>
      </c>
      <c r="H22" s="20" t="s">
        <v>69</v>
      </c>
      <c r="I22" s="17"/>
      <c r="J22" s="18">
        <v>280</v>
      </c>
      <c r="K22" s="20" t="s">
        <v>69</v>
      </c>
      <c r="L22" s="17"/>
      <c r="M22" s="18">
        <v>280</v>
      </c>
      <c r="N22" s="20" t="s">
        <v>69</v>
      </c>
      <c r="O22" s="17"/>
      <c r="P22" s="18">
        <v>280</v>
      </c>
      <c r="Q22" s="20" t="s">
        <v>69</v>
      </c>
      <c r="R22" s="17"/>
      <c r="S22" s="18">
        <v>280</v>
      </c>
      <c r="T22" s="20" t="s">
        <v>69</v>
      </c>
    </row>
    <row r="23" spans="1:20" x14ac:dyDescent="0.25">
      <c r="A23" s="18">
        <v>279</v>
      </c>
      <c r="B23" s="20"/>
      <c r="C23" s="20"/>
      <c r="D23" s="18">
        <v>279</v>
      </c>
      <c r="E23" s="20" t="s">
        <v>69</v>
      </c>
      <c r="F23" s="17"/>
      <c r="G23" s="18">
        <v>279</v>
      </c>
      <c r="H23" s="20" t="s">
        <v>69</v>
      </c>
      <c r="I23" s="17"/>
      <c r="J23" s="18">
        <v>279</v>
      </c>
      <c r="K23" s="20" t="s">
        <v>69</v>
      </c>
      <c r="L23" s="17"/>
      <c r="M23" s="18">
        <v>279</v>
      </c>
      <c r="N23" s="20" t="s">
        <v>69</v>
      </c>
      <c r="O23" s="17"/>
      <c r="P23" s="18">
        <v>279</v>
      </c>
      <c r="Q23" s="20" t="s">
        <v>69</v>
      </c>
      <c r="R23" s="17"/>
      <c r="S23" s="18">
        <v>279</v>
      </c>
      <c r="T23" s="20" t="s">
        <v>69</v>
      </c>
    </row>
    <row r="24" spans="1:20" x14ac:dyDescent="0.25">
      <c r="A24" s="18">
        <v>278</v>
      </c>
      <c r="B24" s="20"/>
      <c r="C24" s="20"/>
      <c r="D24" s="18">
        <v>278</v>
      </c>
      <c r="E24" s="20" t="s">
        <v>69</v>
      </c>
      <c r="F24" s="17"/>
      <c r="G24" s="18">
        <v>278</v>
      </c>
      <c r="H24" s="20" t="s">
        <v>69</v>
      </c>
      <c r="I24" s="17"/>
      <c r="J24" s="18">
        <v>278</v>
      </c>
      <c r="K24" s="20" t="s">
        <v>69</v>
      </c>
      <c r="L24" s="17"/>
      <c r="M24" s="18">
        <v>278</v>
      </c>
      <c r="N24" s="20" t="s">
        <v>69</v>
      </c>
      <c r="O24" s="17"/>
      <c r="P24" s="18">
        <v>278</v>
      </c>
      <c r="Q24" s="20" t="s">
        <v>69</v>
      </c>
      <c r="R24" s="17"/>
      <c r="S24" s="18">
        <v>278</v>
      </c>
      <c r="T24" s="20" t="s">
        <v>69</v>
      </c>
    </row>
    <row r="25" spans="1:20" x14ac:dyDescent="0.25">
      <c r="A25" s="18">
        <v>277</v>
      </c>
      <c r="B25" s="20"/>
      <c r="C25" s="20"/>
      <c r="D25" s="18">
        <v>277</v>
      </c>
      <c r="E25" s="20" t="s">
        <v>69</v>
      </c>
      <c r="F25" s="17"/>
      <c r="G25" s="18">
        <v>277</v>
      </c>
      <c r="H25" s="20" t="s">
        <v>69</v>
      </c>
      <c r="I25" s="17"/>
      <c r="J25" s="18">
        <v>277</v>
      </c>
      <c r="K25" s="20" t="s">
        <v>69</v>
      </c>
      <c r="L25" s="17"/>
      <c r="M25" s="18">
        <v>277</v>
      </c>
      <c r="N25" s="20" t="s">
        <v>69</v>
      </c>
      <c r="O25" s="17"/>
      <c r="P25" s="18">
        <v>277</v>
      </c>
      <c r="Q25" s="20" t="s">
        <v>69</v>
      </c>
      <c r="R25" s="17"/>
      <c r="S25" s="18">
        <v>277</v>
      </c>
      <c r="T25" s="20" t="s">
        <v>69</v>
      </c>
    </row>
    <row r="26" spans="1:20" x14ac:dyDescent="0.25">
      <c r="A26" s="18">
        <v>276</v>
      </c>
      <c r="B26" s="20"/>
      <c r="C26" s="20"/>
      <c r="D26" s="18">
        <v>276</v>
      </c>
      <c r="E26" s="20" t="s">
        <v>69</v>
      </c>
      <c r="F26" s="17"/>
      <c r="G26" s="18">
        <v>276</v>
      </c>
      <c r="H26" s="20" t="s">
        <v>69</v>
      </c>
      <c r="I26" s="17"/>
      <c r="J26" s="18">
        <v>276</v>
      </c>
      <c r="K26" s="20" t="s">
        <v>69</v>
      </c>
      <c r="L26" s="17"/>
      <c r="M26" s="18">
        <v>276</v>
      </c>
      <c r="N26" s="20" t="s">
        <v>69</v>
      </c>
      <c r="O26" s="17"/>
      <c r="P26" s="18">
        <v>276</v>
      </c>
      <c r="Q26" s="20" t="s">
        <v>69</v>
      </c>
      <c r="R26" s="17"/>
      <c r="S26" s="18">
        <v>276</v>
      </c>
      <c r="T26" s="20" t="s">
        <v>69</v>
      </c>
    </row>
    <row r="27" spans="1:20" x14ac:dyDescent="0.25">
      <c r="A27" s="18">
        <v>275</v>
      </c>
      <c r="B27" s="20"/>
      <c r="C27" s="20"/>
      <c r="D27" s="18">
        <v>275</v>
      </c>
      <c r="E27" s="20" t="s">
        <v>69</v>
      </c>
      <c r="F27" s="17"/>
      <c r="G27" s="18">
        <v>275</v>
      </c>
      <c r="H27" s="20" t="s">
        <v>69</v>
      </c>
      <c r="I27" s="17"/>
      <c r="J27" s="18">
        <v>275</v>
      </c>
      <c r="K27" s="20" t="s">
        <v>69</v>
      </c>
      <c r="L27" s="17"/>
      <c r="M27" s="18">
        <v>275</v>
      </c>
      <c r="N27" s="20" t="s">
        <v>69</v>
      </c>
      <c r="O27" s="17"/>
      <c r="P27" s="18">
        <v>275</v>
      </c>
      <c r="Q27" s="20" t="s">
        <v>69</v>
      </c>
      <c r="R27" s="17"/>
      <c r="S27" s="18">
        <v>275</v>
      </c>
      <c r="T27" s="20" t="s">
        <v>69</v>
      </c>
    </row>
    <row r="28" spans="1:20" x14ac:dyDescent="0.25">
      <c r="A28" s="18">
        <v>274</v>
      </c>
      <c r="B28" s="20"/>
      <c r="C28" s="20"/>
      <c r="D28" s="18">
        <v>274</v>
      </c>
      <c r="E28" s="20" t="s">
        <v>69</v>
      </c>
      <c r="F28" s="17"/>
      <c r="G28" s="18">
        <v>274</v>
      </c>
      <c r="H28" s="20" t="s">
        <v>69</v>
      </c>
      <c r="I28" s="17"/>
      <c r="J28" s="18">
        <v>274</v>
      </c>
      <c r="K28" s="20" t="s">
        <v>69</v>
      </c>
      <c r="L28" s="17"/>
      <c r="M28" s="18">
        <v>274</v>
      </c>
      <c r="N28" s="20" t="s">
        <v>69</v>
      </c>
      <c r="O28" s="17"/>
      <c r="P28" s="18">
        <v>274</v>
      </c>
      <c r="Q28" s="20" t="s">
        <v>69</v>
      </c>
      <c r="R28" s="17"/>
      <c r="S28" s="18">
        <v>274</v>
      </c>
      <c r="T28" s="20" t="s">
        <v>69</v>
      </c>
    </row>
    <row r="29" spans="1:20" x14ac:dyDescent="0.25">
      <c r="A29" s="18">
        <v>273</v>
      </c>
      <c r="B29" s="20"/>
      <c r="C29" s="20"/>
      <c r="D29" s="18">
        <v>273</v>
      </c>
      <c r="E29" s="20" t="s">
        <v>69</v>
      </c>
      <c r="F29" s="17"/>
      <c r="G29" s="18">
        <v>273</v>
      </c>
      <c r="H29" s="20" t="s">
        <v>69</v>
      </c>
      <c r="I29" s="17"/>
      <c r="J29" s="18">
        <v>273</v>
      </c>
      <c r="K29" s="20" t="s">
        <v>69</v>
      </c>
      <c r="L29" s="17"/>
      <c r="M29" s="18">
        <v>273</v>
      </c>
      <c r="N29" s="20" t="s">
        <v>69</v>
      </c>
      <c r="O29" s="17"/>
      <c r="P29" s="18">
        <v>273</v>
      </c>
      <c r="Q29" s="20" t="s">
        <v>69</v>
      </c>
      <c r="R29" s="17"/>
      <c r="S29" s="18">
        <v>273</v>
      </c>
      <c r="T29" s="20" t="s">
        <v>69</v>
      </c>
    </row>
    <row r="30" spans="1:20" x14ac:dyDescent="0.25">
      <c r="A30" s="18">
        <v>272</v>
      </c>
      <c r="B30" s="20"/>
      <c r="C30" s="20"/>
      <c r="D30" s="18">
        <v>272</v>
      </c>
      <c r="E30" s="20" t="s">
        <v>69</v>
      </c>
      <c r="F30" s="17"/>
      <c r="G30" s="18">
        <v>272</v>
      </c>
      <c r="H30" s="20" t="s">
        <v>69</v>
      </c>
      <c r="I30" s="17"/>
      <c r="J30" s="18">
        <v>272</v>
      </c>
      <c r="K30" s="20" t="s">
        <v>69</v>
      </c>
      <c r="L30" s="17"/>
      <c r="M30" s="18">
        <v>272</v>
      </c>
      <c r="N30" s="20" t="s">
        <v>69</v>
      </c>
      <c r="O30" s="17"/>
      <c r="P30" s="18">
        <v>272</v>
      </c>
      <c r="Q30" s="20" t="s">
        <v>69</v>
      </c>
      <c r="R30" s="17"/>
      <c r="S30" s="18">
        <v>272</v>
      </c>
      <c r="T30" s="20" t="s">
        <v>69</v>
      </c>
    </row>
    <row r="31" spans="1:20" x14ac:dyDescent="0.25">
      <c r="A31" s="18">
        <v>271</v>
      </c>
      <c r="B31" s="20"/>
      <c r="C31" s="20"/>
      <c r="D31" s="18">
        <v>271</v>
      </c>
      <c r="E31" s="20" t="s">
        <v>69</v>
      </c>
      <c r="F31" s="17"/>
      <c r="G31" s="18">
        <v>271</v>
      </c>
      <c r="H31" s="20" t="s">
        <v>69</v>
      </c>
      <c r="I31" s="17"/>
      <c r="J31" s="18">
        <v>271</v>
      </c>
      <c r="K31" s="20" t="s">
        <v>69</v>
      </c>
      <c r="L31" s="17"/>
      <c r="M31" s="18">
        <v>271</v>
      </c>
      <c r="N31" s="20" t="s">
        <v>69</v>
      </c>
      <c r="O31" s="17"/>
      <c r="P31" s="18">
        <v>271</v>
      </c>
      <c r="Q31" s="20" t="s">
        <v>69</v>
      </c>
      <c r="R31" s="17"/>
      <c r="S31" s="18">
        <v>271</v>
      </c>
      <c r="T31" s="20" t="s">
        <v>69</v>
      </c>
    </row>
    <row r="32" spans="1:20" x14ac:dyDescent="0.25">
      <c r="A32" s="18">
        <v>270</v>
      </c>
      <c r="B32" s="20"/>
      <c r="C32" s="20"/>
      <c r="D32" s="18">
        <v>270</v>
      </c>
      <c r="E32" s="20" t="s">
        <v>69</v>
      </c>
      <c r="F32" s="17"/>
      <c r="G32" s="18">
        <v>270</v>
      </c>
      <c r="H32" s="20" t="s">
        <v>69</v>
      </c>
      <c r="I32" s="17"/>
      <c r="J32" s="18">
        <v>270</v>
      </c>
      <c r="K32" s="20" t="s">
        <v>69</v>
      </c>
      <c r="L32" s="17"/>
      <c r="M32" s="18">
        <v>270</v>
      </c>
      <c r="N32" s="20" t="s">
        <v>69</v>
      </c>
      <c r="O32" s="17"/>
      <c r="P32" s="18">
        <v>270</v>
      </c>
      <c r="Q32" s="20" t="s">
        <v>69</v>
      </c>
      <c r="R32" s="17"/>
      <c r="S32" s="18">
        <v>270</v>
      </c>
      <c r="T32" s="20" t="s">
        <v>69</v>
      </c>
    </row>
    <row r="33" spans="1:20" x14ac:dyDescent="0.25">
      <c r="A33" s="18">
        <v>269</v>
      </c>
      <c r="B33" s="20"/>
      <c r="C33" s="20"/>
      <c r="D33" s="18">
        <v>269</v>
      </c>
      <c r="E33" s="20" t="s">
        <v>69</v>
      </c>
      <c r="F33" s="17"/>
      <c r="G33" s="18">
        <v>269</v>
      </c>
      <c r="H33" s="20" t="s">
        <v>69</v>
      </c>
      <c r="I33" s="17"/>
      <c r="J33" s="18">
        <v>269</v>
      </c>
      <c r="K33" s="20" t="s">
        <v>69</v>
      </c>
      <c r="L33" s="17"/>
      <c r="M33" s="18">
        <v>269</v>
      </c>
      <c r="N33" s="20" t="s">
        <v>69</v>
      </c>
      <c r="O33" s="17"/>
      <c r="P33" s="18">
        <v>269</v>
      </c>
      <c r="Q33" s="20" t="s">
        <v>69</v>
      </c>
      <c r="R33" s="17"/>
      <c r="S33" s="18">
        <v>269</v>
      </c>
      <c r="T33" s="20" t="s">
        <v>69</v>
      </c>
    </row>
    <row r="34" spans="1:20" x14ac:dyDescent="0.25">
      <c r="A34" s="18">
        <v>268</v>
      </c>
      <c r="B34" s="20"/>
      <c r="C34" s="20"/>
      <c r="D34" s="18">
        <v>268</v>
      </c>
      <c r="E34" s="20" t="s">
        <v>69</v>
      </c>
      <c r="F34" s="17"/>
      <c r="G34" s="18">
        <v>268</v>
      </c>
      <c r="H34" s="20" t="s">
        <v>69</v>
      </c>
      <c r="I34" s="17"/>
      <c r="J34" s="18">
        <v>268</v>
      </c>
      <c r="K34" s="20" t="s">
        <v>69</v>
      </c>
      <c r="L34" s="17"/>
      <c r="M34" s="18">
        <v>268</v>
      </c>
      <c r="N34" s="20" t="s">
        <v>69</v>
      </c>
      <c r="O34" s="17"/>
      <c r="P34" s="18">
        <v>268</v>
      </c>
      <c r="Q34" s="20" t="s">
        <v>69</v>
      </c>
      <c r="R34" s="17"/>
      <c r="S34" s="18">
        <v>268</v>
      </c>
      <c r="T34" s="20" t="s">
        <v>69</v>
      </c>
    </row>
    <row r="35" spans="1:20" x14ac:dyDescent="0.25">
      <c r="A35" s="18">
        <v>267</v>
      </c>
      <c r="B35" s="20"/>
      <c r="C35" s="20"/>
      <c r="D35" s="18">
        <v>267</v>
      </c>
      <c r="E35" s="20" t="s">
        <v>69</v>
      </c>
      <c r="F35" s="17"/>
      <c r="G35" s="18">
        <v>267</v>
      </c>
      <c r="H35" s="20" t="s">
        <v>69</v>
      </c>
      <c r="I35" s="17"/>
      <c r="J35" s="18">
        <v>267</v>
      </c>
      <c r="K35" s="20" t="s">
        <v>69</v>
      </c>
      <c r="L35" s="17"/>
      <c r="M35" s="18">
        <v>267</v>
      </c>
      <c r="N35" s="20" t="s">
        <v>69</v>
      </c>
      <c r="O35" s="17"/>
      <c r="P35" s="18">
        <v>267</v>
      </c>
      <c r="Q35" s="20" t="s">
        <v>69</v>
      </c>
      <c r="R35" s="17"/>
      <c r="S35" s="18">
        <v>267</v>
      </c>
      <c r="T35" s="20" t="s">
        <v>69</v>
      </c>
    </row>
    <row r="36" spans="1:20" x14ac:dyDescent="0.25">
      <c r="A36" s="18">
        <v>266</v>
      </c>
      <c r="B36" s="20"/>
      <c r="C36" s="20"/>
      <c r="D36" s="18">
        <v>266</v>
      </c>
      <c r="E36" s="20" t="s">
        <v>69</v>
      </c>
      <c r="F36" s="17"/>
      <c r="G36" s="18">
        <v>266</v>
      </c>
      <c r="H36" s="20" t="s">
        <v>69</v>
      </c>
      <c r="I36" s="17"/>
      <c r="J36" s="18">
        <v>266</v>
      </c>
      <c r="K36" s="20" t="s">
        <v>69</v>
      </c>
      <c r="L36" s="17"/>
      <c r="M36" s="18">
        <v>266</v>
      </c>
      <c r="N36" s="20" t="s">
        <v>69</v>
      </c>
      <c r="O36" s="17"/>
      <c r="P36" s="18">
        <v>266</v>
      </c>
      <c r="Q36" s="20" t="s">
        <v>69</v>
      </c>
      <c r="R36" s="17"/>
      <c r="S36" s="18">
        <v>266</v>
      </c>
      <c r="T36" s="20" t="s">
        <v>69</v>
      </c>
    </row>
    <row r="37" spans="1:20" x14ac:dyDescent="0.25">
      <c r="A37" s="18">
        <v>265</v>
      </c>
      <c r="B37" s="20"/>
      <c r="C37" s="20"/>
      <c r="D37" s="18">
        <v>265</v>
      </c>
      <c r="E37" s="20" t="s">
        <v>69</v>
      </c>
      <c r="F37" s="17"/>
      <c r="G37" s="18">
        <v>265</v>
      </c>
      <c r="H37" s="20" t="s">
        <v>69</v>
      </c>
      <c r="I37" s="17"/>
      <c r="J37" s="18">
        <v>265</v>
      </c>
      <c r="K37" s="20" t="s">
        <v>69</v>
      </c>
      <c r="L37" s="17"/>
      <c r="M37" s="18">
        <v>265</v>
      </c>
      <c r="N37" s="20" t="s">
        <v>69</v>
      </c>
      <c r="O37" s="17"/>
      <c r="P37" s="18">
        <v>265</v>
      </c>
      <c r="Q37" s="20" t="s">
        <v>69</v>
      </c>
      <c r="R37" s="17"/>
      <c r="S37" s="18">
        <v>265</v>
      </c>
      <c r="T37" s="20" t="s">
        <v>69</v>
      </c>
    </row>
    <row r="38" spans="1:20" x14ac:dyDescent="0.25">
      <c r="A38" s="18">
        <v>264</v>
      </c>
      <c r="B38" s="20"/>
      <c r="C38" s="20"/>
      <c r="D38" s="18">
        <v>264</v>
      </c>
      <c r="E38" s="20" t="s">
        <v>69</v>
      </c>
      <c r="F38" s="17"/>
      <c r="G38" s="18">
        <v>264</v>
      </c>
      <c r="H38" s="20" t="s">
        <v>69</v>
      </c>
      <c r="I38" s="17"/>
      <c r="J38" s="18">
        <v>264</v>
      </c>
      <c r="K38" s="20" t="s">
        <v>69</v>
      </c>
      <c r="L38" s="17"/>
      <c r="M38" s="18">
        <v>264</v>
      </c>
      <c r="N38" s="20" t="s">
        <v>69</v>
      </c>
      <c r="O38" s="17"/>
      <c r="P38" s="18">
        <v>264</v>
      </c>
      <c r="Q38" s="20" t="s">
        <v>69</v>
      </c>
      <c r="R38" s="17"/>
      <c r="S38" s="18">
        <v>264</v>
      </c>
      <c r="T38" s="20" t="s">
        <v>69</v>
      </c>
    </row>
    <row r="39" spans="1:20" x14ac:dyDescent="0.25">
      <c r="A39" s="18">
        <v>263</v>
      </c>
      <c r="B39" s="20"/>
      <c r="C39" s="20"/>
      <c r="D39" s="18">
        <v>263</v>
      </c>
      <c r="E39" s="20" t="s">
        <v>69</v>
      </c>
      <c r="F39" s="17"/>
      <c r="G39" s="18">
        <v>263</v>
      </c>
      <c r="H39" s="20" t="s">
        <v>69</v>
      </c>
      <c r="I39" s="17"/>
      <c r="J39" s="18">
        <v>263</v>
      </c>
      <c r="K39" s="20" t="s">
        <v>69</v>
      </c>
      <c r="L39" s="17"/>
      <c r="M39" s="18">
        <v>263</v>
      </c>
      <c r="N39" s="20" t="s">
        <v>69</v>
      </c>
      <c r="O39" s="17"/>
      <c r="P39" s="18">
        <v>263</v>
      </c>
      <c r="Q39" s="20" t="s">
        <v>69</v>
      </c>
      <c r="R39" s="17"/>
      <c r="S39" s="18">
        <v>263</v>
      </c>
      <c r="T39" s="20" t="s">
        <v>69</v>
      </c>
    </row>
    <row r="40" spans="1:20" x14ac:dyDescent="0.25">
      <c r="A40" s="18">
        <v>262</v>
      </c>
      <c r="B40" s="20"/>
      <c r="C40" s="20"/>
      <c r="D40" s="18">
        <v>262</v>
      </c>
      <c r="E40" s="20" t="s">
        <v>69</v>
      </c>
      <c r="F40" s="17"/>
      <c r="G40" s="18">
        <v>262</v>
      </c>
      <c r="H40" s="20" t="s">
        <v>69</v>
      </c>
      <c r="I40" s="17"/>
      <c r="J40" s="18">
        <v>262</v>
      </c>
      <c r="K40" s="20" t="s">
        <v>69</v>
      </c>
      <c r="L40" s="17"/>
      <c r="M40" s="18">
        <v>262</v>
      </c>
      <c r="N40" s="20" t="s">
        <v>69</v>
      </c>
      <c r="O40" s="17"/>
      <c r="P40" s="18">
        <v>262</v>
      </c>
      <c r="Q40" s="20" t="s">
        <v>69</v>
      </c>
      <c r="R40" s="17"/>
      <c r="S40" s="18">
        <v>262</v>
      </c>
      <c r="T40" s="20" t="s">
        <v>69</v>
      </c>
    </row>
    <row r="41" spans="1:20" x14ac:dyDescent="0.25">
      <c r="A41" s="18">
        <v>261</v>
      </c>
      <c r="B41" s="20"/>
      <c r="C41" s="20"/>
      <c r="D41" s="18">
        <v>261</v>
      </c>
      <c r="E41" s="20" t="s">
        <v>69</v>
      </c>
      <c r="F41" s="17"/>
      <c r="G41" s="18">
        <v>261</v>
      </c>
      <c r="H41" s="20" t="s">
        <v>69</v>
      </c>
      <c r="I41" s="17"/>
      <c r="J41" s="18">
        <v>261</v>
      </c>
      <c r="K41" s="20" t="s">
        <v>69</v>
      </c>
      <c r="L41" s="17"/>
      <c r="M41" s="18">
        <v>261</v>
      </c>
      <c r="N41" s="20" t="s">
        <v>69</v>
      </c>
      <c r="O41" s="17"/>
      <c r="P41" s="18">
        <v>261</v>
      </c>
      <c r="Q41" s="20" t="s">
        <v>69</v>
      </c>
      <c r="R41" s="17"/>
      <c r="S41" s="18">
        <v>261</v>
      </c>
      <c r="T41" s="20" t="s">
        <v>69</v>
      </c>
    </row>
    <row r="42" spans="1:20" x14ac:dyDescent="0.25">
      <c r="A42" s="18">
        <v>260</v>
      </c>
      <c r="B42" s="20"/>
      <c r="C42" s="20"/>
      <c r="D42" s="18">
        <v>260</v>
      </c>
      <c r="E42" s="20" t="s">
        <v>69</v>
      </c>
      <c r="F42" s="17"/>
      <c r="G42" s="18">
        <v>260</v>
      </c>
      <c r="H42" s="20" t="s">
        <v>69</v>
      </c>
      <c r="I42" s="17"/>
      <c r="J42" s="18">
        <v>260</v>
      </c>
      <c r="K42" s="20" t="s">
        <v>69</v>
      </c>
      <c r="L42" s="17"/>
      <c r="M42" s="18">
        <v>260</v>
      </c>
      <c r="N42" s="20" t="s">
        <v>69</v>
      </c>
      <c r="O42" s="17"/>
      <c r="P42" s="18">
        <v>260</v>
      </c>
      <c r="Q42" s="20" t="s">
        <v>69</v>
      </c>
      <c r="R42" s="17"/>
      <c r="S42" s="18">
        <v>260</v>
      </c>
      <c r="T42" s="20" t="s">
        <v>69</v>
      </c>
    </row>
    <row r="43" spans="1:20" x14ac:dyDescent="0.25">
      <c r="A43" s="18">
        <v>259</v>
      </c>
      <c r="B43" s="20"/>
      <c r="C43" s="20"/>
      <c r="D43" s="18">
        <v>259</v>
      </c>
      <c r="E43" s="20" t="s">
        <v>69</v>
      </c>
      <c r="F43" s="17"/>
      <c r="G43" s="18">
        <v>259</v>
      </c>
      <c r="H43" s="20" t="s">
        <v>69</v>
      </c>
      <c r="I43" s="17"/>
      <c r="J43" s="18">
        <v>259</v>
      </c>
      <c r="K43" s="20" t="s">
        <v>69</v>
      </c>
      <c r="L43" s="17"/>
      <c r="M43" s="18">
        <v>259</v>
      </c>
      <c r="N43" s="20" t="s">
        <v>69</v>
      </c>
      <c r="O43" s="17"/>
      <c r="P43" s="18">
        <v>259</v>
      </c>
      <c r="Q43" s="20" t="s">
        <v>69</v>
      </c>
      <c r="R43" s="17"/>
      <c r="S43" s="18">
        <v>259</v>
      </c>
      <c r="T43" s="20" t="s">
        <v>69</v>
      </c>
    </row>
    <row r="44" spans="1:20" x14ac:dyDescent="0.25">
      <c r="A44" s="18">
        <v>258</v>
      </c>
      <c r="B44" s="20"/>
      <c r="C44" s="20"/>
      <c r="D44" s="18">
        <v>258</v>
      </c>
      <c r="E44" s="20" t="s">
        <v>69</v>
      </c>
      <c r="F44" s="17"/>
      <c r="G44" s="18">
        <v>258</v>
      </c>
      <c r="H44" s="20" t="s">
        <v>69</v>
      </c>
      <c r="I44" s="17"/>
      <c r="J44" s="18">
        <v>258</v>
      </c>
      <c r="K44" s="20" t="s">
        <v>69</v>
      </c>
      <c r="L44" s="17"/>
      <c r="M44" s="18">
        <v>258</v>
      </c>
      <c r="N44" s="20" t="s">
        <v>69</v>
      </c>
      <c r="O44" s="17"/>
      <c r="P44" s="18">
        <v>258</v>
      </c>
      <c r="Q44" s="20" t="s">
        <v>69</v>
      </c>
      <c r="R44" s="17"/>
      <c r="S44" s="18">
        <v>258</v>
      </c>
      <c r="T44" s="20" t="s">
        <v>69</v>
      </c>
    </row>
    <row r="45" spans="1:20" x14ac:dyDescent="0.25">
      <c r="A45" s="18">
        <v>257</v>
      </c>
      <c r="B45" s="20"/>
      <c r="C45" s="20"/>
      <c r="D45" s="18">
        <v>257</v>
      </c>
      <c r="E45" s="20" t="s">
        <v>69</v>
      </c>
      <c r="F45" s="17"/>
      <c r="G45" s="18">
        <v>257</v>
      </c>
      <c r="H45" s="20" t="s">
        <v>69</v>
      </c>
      <c r="I45" s="17"/>
      <c r="J45" s="18">
        <v>257</v>
      </c>
      <c r="K45" s="20" t="s">
        <v>69</v>
      </c>
      <c r="L45" s="17"/>
      <c r="M45" s="18">
        <v>257</v>
      </c>
      <c r="N45" s="20" t="s">
        <v>69</v>
      </c>
      <c r="O45" s="17"/>
      <c r="P45" s="18">
        <v>257</v>
      </c>
      <c r="Q45" s="20" t="s">
        <v>69</v>
      </c>
      <c r="R45" s="17"/>
      <c r="S45" s="18">
        <v>257</v>
      </c>
      <c r="T45" s="20" t="s">
        <v>69</v>
      </c>
    </row>
    <row r="46" spans="1:20" x14ac:dyDescent="0.25">
      <c r="A46" s="18">
        <v>256</v>
      </c>
      <c r="B46" s="20"/>
      <c r="C46" s="20"/>
      <c r="D46" s="18">
        <v>256</v>
      </c>
      <c r="E46" s="20" t="s">
        <v>69</v>
      </c>
      <c r="F46" s="17"/>
      <c r="G46" s="18">
        <v>256</v>
      </c>
      <c r="H46" s="20" t="s">
        <v>69</v>
      </c>
      <c r="I46" s="17"/>
      <c r="J46" s="18">
        <v>256</v>
      </c>
      <c r="K46" s="20" t="s">
        <v>69</v>
      </c>
      <c r="L46" s="17"/>
      <c r="M46" s="18">
        <v>256</v>
      </c>
      <c r="N46" s="20" t="s">
        <v>69</v>
      </c>
      <c r="O46" s="17"/>
      <c r="P46" s="18">
        <v>256</v>
      </c>
      <c r="Q46" s="20" t="s">
        <v>69</v>
      </c>
      <c r="R46" s="17"/>
      <c r="S46" s="18">
        <v>256</v>
      </c>
      <c r="T46" s="20" t="s">
        <v>69</v>
      </c>
    </row>
    <row r="47" spans="1:20" x14ac:dyDescent="0.25">
      <c r="A47" s="18">
        <v>255</v>
      </c>
      <c r="B47" s="20"/>
      <c r="C47" s="20"/>
      <c r="D47" s="18">
        <v>255</v>
      </c>
      <c r="E47" s="20" t="s">
        <v>69</v>
      </c>
      <c r="F47" s="17"/>
      <c r="G47" s="18">
        <v>255</v>
      </c>
      <c r="H47" s="20" t="s">
        <v>69</v>
      </c>
      <c r="I47" s="17"/>
      <c r="J47" s="18">
        <v>255</v>
      </c>
      <c r="K47" s="20" t="s">
        <v>69</v>
      </c>
      <c r="L47" s="17"/>
      <c r="M47" s="18">
        <v>255</v>
      </c>
      <c r="N47" s="20" t="s">
        <v>69</v>
      </c>
      <c r="O47" s="17"/>
      <c r="P47" s="18">
        <v>255</v>
      </c>
      <c r="Q47" s="20" t="s">
        <v>69</v>
      </c>
      <c r="R47" s="17"/>
      <c r="S47" s="18">
        <v>255</v>
      </c>
      <c r="T47" s="20" t="s">
        <v>69</v>
      </c>
    </row>
    <row r="48" spans="1:20" x14ac:dyDescent="0.25">
      <c r="A48" s="18">
        <v>254</v>
      </c>
      <c r="B48" s="20"/>
      <c r="C48" s="20"/>
      <c r="D48" s="18">
        <v>254</v>
      </c>
      <c r="E48" s="20" t="s">
        <v>69</v>
      </c>
      <c r="F48" s="17"/>
      <c r="G48" s="18">
        <v>254</v>
      </c>
      <c r="H48" s="20" t="s">
        <v>69</v>
      </c>
      <c r="I48" s="17"/>
      <c r="J48" s="18">
        <v>254</v>
      </c>
      <c r="K48" s="20" t="s">
        <v>69</v>
      </c>
      <c r="L48" s="17"/>
      <c r="M48" s="18">
        <v>254</v>
      </c>
      <c r="N48" s="20" t="s">
        <v>69</v>
      </c>
      <c r="O48" s="17"/>
      <c r="P48" s="18">
        <v>254</v>
      </c>
      <c r="Q48" s="20" t="s">
        <v>69</v>
      </c>
      <c r="R48" s="17"/>
      <c r="S48" s="18">
        <v>254</v>
      </c>
      <c r="T48" s="20" t="s">
        <v>69</v>
      </c>
    </row>
    <row r="49" spans="1:20" x14ac:dyDescent="0.25">
      <c r="A49" s="18">
        <v>253</v>
      </c>
      <c r="B49" s="20"/>
      <c r="C49" s="20"/>
      <c r="D49" s="18">
        <v>253</v>
      </c>
      <c r="E49" s="20" t="s">
        <v>69</v>
      </c>
      <c r="F49" s="17"/>
      <c r="G49" s="18">
        <v>253</v>
      </c>
      <c r="H49" s="20" t="s">
        <v>69</v>
      </c>
      <c r="I49" s="17"/>
      <c r="J49" s="18">
        <v>253</v>
      </c>
      <c r="K49" s="20" t="s">
        <v>69</v>
      </c>
      <c r="L49" s="17"/>
      <c r="M49" s="18">
        <v>253</v>
      </c>
      <c r="N49" s="20" t="s">
        <v>69</v>
      </c>
      <c r="O49" s="17"/>
      <c r="P49" s="18">
        <v>253</v>
      </c>
      <c r="Q49" s="20" t="s">
        <v>69</v>
      </c>
      <c r="R49" s="17"/>
      <c r="S49" s="18">
        <v>253</v>
      </c>
      <c r="T49" s="20" t="s">
        <v>69</v>
      </c>
    </row>
    <row r="50" spans="1:20" x14ac:dyDescent="0.25">
      <c r="A50" s="18">
        <v>252</v>
      </c>
      <c r="B50" s="20"/>
      <c r="C50" s="20"/>
      <c r="D50" s="18">
        <v>252</v>
      </c>
      <c r="E50" s="20" t="s">
        <v>69</v>
      </c>
      <c r="F50" s="17"/>
      <c r="G50" s="18">
        <v>252</v>
      </c>
      <c r="H50" s="20" t="s">
        <v>69</v>
      </c>
      <c r="I50" s="17"/>
      <c r="J50" s="18">
        <v>252</v>
      </c>
      <c r="K50" s="20" t="s">
        <v>69</v>
      </c>
      <c r="L50" s="17"/>
      <c r="M50" s="18">
        <v>252</v>
      </c>
      <c r="N50" s="20" t="s">
        <v>69</v>
      </c>
      <c r="O50" s="17"/>
      <c r="P50" s="18">
        <v>252</v>
      </c>
      <c r="Q50" s="20" t="s">
        <v>69</v>
      </c>
      <c r="R50" s="17"/>
      <c r="S50" s="18">
        <v>252</v>
      </c>
      <c r="T50" s="20" t="s">
        <v>69</v>
      </c>
    </row>
    <row r="51" spans="1:20" x14ac:dyDescent="0.25">
      <c r="A51" s="18">
        <v>251</v>
      </c>
      <c r="B51" s="20"/>
      <c r="C51" s="20"/>
      <c r="D51" s="18">
        <v>251</v>
      </c>
      <c r="E51" s="20" t="s">
        <v>69</v>
      </c>
      <c r="F51" s="17"/>
      <c r="G51" s="18">
        <v>251</v>
      </c>
      <c r="H51" s="20" t="s">
        <v>69</v>
      </c>
      <c r="I51" s="17"/>
      <c r="J51" s="18">
        <v>251</v>
      </c>
      <c r="K51" s="20" t="s">
        <v>69</v>
      </c>
      <c r="L51" s="17"/>
      <c r="M51" s="18">
        <v>251</v>
      </c>
      <c r="N51" s="20" t="s">
        <v>69</v>
      </c>
      <c r="O51" s="17"/>
      <c r="P51" s="18">
        <v>251</v>
      </c>
      <c r="Q51" s="20" t="s">
        <v>69</v>
      </c>
      <c r="R51" s="17"/>
      <c r="S51" s="18">
        <v>251</v>
      </c>
      <c r="T51" s="20" t="s">
        <v>69</v>
      </c>
    </row>
    <row r="52" spans="1:20" x14ac:dyDescent="0.25">
      <c r="A52" s="18">
        <v>250</v>
      </c>
      <c r="B52" s="20"/>
      <c r="C52" s="20"/>
      <c r="D52" s="18">
        <v>250</v>
      </c>
      <c r="E52" s="20" t="s">
        <v>69</v>
      </c>
      <c r="F52" s="17"/>
      <c r="G52" s="18">
        <v>250</v>
      </c>
      <c r="H52" s="20" t="s">
        <v>69</v>
      </c>
      <c r="I52" s="17"/>
      <c r="J52" s="18">
        <v>250</v>
      </c>
      <c r="K52" s="20" t="s">
        <v>69</v>
      </c>
      <c r="L52" s="17"/>
      <c r="M52" s="18">
        <v>250</v>
      </c>
      <c r="N52" s="20" t="s">
        <v>69</v>
      </c>
      <c r="O52" s="17"/>
      <c r="P52" s="18">
        <v>250</v>
      </c>
      <c r="Q52" s="20" t="s">
        <v>69</v>
      </c>
      <c r="R52" s="17"/>
      <c r="S52" s="18">
        <v>250</v>
      </c>
      <c r="T52" s="20" t="s">
        <v>69</v>
      </c>
    </row>
    <row r="53" spans="1:20" x14ac:dyDescent="0.25">
      <c r="A53" s="18">
        <v>249</v>
      </c>
      <c r="B53" s="20"/>
      <c r="C53" s="20"/>
      <c r="D53" s="18">
        <v>249</v>
      </c>
      <c r="E53" s="20" t="s">
        <v>69</v>
      </c>
      <c r="F53" s="17"/>
      <c r="G53" s="18">
        <v>249</v>
      </c>
      <c r="H53" s="20" t="s">
        <v>69</v>
      </c>
      <c r="I53" s="17"/>
      <c r="J53" s="18">
        <v>249</v>
      </c>
      <c r="K53" s="20" t="s">
        <v>69</v>
      </c>
      <c r="L53" s="17"/>
      <c r="M53" s="18">
        <v>249</v>
      </c>
      <c r="N53" s="20" t="s">
        <v>69</v>
      </c>
      <c r="O53" s="17"/>
      <c r="P53" s="18">
        <v>249</v>
      </c>
      <c r="Q53" s="20" t="s">
        <v>69</v>
      </c>
      <c r="R53" s="17"/>
      <c r="S53" s="18">
        <v>249</v>
      </c>
      <c r="T53" s="20" t="s">
        <v>69</v>
      </c>
    </row>
    <row r="54" spans="1:20" x14ac:dyDescent="0.25">
      <c r="A54" s="18">
        <v>248</v>
      </c>
      <c r="B54" s="20"/>
      <c r="C54" s="20"/>
      <c r="D54" s="18">
        <v>248</v>
      </c>
      <c r="E54" s="20" t="s">
        <v>69</v>
      </c>
      <c r="F54" s="17"/>
      <c r="G54" s="18">
        <v>248</v>
      </c>
      <c r="H54" s="20" t="s">
        <v>69</v>
      </c>
      <c r="I54" s="17"/>
      <c r="J54" s="18">
        <v>248</v>
      </c>
      <c r="K54" s="20" t="s">
        <v>69</v>
      </c>
      <c r="L54" s="17"/>
      <c r="M54" s="18">
        <v>248</v>
      </c>
      <c r="N54" s="20" t="s">
        <v>69</v>
      </c>
      <c r="O54" s="17"/>
      <c r="P54" s="18">
        <v>248</v>
      </c>
      <c r="Q54" s="20" t="s">
        <v>69</v>
      </c>
      <c r="R54" s="17"/>
      <c r="S54" s="18">
        <v>248</v>
      </c>
      <c r="T54" s="20" t="s">
        <v>69</v>
      </c>
    </row>
    <row r="55" spans="1:20" x14ac:dyDescent="0.25">
      <c r="A55" s="18">
        <v>247</v>
      </c>
      <c r="B55" s="20"/>
      <c r="C55" s="20"/>
      <c r="D55" s="18">
        <v>247</v>
      </c>
      <c r="E55" s="20" t="s">
        <v>69</v>
      </c>
      <c r="F55" s="17"/>
      <c r="G55" s="18">
        <v>247</v>
      </c>
      <c r="H55" s="20" t="s">
        <v>69</v>
      </c>
      <c r="I55" s="17"/>
      <c r="J55" s="18">
        <v>247</v>
      </c>
      <c r="K55" s="20" t="s">
        <v>69</v>
      </c>
      <c r="L55" s="17"/>
      <c r="M55" s="18">
        <v>247</v>
      </c>
      <c r="N55" s="20" t="s">
        <v>69</v>
      </c>
      <c r="O55" s="17"/>
      <c r="P55" s="18">
        <v>247</v>
      </c>
      <c r="Q55" s="20" t="s">
        <v>69</v>
      </c>
      <c r="R55" s="17"/>
      <c r="S55" s="18">
        <v>247</v>
      </c>
      <c r="T55" s="20" t="s">
        <v>69</v>
      </c>
    </row>
    <row r="56" spans="1:20" x14ac:dyDescent="0.25">
      <c r="A56" s="18">
        <v>246</v>
      </c>
      <c r="B56" s="20"/>
      <c r="C56" s="20"/>
      <c r="D56" s="18">
        <v>246</v>
      </c>
      <c r="E56" s="20" t="s">
        <v>69</v>
      </c>
      <c r="F56" s="17"/>
      <c r="G56" s="18">
        <v>246</v>
      </c>
      <c r="H56" s="20" t="s">
        <v>69</v>
      </c>
      <c r="I56" s="17"/>
      <c r="J56" s="18">
        <v>246</v>
      </c>
      <c r="K56" s="20" t="s">
        <v>69</v>
      </c>
      <c r="L56" s="17"/>
      <c r="M56" s="18">
        <v>246</v>
      </c>
      <c r="N56" s="20" t="s">
        <v>69</v>
      </c>
      <c r="O56" s="17"/>
      <c r="P56" s="18">
        <v>246</v>
      </c>
      <c r="Q56" s="20" t="s">
        <v>69</v>
      </c>
      <c r="R56" s="17"/>
      <c r="S56" s="18">
        <v>246</v>
      </c>
      <c r="T56" s="20" t="s">
        <v>69</v>
      </c>
    </row>
    <row r="57" spans="1:20" x14ac:dyDescent="0.25">
      <c r="A57" s="18">
        <v>245</v>
      </c>
      <c r="B57" s="20"/>
      <c r="C57" s="20"/>
      <c r="D57" s="18">
        <v>245</v>
      </c>
      <c r="E57" s="20" t="s">
        <v>69</v>
      </c>
      <c r="F57" s="17"/>
      <c r="G57" s="18">
        <v>245</v>
      </c>
      <c r="H57" s="20" t="s">
        <v>69</v>
      </c>
      <c r="I57" s="17"/>
      <c r="J57" s="18">
        <v>245</v>
      </c>
      <c r="K57" s="20" t="s">
        <v>69</v>
      </c>
      <c r="L57" s="17"/>
      <c r="M57" s="18">
        <v>245</v>
      </c>
      <c r="N57" s="20" t="s">
        <v>69</v>
      </c>
      <c r="O57" s="17"/>
      <c r="P57" s="18">
        <v>245</v>
      </c>
      <c r="Q57" s="20" t="s">
        <v>69</v>
      </c>
      <c r="R57" s="17"/>
      <c r="S57" s="18">
        <v>245</v>
      </c>
      <c r="T57" s="20" t="s">
        <v>69</v>
      </c>
    </row>
    <row r="58" spans="1:20" x14ac:dyDescent="0.25">
      <c r="A58" s="18">
        <v>244</v>
      </c>
      <c r="B58" s="20"/>
      <c r="C58" s="20"/>
      <c r="D58" s="18">
        <v>244</v>
      </c>
      <c r="E58" s="20" t="s">
        <v>69</v>
      </c>
      <c r="F58" s="17"/>
      <c r="G58" s="18">
        <v>244</v>
      </c>
      <c r="H58" s="20" t="s">
        <v>69</v>
      </c>
      <c r="I58" s="17"/>
      <c r="J58" s="18">
        <v>244</v>
      </c>
      <c r="K58" s="20" t="s">
        <v>69</v>
      </c>
      <c r="L58" s="17"/>
      <c r="M58" s="18">
        <v>244</v>
      </c>
      <c r="N58" s="20" t="s">
        <v>69</v>
      </c>
      <c r="O58" s="17"/>
      <c r="P58" s="18">
        <v>244</v>
      </c>
      <c r="Q58" s="20" t="s">
        <v>69</v>
      </c>
      <c r="R58" s="17"/>
      <c r="S58" s="18">
        <v>244</v>
      </c>
      <c r="T58" s="20" t="s">
        <v>69</v>
      </c>
    </row>
    <row r="59" spans="1:20" x14ac:dyDescent="0.25">
      <c r="A59" s="18">
        <v>243</v>
      </c>
      <c r="B59" s="20"/>
      <c r="C59" s="20"/>
      <c r="D59" s="18">
        <v>243</v>
      </c>
      <c r="E59" s="20" t="s">
        <v>69</v>
      </c>
      <c r="F59" s="17"/>
      <c r="G59" s="18">
        <v>243</v>
      </c>
      <c r="H59" s="20" t="s">
        <v>69</v>
      </c>
      <c r="I59" s="17"/>
      <c r="J59" s="18">
        <v>243</v>
      </c>
      <c r="K59" s="20" t="s">
        <v>69</v>
      </c>
      <c r="L59" s="17"/>
      <c r="M59" s="18">
        <v>243</v>
      </c>
      <c r="N59" s="20" t="s">
        <v>69</v>
      </c>
      <c r="O59" s="17"/>
      <c r="P59" s="18">
        <v>243</v>
      </c>
      <c r="Q59" s="20" t="s">
        <v>69</v>
      </c>
      <c r="R59" s="17"/>
      <c r="S59" s="18">
        <v>243</v>
      </c>
      <c r="T59" s="20" t="s">
        <v>69</v>
      </c>
    </row>
    <row r="60" spans="1:20" x14ac:dyDescent="0.25">
      <c r="A60" s="18">
        <v>242</v>
      </c>
      <c r="B60" s="20"/>
      <c r="C60" s="20"/>
      <c r="D60" s="18">
        <v>242</v>
      </c>
      <c r="E60" s="20" t="s">
        <v>69</v>
      </c>
      <c r="F60" s="17"/>
      <c r="G60" s="18">
        <v>242</v>
      </c>
      <c r="H60" s="20" t="s">
        <v>69</v>
      </c>
      <c r="I60" s="17"/>
      <c r="J60" s="18">
        <v>242</v>
      </c>
      <c r="K60" s="20" t="s">
        <v>69</v>
      </c>
      <c r="L60" s="17"/>
      <c r="M60" s="18">
        <v>242</v>
      </c>
      <c r="N60" s="20" t="s">
        <v>69</v>
      </c>
      <c r="O60" s="17"/>
      <c r="P60" s="18">
        <v>242</v>
      </c>
      <c r="Q60" s="20" t="s">
        <v>69</v>
      </c>
      <c r="R60" s="17"/>
      <c r="S60" s="18">
        <v>242</v>
      </c>
      <c r="T60" s="20" t="s">
        <v>69</v>
      </c>
    </row>
    <row r="61" spans="1:20" x14ac:dyDescent="0.25">
      <c r="A61" s="18">
        <v>241</v>
      </c>
      <c r="B61" s="20"/>
      <c r="C61" s="20"/>
      <c r="D61" s="18">
        <v>241</v>
      </c>
      <c r="E61" s="20" t="s">
        <v>69</v>
      </c>
      <c r="F61" s="17"/>
      <c r="G61" s="18">
        <v>241</v>
      </c>
      <c r="H61" s="20" t="s">
        <v>69</v>
      </c>
      <c r="I61" s="17"/>
      <c r="J61" s="18">
        <v>241</v>
      </c>
      <c r="K61" s="20" t="s">
        <v>69</v>
      </c>
      <c r="L61" s="17"/>
      <c r="M61" s="18">
        <v>241</v>
      </c>
      <c r="N61" s="20" t="s">
        <v>69</v>
      </c>
      <c r="O61" s="17"/>
      <c r="P61" s="18">
        <v>241</v>
      </c>
      <c r="Q61" s="20" t="s">
        <v>69</v>
      </c>
      <c r="R61" s="17"/>
      <c r="S61" s="18">
        <v>241</v>
      </c>
      <c r="T61" s="20" t="s">
        <v>69</v>
      </c>
    </row>
    <row r="62" spans="1:20" x14ac:dyDescent="0.25">
      <c r="A62" s="18">
        <v>240</v>
      </c>
      <c r="B62" s="20"/>
      <c r="C62" s="20"/>
      <c r="D62" s="18">
        <v>240</v>
      </c>
      <c r="E62" s="20" t="s">
        <v>69</v>
      </c>
      <c r="F62" s="17"/>
      <c r="G62" s="18">
        <v>240</v>
      </c>
      <c r="H62" s="20" t="s">
        <v>69</v>
      </c>
      <c r="I62" s="17"/>
      <c r="J62" s="18">
        <v>240</v>
      </c>
      <c r="K62" s="20" t="s">
        <v>69</v>
      </c>
      <c r="L62" s="17"/>
      <c r="M62" s="18">
        <v>240</v>
      </c>
      <c r="N62" s="20" t="s">
        <v>69</v>
      </c>
      <c r="O62" s="17"/>
      <c r="P62" s="18">
        <v>240</v>
      </c>
      <c r="Q62" s="20" t="s">
        <v>69</v>
      </c>
      <c r="R62" s="17"/>
      <c r="S62" s="18">
        <v>240</v>
      </c>
      <c r="T62" s="20" t="s">
        <v>69</v>
      </c>
    </row>
    <row r="63" spans="1:20" x14ac:dyDescent="0.25">
      <c r="A63" s="18">
        <v>239</v>
      </c>
      <c r="B63" s="20"/>
      <c r="C63" s="20"/>
      <c r="D63" s="18">
        <v>239</v>
      </c>
      <c r="E63" s="20" t="s">
        <v>69</v>
      </c>
      <c r="F63" s="17"/>
      <c r="G63" s="18">
        <v>239</v>
      </c>
      <c r="H63" s="20" t="s">
        <v>69</v>
      </c>
      <c r="I63" s="17"/>
      <c r="J63" s="18">
        <v>239</v>
      </c>
      <c r="K63" s="20" t="s">
        <v>69</v>
      </c>
      <c r="L63" s="17"/>
      <c r="M63" s="18">
        <v>239</v>
      </c>
      <c r="N63" s="20" t="s">
        <v>69</v>
      </c>
      <c r="O63" s="17"/>
      <c r="P63" s="18">
        <v>239</v>
      </c>
      <c r="Q63" s="20" t="s">
        <v>69</v>
      </c>
      <c r="R63" s="17"/>
      <c r="S63" s="18">
        <v>239</v>
      </c>
      <c r="T63" s="20" t="s">
        <v>69</v>
      </c>
    </row>
    <row r="64" spans="1:20" x14ac:dyDescent="0.25">
      <c r="A64" s="18">
        <v>238</v>
      </c>
      <c r="B64" s="20"/>
      <c r="C64" s="20"/>
      <c r="D64" s="18">
        <v>238</v>
      </c>
      <c r="E64" s="20" t="s">
        <v>69</v>
      </c>
      <c r="F64" s="17"/>
      <c r="G64" s="18">
        <v>238</v>
      </c>
      <c r="H64" s="20" t="s">
        <v>69</v>
      </c>
      <c r="I64" s="17"/>
      <c r="J64" s="18">
        <v>238</v>
      </c>
      <c r="K64" s="20" t="s">
        <v>69</v>
      </c>
      <c r="L64" s="17"/>
      <c r="M64" s="18">
        <v>238</v>
      </c>
      <c r="N64" s="20" t="s">
        <v>69</v>
      </c>
      <c r="O64" s="17"/>
      <c r="P64" s="18">
        <v>238</v>
      </c>
      <c r="Q64" s="20" t="s">
        <v>69</v>
      </c>
      <c r="R64" s="17"/>
      <c r="S64" s="18">
        <v>238</v>
      </c>
      <c r="T64" s="20" t="s">
        <v>69</v>
      </c>
    </row>
    <row r="65" spans="1:20" x14ac:dyDescent="0.25">
      <c r="A65" s="18">
        <v>237</v>
      </c>
      <c r="B65" s="20"/>
      <c r="C65" s="20"/>
      <c r="D65" s="18">
        <v>237</v>
      </c>
      <c r="E65" s="20" t="s">
        <v>69</v>
      </c>
      <c r="F65" s="17"/>
      <c r="G65" s="18">
        <v>237</v>
      </c>
      <c r="H65" s="20" t="s">
        <v>69</v>
      </c>
      <c r="I65" s="17"/>
      <c r="J65" s="18">
        <v>237</v>
      </c>
      <c r="K65" s="20" t="s">
        <v>69</v>
      </c>
      <c r="L65" s="17"/>
      <c r="M65" s="18">
        <v>237</v>
      </c>
      <c r="N65" s="20" t="s">
        <v>69</v>
      </c>
      <c r="O65" s="17"/>
      <c r="P65" s="18">
        <v>237</v>
      </c>
      <c r="Q65" s="20" t="s">
        <v>69</v>
      </c>
      <c r="R65" s="17"/>
      <c r="S65" s="18">
        <v>237</v>
      </c>
      <c r="T65" s="20" t="s">
        <v>69</v>
      </c>
    </row>
    <row r="66" spans="1:20" x14ac:dyDescent="0.25">
      <c r="A66" s="18">
        <v>236</v>
      </c>
      <c r="B66" s="20"/>
      <c r="C66" s="20"/>
      <c r="D66" s="18">
        <v>236</v>
      </c>
      <c r="E66" s="20" t="s">
        <v>69</v>
      </c>
      <c r="F66" s="17"/>
      <c r="G66" s="18">
        <v>236</v>
      </c>
      <c r="H66" s="20" t="s">
        <v>69</v>
      </c>
      <c r="I66" s="17"/>
      <c r="J66" s="18">
        <v>236</v>
      </c>
      <c r="K66" s="20" t="s">
        <v>69</v>
      </c>
      <c r="L66" s="17"/>
      <c r="M66" s="18">
        <v>236</v>
      </c>
      <c r="N66" s="20" t="s">
        <v>69</v>
      </c>
      <c r="O66" s="17"/>
      <c r="P66" s="18">
        <v>236</v>
      </c>
      <c r="Q66" s="20" t="s">
        <v>69</v>
      </c>
      <c r="R66" s="17"/>
      <c r="S66" s="18">
        <v>236</v>
      </c>
      <c r="T66" s="20" t="s">
        <v>69</v>
      </c>
    </row>
    <row r="67" spans="1:20" x14ac:dyDescent="0.25">
      <c r="A67" s="18">
        <v>235</v>
      </c>
      <c r="B67" s="20"/>
      <c r="C67" s="20"/>
      <c r="D67" s="18">
        <v>235</v>
      </c>
      <c r="E67" s="20" t="s">
        <v>69</v>
      </c>
      <c r="F67" s="17"/>
      <c r="G67" s="18">
        <v>235</v>
      </c>
      <c r="H67" s="20" t="s">
        <v>69</v>
      </c>
      <c r="I67" s="17"/>
      <c r="J67" s="18">
        <v>235</v>
      </c>
      <c r="K67" s="20" t="s">
        <v>69</v>
      </c>
      <c r="L67" s="17"/>
      <c r="M67" s="18">
        <v>235</v>
      </c>
      <c r="N67" s="20" t="s">
        <v>69</v>
      </c>
      <c r="O67" s="17"/>
      <c r="P67" s="18">
        <v>235</v>
      </c>
      <c r="Q67" s="20" t="s">
        <v>69</v>
      </c>
      <c r="R67" s="17"/>
      <c r="S67" s="18">
        <v>235</v>
      </c>
      <c r="T67" s="20" t="s">
        <v>69</v>
      </c>
    </row>
    <row r="68" spans="1:20" x14ac:dyDescent="0.25">
      <c r="A68" s="18">
        <v>234</v>
      </c>
      <c r="B68" s="20"/>
      <c r="C68" s="20"/>
      <c r="D68" s="18">
        <v>234</v>
      </c>
      <c r="E68" s="20" t="s">
        <v>69</v>
      </c>
      <c r="F68" s="17"/>
      <c r="G68" s="18">
        <v>234</v>
      </c>
      <c r="H68" s="20" t="s">
        <v>69</v>
      </c>
      <c r="I68" s="17"/>
      <c r="J68" s="18">
        <v>234</v>
      </c>
      <c r="K68" s="20" t="s">
        <v>69</v>
      </c>
      <c r="L68" s="17"/>
      <c r="M68" s="18">
        <v>234</v>
      </c>
      <c r="N68" s="20" t="s">
        <v>69</v>
      </c>
      <c r="O68" s="17"/>
      <c r="P68" s="18">
        <v>234</v>
      </c>
      <c r="Q68" s="20" t="s">
        <v>69</v>
      </c>
      <c r="R68" s="17"/>
      <c r="S68" s="18">
        <v>234</v>
      </c>
      <c r="T68" s="20" t="s">
        <v>69</v>
      </c>
    </row>
    <row r="69" spans="1:20" x14ac:dyDescent="0.25">
      <c r="A69" s="18">
        <v>233</v>
      </c>
      <c r="B69" s="20"/>
      <c r="C69" s="20"/>
      <c r="D69" s="18">
        <v>233</v>
      </c>
      <c r="E69" s="20" t="s">
        <v>69</v>
      </c>
      <c r="F69" s="17"/>
      <c r="G69" s="18">
        <v>233</v>
      </c>
      <c r="H69" s="20" t="s">
        <v>69</v>
      </c>
      <c r="I69" s="17"/>
      <c r="J69" s="18">
        <v>233</v>
      </c>
      <c r="K69" s="20" t="s">
        <v>69</v>
      </c>
      <c r="L69" s="17"/>
      <c r="M69" s="18">
        <v>233</v>
      </c>
      <c r="N69" s="20" t="s">
        <v>69</v>
      </c>
      <c r="O69" s="17"/>
      <c r="P69" s="18">
        <v>233</v>
      </c>
      <c r="Q69" s="20" t="s">
        <v>69</v>
      </c>
      <c r="R69" s="17"/>
      <c r="S69" s="18">
        <v>233</v>
      </c>
      <c r="T69" s="20" t="s">
        <v>69</v>
      </c>
    </row>
    <row r="70" spans="1:20" x14ac:dyDescent="0.25">
      <c r="A70" s="18">
        <v>232</v>
      </c>
      <c r="B70" s="20"/>
      <c r="C70" s="20"/>
      <c r="D70" s="18">
        <v>232</v>
      </c>
      <c r="E70" s="20" t="s">
        <v>69</v>
      </c>
      <c r="F70" s="17"/>
      <c r="G70" s="18">
        <v>232</v>
      </c>
      <c r="H70" s="20" t="s">
        <v>69</v>
      </c>
      <c r="I70" s="17"/>
      <c r="J70" s="18">
        <v>232</v>
      </c>
      <c r="K70" s="20" t="s">
        <v>69</v>
      </c>
      <c r="L70" s="17"/>
      <c r="M70" s="18">
        <v>232</v>
      </c>
      <c r="N70" s="20" t="s">
        <v>69</v>
      </c>
      <c r="O70" s="17"/>
      <c r="P70" s="18">
        <v>232</v>
      </c>
      <c r="Q70" s="20" t="s">
        <v>69</v>
      </c>
      <c r="R70" s="17"/>
      <c r="S70" s="18">
        <v>232</v>
      </c>
      <c r="T70" s="20" t="s">
        <v>69</v>
      </c>
    </row>
    <row r="71" spans="1:20" x14ac:dyDescent="0.25">
      <c r="A71" s="18">
        <v>231</v>
      </c>
      <c r="B71" s="20"/>
      <c r="C71" s="20"/>
      <c r="D71" s="18">
        <v>231</v>
      </c>
      <c r="E71" s="20" t="s">
        <v>69</v>
      </c>
      <c r="F71" s="17"/>
      <c r="G71" s="18">
        <v>231</v>
      </c>
      <c r="H71" s="20" t="s">
        <v>69</v>
      </c>
      <c r="I71" s="17"/>
      <c r="J71" s="18">
        <v>231</v>
      </c>
      <c r="K71" s="20" t="s">
        <v>69</v>
      </c>
      <c r="L71" s="17"/>
      <c r="M71" s="18">
        <v>231</v>
      </c>
      <c r="N71" s="20" t="s">
        <v>69</v>
      </c>
      <c r="O71" s="17"/>
      <c r="P71" s="18">
        <v>231</v>
      </c>
      <c r="Q71" s="20" t="s">
        <v>69</v>
      </c>
      <c r="R71" s="17"/>
      <c r="S71" s="18">
        <v>231</v>
      </c>
      <c r="T71" s="20" t="s">
        <v>69</v>
      </c>
    </row>
    <row r="72" spans="1:20" x14ac:dyDescent="0.25">
      <c r="A72" s="18">
        <v>230</v>
      </c>
      <c r="B72" s="20"/>
      <c r="C72" s="20"/>
      <c r="D72" s="18">
        <v>230</v>
      </c>
      <c r="E72" s="20" t="s">
        <v>69</v>
      </c>
      <c r="F72" s="17"/>
      <c r="G72" s="18">
        <v>230</v>
      </c>
      <c r="H72" s="20" t="s">
        <v>69</v>
      </c>
      <c r="I72" s="17"/>
      <c r="J72" s="18">
        <v>230</v>
      </c>
      <c r="K72" s="20" t="s">
        <v>69</v>
      </c>
      <c r="L72" s="17"/>
      <c r="M72" s="18">
        <v>230</v>
      </c>
      <c r="N72" s="20" t="s">
        <v>69</v>
      </c>
      <c r="O72" s="17"/>
      <c r="P72" s="18">
        <v>230</v>
      </c>
      <c r="Q72" s="20" t="s">
        <v>69</v>
      </c>
      <c r="R72" s="17"/>
      <c r="S72" s="18">
        <v>230</v>
      </c>
      <c r="T72" s="20" t="s">
        <v>69</v>
      </c>
    </row>
    <row r="73" spans="1:20" x14ac:dyDescent="0.25">
      <c r="A73" s="18">
        <v>229</v>
      </c>
      <c r="B73" s="20"/>
      <c r="C73" s="20"/>
      <c r="D73" s="18">
        <v>229</v>
      </c>
      <c r="E73" s="20" t="s">
        <v>69</v>
      </c>
      <c r="F73" s="17"/>
      <c r="G73" s="18">
        <v>229</v>
      </c>
      <c r="H73" s="20" t="s">
        <v>69</v>
      </c>
      <c r="I73" s="17"/>
      <c r="J73" s="18">
        <v>229</v>
      </c>
      <c r="K73" s="20" t="s">
        <v>69</v>
      </c>
      <c r="L73" s="17"/>
      <c r="M73" s="18">
        <v>229</v>
      </c>
      <c r="N73" s="20" t="s">
        <v>69</v>
      </c>
      <c r="O73" s="17"/>
      <c r="P73" s="18">
        <v>229</v>
      </c>
      <c r="Q73" s="20" t="s">
        <v>69</v>
      </c>
      <c r="R73" s="17"/>
      <c r="S73" s="18">
        <v>229</v>
      </c>
      <c r="T73" s="20" t="s">
        <v>69</v>
      </c>
    </row>
    <row r="74" spans="1:20" x14ac:dyDescent="0.25">
      <c r="A74" s="18">
        <v>228</v>
      </c>
      <c r="B74" s="20"/>
      <c r="C74" s="20"/>
      <c r="D74" s="18">
        <v>228</v>
      </c>
      <c r="E74" s="20" t="s">
        <v>69</v>
      </c>
      <c r="F74" s="17"/>
      <c r="G74" s="18">
        <v>228</v>
      </c>
      <c r="H74" s="20" t="s">
        <v>69</v>
      </c>
      <c r="I74" s="17"/>
      <c r="J74" s="18">
        <v>228</v>
      </c>
      <c r="K74" s="20" t="s">
        <v>69</v>
      </c>
      <c r="L74" s="17"/>
      <c r="M74" s="18">
        <v>228</v>
      </c>
      <c r="N74" s="20" t="s">
        <v>69</v>
      </c>
      <c r="O74" s="17"/>
      <c r="P74" s="18">
        <v>228</v>
      </c>
      <c r="Q74" s="20" t="s">
        <v>69</v>
      </c>
      <c r="R74" s="17"/>
      <c r="S74" s="18">
        <v>228</v>
      </c>
      <c r="T74" s="20" t="s">
        <v>69</v>
      </c>
    </row>
    <row r="75" spans="1:20" x14ac:dyDescent="0.25">
      <c r="A75" s="18">
        <v>227</v>
      </c>
      <c r="B75" s="20"/>
      <c r="C75" s="20"/>
      <c r="D75" s="18">
        <v>227</v>
      </c>
      <c r="E75" s="20" t="s">
        <v>69</v>
      </c>
      <c r="F75" s="17"/>
      <c r="G75" s="18">
        <v>227</v>
      </c>
      <c r="H75" s="20" t="s">
        <v>69</v>
      </c>
      <c r="I75" s="17"/>
      <c r="J75" s="18">
        <v>227</v>
      </c>
      <c r="K75" s="20" t="s">
        <v>69</v>
      </c>
      <c r="L75" s="17"/>
      <c r="M75" s="18">
        <v>227</v>
      </c>
      <c r="N75" s="20" t="s">
        <v>69</v>
      </c>
      <c r="O75" s="17"/>
      <c r="P75" s="18">
        <v>227</v>
      </c>
      <c r="Q75" s="20" t="s">
        <v>69</v>
      </c>
      <c r="R75" s="17"/>
      <c r="S75" s="18">
        <v>227</v>
      </c>
      <c r="T75" s="20" t="s">
        <v>69</v>
      </c>
    </row>
    <row r="76" spans="1:20" x14ac:dyDescent="0.25">
      <c r="A76" s="18">
        <v>226</v>
      </c>
      <c r="B76" s="20"/>
      <c r="C76" s="20"/>
      <c r="D76" s="18">
        <v>226</v>
      </c>
      <c r="E76" s="20" t="s">
        <v>69</v>
      </c>
      <c r="F76" s="17"/>
      <c r="G76" s="18">
        <v>226</v>
      </c>
      <c r="H76" s="20" t="s">
        <v>69</v>
      </c>
      <c r="I76" s="17"/>
      <c r="J76" s="18">
        <v>226</v>
      </c>
      <c r="K76" s="20" t="s">
        <v>69</v>
      </c>
      <c r="L76" s="17"/>
      <c r="M76" s="18">
        <v>226</v>
      </c>
      <c r="N76" s="20" t="s">
        <v>69</v>
      </c>
      <c r="O76" s="17"/>
      <c r="P76" s="18">
        <v>226</v>
      </c>
      <c r="Q76" s="20" t="s">
        <v>69</v>
      </c>
      <c r="R76" s="17"/>
      <c r="S76" s="18">
        <v>226</v>
      </c>
      <c r="T76" s="20" t="s">
        <v>69</v>
      </c>
    </row>
    <row r="77" spans="1:20" x14ac:dyDescent="0.25">
      <c r="A77" s="18">
        <v>225</v>
      </c>
      <c r="B77" s="20"/>
      <c r="C77" s="20"/>
      <c r="D77" s="18">
        <v>225</v>
      </c>
      <c r="E77" s="20" t="s">
        <v>69</v>
      </c>
      <c r="F77" s="17"/>
      <c r="G77" s="18">
        <v>225</v>
      </c>
      <c r="H77" s="20" t="s">
        <v>69</v>
      </c>
      <c r="I77" s="17"/>
      <c r="J77" s="18">
        <v>225</v>
      </c>
      <c r="K77" s="20" t="s">
        <v>69</v>
      </c>
      <c r="L77" s="17"/>
      <c r="M77" s="18">
        <v>225</v>
      </c>
      <c r="N77" s="20" t="s">
        <v>69</v>
      </c>
      <c r="O77" s="17"/>
      <c r="P77" s="18">
        <v>225</v>
      </c>
      <c r="Q77" s="20" t="s">
        <v>69</v>
      </c>
      <c r="R77" s="17"/>
      <c r="S77" s="18">
        <v>225</v>
      </c>
      <c r="T77" s="20" t="s">
        <v>69</v>
      </c>
    </row>
    <row r="78" spans="1:20" x14ac:dyDescent="0.25">
      <c r="A78" s="18">
        <v>224</v>
      </c>
      <c r="B78" s="20"/>
      <c r="C78" s="20"/>
      <c r="D78" s="18">
        <v>224</v>
      </c>
      <c r="E78" s="20" t="s">
        <v>69</v>
      </c>
      <c r="F78" s="17"/>
      <c r="G78" s="18">
        <v>224</v>
      </c>
      <c r="H78" s="20" t="s">
        <v>69</v>
      </c>
      <c r="I78" s="17"/>
      <c r="J78" s="18">
        <v>224</v>
      </c>
      <c r="K78" s="20" t="s">
        <v>69</v>
      </c>
      <c r="L78" s="17"/>
      <c r="M78" s="18">
        <v>224</v>
      </c>
      <c r="N78" s="20" t="s">
        <v>69</v>
      </c>
      <c r="O78" s="17"/>
      <c r="P78" s="18">
        <v>224</v>
      </c>
      <c r="Q78" s="20" t="s">
        <v>69</v>
      </c>
      <c r="R78" s="17"/>
      <c r="S78" s="18">
        <v>224</v>
      </c>
      <c r="T78" s="20" t="s">
        <v>69</v>
      </c>
    </row>
    <row r="79" spans="1:20" x14ac:dyDescent="0.25">
      <c r="A79" s="18">
        <v>223</v>
      </c>
      <c r="B79" s="20"/>
      <c r="C79" s="20"/>
      <c r="D79" s="18">
        <v>223</v>
      </c>
      <c r="E79" s="20" t="s">
        <v>69</v>
      </c>
      <c r="F79" s="17"/>
      <c r="G79" s="18">
        <v>223</v>
      </c>
      <c r="H79" s="20" t="s">
        <v>69</v>
      </c>
      <c r="I79" s="17"/>
      <c r="J79" s="18">
        <v>223</v>
      </c>
      <c r="K79" s="20" t="s">
        <v>69</v>
      </c>
      <c r="L79" s="17"/>
      <c r="M79" s="18">
        <v>223</v>
      </c>
      <c r="N79" s="20" t="s">
        <v>69</v>
      </c>
      <c r="O79" s="17"/>
      <c r="P79" s="18">
        <v>223</v>
      </c>
      <c r="Q79" s="20" t="s">
        <v>69</v>
      </c>
      <c r="R79" s="17"/>
      <c r="S79" s="18">
        <v>223</v>
      </c>
      <c r="T79" s="20" t="s">
        <v>69</v>
      </c>
    </row>
    <row r="80" spans="1:20" x14ac:dyDescent="0.25">
      <c r="A80" s="18">
        <v>222</v>
      </c>
      <c r="B80" s="20"/>
      <c r="C80" s="20"/>
      <c r="D80" s="18">
        <v>222</v>
      </c>
      <c r="E80" s="20" t="s">
        <v>69</v>
      </c>
      <c r="F80" s="17"/>
      <c r="G80" s="18">
        <v>222</v>
      </c>
      <c r="H80" s="20" t="s">
        <v>69</v>
      </c>
      <c r="I80" s="17"/>
      <c r="J80" s="18">
        <v>222</v>
      </c>
      <c r="K80" s="20" t="s">
        <v>69</v>
      </c>
      <c r="L80" s="17"/>
      <c r="M80" s="18">
        <v>222</v>
      </c>
      <c r="N80" s="20" t="s">
        <v>69</v>
      </c>
      <c r="O80" s="17"/>
      <c r="P80" s="18">
        <v>222</v>
      </c>
      <c r="Q80" s="20" t="s">
        <v>69</v>
      </c>
      <c r="R80" s="17"/>
      <c r="S80" s="18">
        <v>222</v>
      </c>
      <c r="T80" s="20" t="s">
        <v>69</v>
      </c>
    </row>
    <row r="81" spans="1:20" x14ac:dyDescent="0.25">
      <c r="A81" s="18">
        <v>221</v>
      </c>
      <c r="B81" s="20"/>
      <c r="C81" s="20"/>
      <c r="D81" s="18">
        <v>221</v>
      </c>
      <c r="E81" s="20" t="s">
        <v>69</v>
      </c>
      <c r="F81" s="17"/>
      <c r="G81" s="18">
        <v>221</v>
      </c>
      <c r="H81" s="20" t="s">
        <v>69</v>
      </c>
      <c r="I81" s="17"/>
      <c r="J81" s="18">
        <v>221</v>
      </c>
      <c r="K81" s="20" t="s">
        <v>69</v>
      </c>
      <c r="L81" s="17"/>
      <c r="M81" s="18">
        <v>221</v>
      </c>
      <c r="N81" s="20" t="s">
        <v>69</v>
      </c>
      <c r="O81" s="17"/>
      <c r="P81" s="18">
        <v>221</v>
      </c>
      <c r="Q81" s="20" t="s">
        <v>69</v>
      </c>
      <c r="R81" s="17"/>
      <c r="S81" s="18">
        <v>221</v>
      </c>
      <c r="T81" s="20" t="s">
        <v>69</v>
      </c>
    </row>
    <row r="82" spans="1:20" x14ac:dyDescent="0.25">
      <c r="A82" s="18">
        <v>220</v>
      </c>
      <c r="B82" s="20"/>
      <c r="C82" s="20"/>
      <c r="D82" s="18">
        <v>220</v>
      </c>
      <c r="E82" s="20" t="s">
        <v>69</v>
      </c>
      <c r="F82" s="17"/>
      <c r="G82" s="18">
        <v>220</v>
      </c>
      <c r="H82" s="20" t="s">
        <v>69</v>
      </c>
      <c r="I82" s="17"/>
      <c r="J82" s="18">
        <v>220</v>
      </c>
      <c r="K82" s="20" t="s">
        <v>69</v>
      </c>
      <c r="L82" s="17"/>
      <c r="M82" s="18">
        <v>220</v>
      </c>
      <c r="N82" s="20" t="s">
        <v>69</v>
      </c>
      <c r="O82" s="17"/>
      <c r="P82" s="18">
        <v>220</v>
      </c>
      <c r="Q82" s="20" t="s">
        <v>69</v>
      </c>
      <c r="R82" s="17"/>
      <c r="S82" s="18">
        <v>220</v>
      </c>
      <c r="T82" s="20" t="s">
        <v>69</v>
      </c>
    </row>
    <row r="83" spans="1:20" x14ac:dyDescent="0.25">
      <c r="A83" s="18">
        <v>219</v>
      </c>
      <c r="B83" s="20"/>
      <c r="C83" s="20"/>
      <c r="D83" s="18">
        <v>219</v>
      </c>
      <c r="E83" s="20" t="s">
        <v>69</v>
      </c>
      <c r="F83" s="17"/>
      <c r="G83" s="18">
        <v>219</v>
      </c>
      <c r="H83" s="20" t="s">
        <v>69</v>
      </c>
      <c r="I83" s="17"/>
      <c r="J83" s="18">
        <v>219</v>
      </c>
      <c r="K83" s="20" t="s">
        <v>69</v>
      </c>
      <c r="L83" s="17"/>
      <c r="M83" s="18">
        <v>219</v>
      </c>
      <c r="N83" s="20" t="s">
        <v>69</v>
      </c>
      <c r="O83" s="17"/>
      <c r="P83" s="18">
        <v>219</v>
      </c>
      <c r="Q83" s="20" t="s">
        <v>69</v>
      </c>
      <c r="R83" s="17"/>
      <c r="S83" s="18">
        <v>219</v>
      </c>
      <c r="T83" s="20" t="s">
        <v>69</v>
      </c>
    </row>
    <row r="84" spans="1:20" x14ac:dyDescent="0.25">
      <c r="A84" s="18">
        <v>218</v>
      </c>
      <c r="B84" s="20"/>
      <c r="C84" s="20"/>
      <c r="D84" s="18">
        <v>218</v>
      </c>
      <c r="E84" s="20" t="s">
        <v>69</v>
      </c>
      <c r="F84" s="17"/>
      <c r="G84" s="18">
        <v>218</v>
      </c>
      <c r="H84" s="20" t="s">
        <v>69</v>
      </c>
      <c r="I84" s="17"/>
      <c r="J84" s="18">
        <v>218</v>
      </c>
      <c r="K84" s="20" t="s">
        <v>69</v>
      </c>
      <c r="L84" s="17"/>
      <c r="M84" s="18">
        <v>218</v>
      </c>
      <c r="N84" s="20" t="s">
        <v>69</v>
      </c>
      <c r="O84" s="17"/>
      <c r="P84" s="18">
        <v>218</v>
      </c>
      <c r="Q84" s="20" t="s">
        <v>69</v>
      </c>
      <c r="R84" s="17"/>
      <c r="S84" s="18">
        <v>218</v>
      </c>
      <c r="T84" s="20" t="s">
        <v>69</v>
      </c>
    </row>
    <row r="85" spans="1:20" x14ac:dyDescent="0.25">
      <c r="A85" s="18">
        <v>217</v>
      </c>
      <c r="B85" s="20"/>
      <c r="C85" s="20"/>
      <c r="D85" s="18">
        <v>217</v>
      </c>
      <c r="E85" s="20" t="s">
        <v>69</v>
      </c>
      <c r="F85" s="17"/>
      <c r="G85" s="18">
        <v>217</v>
      </c>
      <c r="H85" s="20" t="s">
        <v>69</v>
      </c>
      <c r="I85" s="17"/>
      <c r="J85" s="18">
        <v>217</v>
      </c>
      <c r="K85" s="20" t="s">
        <v>69</v>
      </c>
      <c r="L85" s="17"/>
      <c r="M85" s="18">
        <v>217</v>
      </c>
      <c r="N85" s="20" t="s">
        <v>69</v>
      </c>
      <c r="O85" s="17"/>
      <c r="P85" s="18">
        <v>217</v>
      </c>
      <c r="Q85" s="20" t="s">
        <v>69</v>
      </c>
      <c r="R85" s="17"/>
      <c r="S85" s="18">
        <v>217</v>
      </c>
      <c r="T85" s="20" t="s">
        <v>69</v>
      </c>
    </row>
    <row r="86" spans="1:20" x14ac:dyDescent="0.25">
      <c r="A86" s="18">
        <v>216</v>
      </c>
      <c r="B86" s="20"/>
      <c r="C86" s="20"/>
      <c r="D86" s="18">
        <v>216</v>
      </c>
      <c r="E86" s="20" t="s">
        <v>69</v>
      </c>
      <c r="F86" s="17"/>
      <c r="G86" s="18">
        <v>216</v>
      </c>
      <c r="H86" s="20" t="s">
        <v>69</v>
      </c>
      <c r="I86" s="17"/>
      <c r="J86" s="18">
        <v>216</v>
      </c>
      <c r="K86" s="20" t="s">
        <v>69</v>
      </c>
      <c r="L86" s="17"/>
      <c r="M86" s="18">
        <v>216</v>
      </c>
      <c r="N86" s="20" t="s">
        <v>69</v>
      </c>
      <c r="O86" s="17"/>
      <c r="P86" s="18">
        <v>216</v>
      </c>
      <c r="Q86" s="20" t="s">
        <v>69</v>
      </c>
      <c r="R86" s="17"/>
      <c r="S86" s="18">
        <v>216</v>
      </c>
      <c r="T86" s="20" t="s">
        <v>69</v>
      </c>
    </row>
    <row r="87" spans="1:20" x14ac:dyDescent="0.25">
      <c r="A87" s="18">
        <v>215</v>
      </c>
      <c r="B87" s="20"/>
      <c r="C87" s="20"/>
      <c r="D87" s="18">
        <v>215</v>
      </c>
      <c r="E87" s="20" t="s">
        <v>69</v>
      </c>
      <c r="F87" s="17"/>
      <c r="G87" s="18">
        <v>215</v>
      </c>
      <c r="H87" s="20" t="s">
        <v>69</v>
      </c>
      <c r="I87" s="17"/>
      <c r="J87" s="18">
        <v>215</v>
      </c>
      <c r="K87" s="20" t="s">
        <v>69</v>
      </c>
      <c r="L87" s="17"/>
      <c r="M87" s="18">
        <v>215</v>
      </c>
      <c r="N87" s="20" t="s">
        <v>69</v>
      </c>
      <c r="O87" s="17"/>
      <c r="P87" s="18">
        <v>215</v>
      </c>
      <c r="Q87" s="20" t="s">
        <v>69</v>
      </c>
      <c r="R87" s="17"/>
      <c r="S87" s="18">
        <v>215</v>
      </c>
      <c r="T87" s="20" t="s">
        <v>69</v>
      </c>
    </row>
    <row r="88" spans="1:20" x14ac:dyDescent="0.25">
      <c r="A88" s="18">
        <v>214</v>
      </c>
      <c r="B88" s="20"/>
      <c r="C88" s="20"/>
      <c r="D88" s="18">
        <v>214</v>
      </c>
      <c r="E88" s="20" t="s">
        <v>69</v>
      </c>
      <c r="F88" s="17"/>
      <c r="G88" s="18">
        <v>214</v>
      </c>
      <c r="H88" s="20" t="s">
        <v>69</v>
      </c>
      <c r="I88" s="17"/>
      <c r="J88" s="18">
        <v>214</v>
      </c>
      <c r="K88" s="20" t="s">
        <v>69</v>
      </c>
      <c r="L88" s="17"/>
      <c r="M88" s="18">
        <v>214</v>
      </c>
      <c r="N88" s="20" t="s">
        <v>69</v>
      </c>
      <c r="O88" s="17"/>
      <c r="P88" s="18">
        <v>214</v>
      </c>
      <c r="Q88" s="20" t="s">
        <v>69</v>
      </c>
      <c r="R88" s="17"/>
      <c r="S88" s="18">
        <v>214</v>
      </c>
      <c r="T88" s="20" t="s">
        <v>69</v>
      </c>
    </row>
    <row r="89" spans="1:20" x14ac:dyDescent="0.25">
      <c r="A89" s="18">
        <v>213</v>
      </c>
      <c r="B89" s="20"/>
      <c r="C89" s="20"/>
      <c r="D89" s="18">
        <v>213</v>
      </c>
      <c r="E89" s="20" t="s">
        <v>69</v>
      </c>
      <c r="F89" s="17"/>
      <c r="G89" s="18">
        <v>213</v>
      </c>
      <c r="H89" s="20" t="s">
        <v>69</v>
      </c>
      <c r="I89" s="17"/>
      <c r="J89" s="18">
        <v>213</v>
      </c>
      <c r="K89" s="20" t="s">
        <v>69</v>
      </c>
      <c r="L89" s="17"/>
      <c r="M89" s="18">
        <v>213</v>
      </c>
      <c r="N89" s="20" t="s">
        <v>69</v>
      </c>
      <c r="O89" s="17"/>
      <c r="P89" s="18">
        <v>213</v>
      </c>
      <c r="Q89" s="20" t="s">
        <v>69</v>
      </c>
      <c r="R89" s="17"/>
      <c r="S89" s="18">
        <v>213</v>
      </c>
      <c r="T89" s="20" t="s">
        <v>69</v>
      </c>
    </row>
    <row r="90" spans="1:20" x14ac:dyDescent="0.25">
      <c r="A90" s="18">
        <v>212</v>
      </c>
      <c r="B90" s="20"/>
      <c r="C90" s="20"/>
      <c r="D90" s="18">
        <v>212</v>
      </c>
      <c r="E90" s="20" t="s">
        <v>69</v>
      </c>
      <c r="F90" s="17"/>
      <c r="G90" s="18">
        <v>212</v>
      </c>
      <c r="H90" s="20" t="s">
        <v>69</v>
      </c>
      <c r="I90" s="17"/>
      <c r="J90" s="18">
        <v>212</v>
      </c>
      <c r="K90" s="20" t="s">
        <v>69</v>
      </c>
      <c r="L90" s="17"/>
      <c r="M90" s="18">
        <v>212</v>
      </c>
      <c r="N90" s="20" t="s">
        <v>69</v>
      </c>
      <c r="O90" s="17"/>
      <c r="P90" s="18">
        <v>212</v>
      </c>
      <c r="Q90" s="20" t="s">
        <v>69</v>
      </c>
      <c r="R90" s="17"/>
      <c r="S90" s="18">
        <v>212</v>
      </c>
      <c r="T90" s="20" t="s">
        <v>69</v>
      </c>
    </row>
    <row r="91" spans="1:20" x14ac:dyDescent="0.25">
      <c r="A91" s="18">
        <v>211</v>
      </c>
      <c r="B91" s="20"/>
      <c r="C91" s="20"/>
      <c r="D91" s="18">
        <v>211</v>
      </c>
      <c r="E91" s="20" t="s">
        <v>69</v>
      </c>
      <c r="F91" s="17"/>
      <c r="G91" s="18">
        <v>211</v>
      </c>
      <c r="H91" s="20" t="s">
        <v>69</v>
      </c>
      <c r="I91" s="17"/>
      <c r="J91" s="18">
        <v>211</v>
      </c>
      <c r="K91" s="20" t="s">
        <v>69</v>
      </c>
      <c r="L91" s="17"/>
      <c r="M91" s="18">
        <v>211</v>
      </c>
      <c r="N91" s="20" t="s">
        <v>69</v>
      </c>
      <c r="O91" s="17"/>
      <c r="P91" s="18">
        <v>211</v>
      </c>
      <c r="Q91" s="20" t="s">
        <v>69</v>
      </c>
      <c r="R91" s="17"/>
      <c r="S91" s="18">
        <v>211</v>
      </c>
      <c r="T91" s="20" t="s">
        <v>69</v>
      </c>
    </row>
    <row r="92" spans="1:20" x14ac:dyDescent="0.25">
      <c r="A92" s="18">
        <v>210</v>
      </c>
      <c r="B92" s="20"/>
      <c r="C92" s="20"/>
      <c r="D92" s="18">
        <v>210</v>
      </c>
      <c r="E92" s="20" t="s">
        <v>69</v>
      </c>
      <c r="F92" s="17"/>
      <c r="G92" s="18">
        <v>210</v>
      </c>
      <c r="H92" s="20" t="s">
        <v>69</v>
      </c>
      <c r="I92" s="17"/>
      <c r="J92" s="18">
        <v>210</v>
      </c>
      <c r="K92" s="20" t="s">
        <v>69</v>
      </c>
      <c r="L92" s="17"/>
      <c r="M92" s="18">
        <v>210</v>
      </c>
      <c r="N92" s="20" t="s">
        <v>69</v>
      </c>
      <c r="O92" s="17"/>
      <c r="P92" s="18">
        <v>210</v>
      </c>
      <c r="Q92" s="20" t="s">
        <v>69</v>
      </c>
      <c r="R92" s="17"/>
      <c r="S92" s="18">
        <v>210</v>
      </c>
      <c r="T92" s="20" t="s">
        <v>69</v>
      </c>
    </row>
    <row r="93" spans="1:20" x14ac:dyDescent="0.25">
      <c r="A93" s="18">
        <v>209</v>
      </c>
      <c r="B93" s="20"/>
      <c r="C93" s="20"/>
      <c r="D93" s="18">
        <v>209</v>
      </c>
      <c r="E93" s="20" t="s">
        <v>69</v>
      </c>
      <c r="F93" s="17"/>
      <c r="G93" s="18">
        <v>209</v>
      </c>
      <c r="H93" s="20" t="s">
        <v>69</v>
      </c>
      <c r="I93" s="17"/>
      <c r="J93" s="18">
        <v>209</v>
      </c>
      <c r="K93" s="20" t="s">
        <v>69</v>
      </c>
      <c r="L93" s="17"/>
      <c r="M93" s="18">
        <v>209</v>
      </c>
      <c r="N93" s="20" t="s">
        <v>69</v>
      </c>
      <c r="O93" s="17"/>
      <c r="P93" s="18">
        <v>209</v>
      </c>
      <c r="Q93" s="20" t="s">
        <v>69</v>
      </c>
      <c r="R93" s="17"/>
      <c r="S93" s="18">
        <v>209</v>
      </c>
      <c r="T93" s="20" t="s">
        <v>69</v>
      </c>
    </row>
    <row r="94" spans="1:20" x14ac:dyDescent="0.25">
      <c r="A94" s="18">
        <v>208</v>
      </c>
      <c r="B94" s="20"/>
      <c r="C94" s="20"/>
      <c r="D94" s="18">
        <v>208</v>
      </c>
      <c r="E94" s="20" t="s">
        <v>69</v>
      </c>
      <c r="F94" s="17"/>
      <c r="G94" s="18">
        <v>208</v>
      </c>
      <c r="H94" s="20" t="s">
        <v>69</v>
      </c>
      <c r="I94" s="17"/>
      <c r="J94" s="18">
        <v>208</v>
      </c>
      <c r="K94" s="20" t="s">
        <v>69</v>
      </c>
      <c r="L94" s="17"/>
      <c r="M94" s="18">
        <v>208</v>
      </c>
      <c r="N94" s="20" t="s">
        <v>69</v>
      </c>
      <c r="O94" s="17"/>
      <c r="P94" s="18">
        <v>208</v>
      </c>
      <c r="Q94" s="20" t="s">
        <v>69</v>
      </c>
      <c r="R94" s="17"/>
      <c r="S94" s="18">
        <v>208</v>
      </c>
      <c r="T94" s="20" t="s">
        <v>69</v>
      </c>
    </row>
    <row r="95" spans="1:20" x14ac:dyDescent="0.25">
      <c r="A95" s="18">
        <v>207</v>
      </c>
      <c r="B95" s="20"/>
      <c r="C95" s="20"/>
      <c r="D95" s="18">
        <v>207</v>
      </c>
      <c r="E95" s="20" t="s">
        <v>69</v>
      </c>
      <c r="F95" s="17"/>
      <c r="G95" s="18">
        <v>207</v>
      </c>
      <c r="H95" s="20" t="s">
        <v>69</v>
      </c>
      <c r="I95" s="17"/>
      <c r="J95" s="18">
        <v>207</v>
      </c>
      <c r="K95" s="20" t="s">
        <v>69</v>
      </c>
      <c r="L95" s="17"/>
      <c r="M95" s="18">
        <v>207</v>
      </c>
      <c r="N95" s="20" t="s">
        <v>69</v>
      </c>
      <c r="O95" s="17"/>
      <c r="P95" s="18">
        <v>207</v>
      </c>
      <c r="Q95" s="20" t="s">
        <v>69</v>
      </c>
      <c r="R95" s="17"/>
      <c r="S95" s="18">
        <v>207</v>
      </c>
      <c r="T95" s="20" t="s">
        <v>69</v>
      </c>
    </row>
    <row r="96" spans="1:20" x14ac:dyDescent="0.25">
      <c r="A96" s="18">
        <v>206</v>
      </c>
      <c r="B96" s="20"/>
      <c r="C96" s="20"/>
      <c r="D96" s="18">
        <v>206</v>
      </c>
      <c r="E96" s="20" t="s">
        <v>69</v>
      </c>
      <c r="F96" s="17"/>
      <c r="G96" s="18">
        <v>206</v>
      </c>
      <c r="H96" s="20" t="s">
        <v>69</v>
      </c>
      <c r="I96" s="17"/>
      <c r="J96" s="18">
        <v>206</v>
      </c>
      <c r="K96" s="20" t="s">
        <v>69</v>
      </c>
      <c r="L96" s="17"/>
      <c r="M96" s="18">
        <v>206</v>
      </c>
      <c r="N96" s="20" t="s">
        <v>69</v>
      </c>
      <c r="O96" s="17"/>
      <c r="P96" s="18">
        <v>206</v>
      </c>
      <c r="Q96" s="20" t="s">
        <v>69</v>
      </c>
      <c r="R96" s="17"/>
      <c r="S96" s="18">
        <v>206</v>
      </c>
      <c r="T96" s="20" t="s">
        <v>69</v>
      </c>
    </row>
    <row r="97" spans="1:20" x14ac:dyDescent="0.25">
      <c r="A97" s="18">
        <v>205</v>
      </c>
      <c r="B97" s="20"/>
      <c r="C97" s="20"/>
      <c r="D97" s="18">
        <v>205</v>
      </c>
      <c r="E97" s="20" t="s">
        <v>69</v>
      </c>
      <c r="F97" s="17"/>
      <c r="G97" s="18">
        <v>205</v>
      </c>
      <c r="H97" s="20" t="s">
        <v>69</v>
      </c>
      <c r="I97" s="17"/>
      <c r="J97" s="18">
        <v>205</v>
      </c>
      <c r="K97" s="20" t="s">
        <v>69</v>
      </c>
      <c r="L97" s="17"/>
      <c r="M97" s="18">
        <v>205</v>
      </c>
      <c r="N97" s="20" t="s">
        <v>69</v>
      </c>
      <c r="O97" s="17"/>
      <c r="P97" s="18">
        <v>205</v>
      </c>
      <c r="Q97" s="20" t="s">
        <v>69</v>
      </c>
      <c r="R97" s="17"/>
      <c r="S97" s="18">
        <v>205</v>
      </c>
      <c r="T97" s="20" t="s">
        <v>69</v>
      </c>
    </row>
    <row r="98" spans="1:20" x14ac:dyDescent="0.25">
      <c r="A98" s="18">
        <v>204</v>
      </c>
      <c r="B98" s="20"/>
      <c r="C98" s="20"/>
      <c r="D98" s="18">
        <v>204</v>
      </c>
      <c r="E98" s="20" t="s">
        <v>69</v>
      </c>
      <c r="F98" s="17"/>
      <c r="G98" s="18">
        <v>204</v>
      </c>
      <c r="H98" s="20" t="s">
        <v>69</v>
      </c>
      <c r="I98" s="17"/>
      <c r="J98" s="18">
        <v>204</v>
      </c>
      <c r="K98" s="20" t="s">
        <v>69</v>
      </c>
      <c r="L98" s="17"/>
      <c r="M98" s="18">
        <v>204</v>
      </c>
      <c r="N98" s="20" t="s">
        <v>69</v>
      </c>
      <c r="O98" s="17"/>
      <c r="P98" s="18">
        <v>204</v>
      </c>
      <c r="Q98" s="20" t="s">
        <v>69</v>
      </c>
      <c r="R98" s="17"/>
      <c r="S98" s="18">
        <v>204</v>
      </c>
      <c r="T98" s="20" t="s">
        <v>69</v>
      </c>
    </row>
    <row r="99" spans="1:20" x14ac:dyDescent="0.25">
      <c r="A99" s="18">
        <v>203</v>
      </c>
      <c r="B99" s="20"/>
      <c r="C99" s="20"/>
      <c r="D99" s="18">
        <v>203</v>
      </c>
      <c r="E99" s="20" t="s">
        <v>69</v>
      </c>
      <c r="F99" s="17"/>
      <c r="G99" s="18">
        <v>203</v>
      </c>
      <c r="H99" s="20" t="s">
        <v>69</v>
      </c>
      <c r="I99" s="17"/>
      <c r="J99" s="18">
        <v>203</v>
      </c>
      <c r="K99" s="20" t="s">
        <v>69</v>
      </c>
      <c r="L99" s="17"/>
      <c r="M99" s="18">
        <v>203</v>
      </c>
      <c r="N99" s="20" t="s">
        <v>69</v>
      </c>
      <c r="O99" s="17"/>
      <c r="P99" s="18">
        <v>203</v>
      </c>
      <c r="Q99" s="20" t="s">
        <v>69</v>
      </c>
      <c r="R99" s="17"/>
      <c r="S99" s="18">
        <v>203</v>
      </c>
      <c r="T99" s="20" t="s">
        <v>69</v>
      </c>
    </row>
    <row r="100" spans="1:20" x14ac:dyDescent="0.25">
      <c r="A100" s="18">
        <v>202</v>
      </c>
      <c r="B100" s="20"/>
      <c r="C100" s="20"/>
      <c r="D100" s="18">
        <v>202</v>
      </c>
      <c r="E100" s="20" t="s">
        <v>69</v>
      </c>
      <c r="F100" s="17"/>
      <c r="G100" s="18">
        <v>202</v>
      </c>
      <c r="H100" s="20" t="s">
        <v>69</v>
      </c>
      <c r="I100" s="17"/>
      <c r="J100" s="18">
        <v>202</v>
      </c>
      <c r="K100" s="20" t="s">
        <v>69</v>
      </c>
      <c r="L100" s="17"/>
      <c r="M100" s="18">
        <v>202</v>
      </c>
      <c r="N100" s="20" t="s">
        <v>69</v>
      </c>
      <c r="O100" s="17"/>
      <c r="P100" s="18">
        <v>202</v>
      </c>
      <c r="Q100" s="20" t="s">
        <v>69</v>
      </c>
      <c r="R100" s="17"/>
      <c r="S100" s="18">
        <v>202</v>
      </c>
      <c r="T100" s="20" t="s">
        <v>69</v>
      </c>
    </row>
    <row r="101" spans="1:20" x14ac:dyDescent="0.25">
      <c r="A101" s="18">
        <v>201</v>
      </c>
      <c r="B101" s="20"/>
      <c r="C101" s="20"/>
      <c r="D101" s="18">
        <v>201</v>
      </c>
      <c r="E101" s="20" t="s">
        <v>69</v>
      </c>
      <c r="F101" s="17"/>
      <c r="G101" s="18">
        <v>201</v>
      </c>
      <c r="H101" s="20" t="s">
        <v>69</v>
      </c>
      <c r="I101" s="17"/>
      <c r="J101" s="18">
        <v>201</v>
      </c>
      <c r="K101" s="20" t="s">
        <v>69</v>
      </c>
      <c r="L101" s="17"/>
      <c r="M101" s="18">
        <v>201</v>
      </c>
      <c r="N101" s="20" t="s">
        <v>69</v>
      </c>
      <c r="O101" s="17"/>
      <c r="P101" s="18">
        <v>201</v>
      </c>
      <c r="Q101" s="20" t="s">
        <v>69</v>
      </c>
      <c r="R101" s="17"/>
      <c r="S101" s="18">
        <v>201</v>
      </c>
      <c r="T101" s="20" t="s">
        <v>69</v>
      </c>
    </row>
    <row r="102" spans="1:20" x14ac:dyDescent="0.25">
      <c r="A102" s="18">
        <v>200</v>
      </c>
      <c r="B102" s="20"/>
      <c r="C102" s="20"/>
      <c r="D102" s="18">
        <v>200</v>
      </c>
      <c r="E102" s="20" t="s">
        <v>69</v>
      </c>
      <c r="F102" s="17"/>
      <c r="G102" s="18">
        <v>200</v>
      </c>
      <c r="H102" s="20" t="s">
        <v>69</v>
      </c>
      <c r="I102" s="17"/>
      <c r="J102" s="18">
        <v>200</v>
      </c>
      <c r="K102" s="20" t="s">
        <v>69</v>
      </c>
      <c r="L102" s="17"/>
      <c r="M102" s="18">
        <v>200</v>
      </c>
      <c r="N102" s="20" t="s">
        <v>69</v>
      </c>
      <c r="O102" s="17"/>
      <c r="P102" s="18">
        <v>200</v>
      </c>
      <c r="Q102" s="20" t="s">
        <v>69</v>
      </c>
      <c r="R102" s="17"/>
      <c r="S102" s="18">
        <v>200</v>
      </c>
      <c r="T102" s="20" t="s">
        <v>69</v>
      </c>
    </row>
    <row r="103" spans="1:20" x14ac:dyDescent="0.25">
      <c r="A103" s="18">
        <v>199</v>
      </c>
      <c r="B103" s="20"/>
      <c r="C103" s="20"/>
      <c r="D103" s="18">
        <v>199</v>
      </c>
      <c r="E103" s="20" t="s">
        <v>69</v>
      </c>
      <c r="F103" s="17"/>
      <c r="G103" s="18">
        <v>199</v>
      </c>
      <c r="H103" s="20" t="s">
        <v>69</v>
      </c>
      <c r="I103" s="17"/>
      <c r="J103" s="18">
        <v>199</v>
      </c>
      <c r="K103" s="20" t="s">
        <v>69</v>
      </c>
      <c r="L103" s="17"/>
      <c r="M103" s="18">
        <v>199</v>
      </c>
      <c r="N103" s="20" t="s">
        <v>69</v>
      </c>
      <c r="O103" s="17"/>
      <c r="P103" s="18">
        <v>199</v>
      </c>
      <c r="Q103" s="20" t="s">
        <v>69</v>
      </c>
      <c r="R103" s="17"/>
      <c r="S103" s="18">
        <v>199</v>
      </c>
      <c r="T103" s="20" t="s">
        <v>69</v>
      </c>
    </row>
    <row r="104" spans="1:20" x14ac:dyDescent="0.25">
      <c r="A104" s="18">
        <v>198</v>
      </c>
      <c r="B104" s="20"/>
      <c r="C104" s="20"/>
      <c r="D104" s="18">
        <v>198</v>
      </c>
      <c r="E104" s="20" t="s">
        <v>69</v>
      </c>
      <c r="F104" s="17"/>
      <c r="G104" s="18">
        <v>198</v>
      </c>
      <c r="H104" s="20" t="s">
        <v>69</v>
      </c>
      <c r="I104" s="17"/>
      <c r="J104" s="18">
        <v>198</v>
      </c>
      <c r="K104" s="20" t="s">
        <v>69</v>
      </c>
      <c r="L104" s="17"/>
      <c r="M104" s="18">
        <v>198</v>
      </c>
      <c r="N104" s="20" t="s">
        <v>69</v>
      </c>
      <c r="O104" s="17"/>
      <c r="P104" s="18">
        <v>198</v>
      </c>
      <c r="Q104" s="20" t="s">
        <v>69</v>
      </c>
      <c r="R104" s="17"/>
      <c r="S104" s="18">
        <v>198</v>
      </c>
      <c r="T104" s="20" t="s">
        <v>69</v>
      </c>
    </row>
    <row r="105" spans="1:20" x14ac:dyDescent="0.25">
      <c r="A105" s="18">
        <v>197</v>
      </c>
      <c r="B105" s="20"/>
      <c r="C105" s="20"/>
      <c r="D105" s="18">
        <v>197</v>
      </c>
      <c r="E105" s="20" t="s">
        <v>69</v>
      </c>
      <c r="F105" s="17"/>
      <c r="G105" s="18">
        <v>197</v>
      </c>
      <c r="H105" s="20" t="s">
        <v>69</v>
      </c>
      <c r="I105" s="17"/>
      <c r="J105" s="18">
        <v>197</v>
      </c>
      <c r="K105" s="20" t="s">
        <v>69</v>
      </c>
      <c r="L105" s="17"/>
      <c r="M105" s="18">
        <v>197</v>
      </c>
      <c r="N105" s="20" t="s">
        <v>69</v>
      </c>
      <c r="O105" s="17"/>
      <c r="P105" s="18">
        <v>197</v>
      </c>
      <c r="Q105" s="20" t="s">
        <v>69</v>
      </c>
      <c r="R105" s="17"/>
      <c r="S105" s="18">
        <v>197</v>
      </c>
      <c r="T105" s="20" t="s">
        <v>69</v>
      </c>
    </row>
    <row r="106" spans="1:20" x14ac:dyDescent="0.25">
      <c r="A106" s="18">
        <v>196</v>
      </c>
      <c r="B106" s="20"/>
      <c r="C106" s="20"/>
      <c r="D106" s="18">
        <v>196</v>
      </c>
      <c r="E106" s="20" t="s">
        <v>69</v>
      </c>
      <c r="F106" s="17"/>
      <c r="G106" s="18">
        <v>196</v>
      </c>
      <c r="H106" s="20" t="s">
        <v>69</v>
      </c>
      <c r="I106" s="17"/>
      <c r="J106" s="18">
        <v>196</v>
      </c>
      <c r="K106" s="20" t="s">
        <v>69</v>
      </c>
      <c r="L106" s="17"/>
      <c r="M106" s="18">
        <v>196</v>
      </c>
      <c r="N106" s="20" t="s">
        <v>69</v>
      </c>
      <c r="O106" s="17"/>
      <c r="P106" s="18">
        <v>196</v>
      </c>
      <c r="Q106" s="20" t="s">
        <v>69</v>
      </c>
      <c r="R106" s="17"/>
      <c r="S106" s="18">
        <v>196</v>
      </c>
      <c r="T106" s="20" t="s">
        <v>69</v>
      </c>
    </row>
    <row r="107" spans="1:20" x14ac:dyDescent="0.25">
      <c r="A107" s="18">
        <v>195</v>
      </c>
      <c r="B107" s="20"/>
      <c r="C107" s="20"/>
      <c r="D107" s="18">
        <v>195</v>
      </c>
      <c r="E107" s="20" t="s">
        <v>69</v>
      </c>
      <c r="F107" s="17"/>
      <c r="G107" s="18">
        <v>195</v>
      </c>
      <c r="H107" s="20" t="s">
        <v>69</v>
      </c>
      <c r="I107" s="17"/>
      <c r="J107" s="18">
        <v>195</v>
      </c>
      <c r="K107" s="20" t="s">
        <v>69</v>
      </c>
      <c r="L107" s="17"/>
      <c r="M107" s="18">
        <v>195</v>
      </c>
      <c r="N107" s="20" t="s">
        <v>69</v>
      </c>
      <c r="O107" s="17"/>
      <c r="P107" s="18">
        <v>195</v>
      </c>
      <c r="Q107" s="20" t="s">
        <v>69</v>
      </c>
      <c r="R107" s="17"/>
      <c r="S107" s="18">
        <v>195</v>
      </c>
      <c r="T107" s="20" t="s">
        <v>69</v>
      </c>
    </row>
    <row r="108" spans="1:20" x14ac:dyDescent="0.25">
      <c r="A108" s="18">
        <v>194</v>
      </c>
      <c r="B108" s="20"/>
      <c r="C108" s="20"/>
      <c r="D108" s="18">
        <v>194</v>
      </c>
      <c r="E108" s="20" t="s">
        <v>69</v>
      </c>
      <c r="F108" s="17"/>
      <c r="G108" s="18">
        <v>194</v>
      </c>
      <c r="H108" s="20" t="s">
        <v>69</v>
      </c>
      <c r="I108" s="17"/>
      <c r="J108" s="18">
        <v>194</v>
      </c>
      <c r="K108" s="20" t="s">
        <v>69</v>
      </c>
      <c r="L108" s="17"/>
      <c r="M108" s="18">
        <v>194</v>
      </c>
      <c r="N108" s="20" t="s">
        <v>69</v>
      </c>
      <c r="O108" s="17"/>
      <c r="P108" s="18">
        <v>194</v>
      </c>
      <c r="Q108" s="20" t="s">
        <v>69</v>
      </c>
      <c r="R108" s="17"/>
      <c r="S108" s="18">
        <v>194</v>
      </c>
      <c r="T108" s="20" t="s">
        <v>69</v>
      </c>
    </row>
    <row r="109" spans="1:20" x14ac:dyDescent="0.25">
      <c r="A109" s="18">
        <v>193</v>
      </c>
      <c r="B109" s="20"/>
      <c r="C109" s="20"/>
      <c r="D109" s="18">
        <v>193</v>
      </c>
      <c r="E109" s="20" t="s">
        <v>69</v>
      </c>
      <c r="F109" s="17"/>
      <c r="G109" s="18">
        <v>193</v>
      </c>
      <c r="H109" s="20" t="s">
        <v>69</v>
      </c>
      <c r="I109" s="17"/>
      <c r="J109" s="18">
        <v>193</v>
      </c>
      <c r="K109" s="20" t="s">
        <v>69</v>
      </c>
      <c r="L109" s="17"/>
      <c r="M109" s="18">
        <v>193</v>
      </c>
      <c r="N109" s="20" t="s">
        <v>69</v>
      </c>
      <c r="O109" s="17"/>
      <c r="P109" s="18">
        <v>193</v>
      </c>
      <c r="Q109" s="20" t="s">
        <v>69</v>
      </c>
      <c r="R109" s="17"/>
      <c r="S109" s="18">
        <v>193</v>
      </c>
      <c r="T109" s="20" t="s">
        <v>69</v>
      </c>
    </row>
    <row r="110" spans="1:20" x14ac:dyDescent="0.25">
      <c r="A110" s="18">
        <v>192</v>
      </c>
      <c r="B110" s="20"/>
      <c r="C110" s="20"/>
      <c r="D110" s="18">
        <v>192</v>
      </c>
      <c r="E110" s="20" t="s">
        <v>69</v>
      </c>
      <c r="F110" s="17"/>
      <c r="G110" s="18">
        <v>192</v>
      </c>
      <c r="H110" s="20" t="s">
        <v>69</v>
      </c>
      <c r="I110" s="17"/>
      <c r="J110" s="18">
        <v>192</v>
      </c>
      <c r="K110" s="20" t="s">
        <v>69</v>
      </c>
      <c r="L110" s="17"/>
      <c r="M110" s="18">
        <v>192</v>
      </c>
      <c r="N110" s="20" t="s">
        <v>69</v>
      </c>
      <c r="O110" s="17"/>
      <c r="P110" s="18">
        <v>192</v>
      </c>
      <c r="Q110" s="20" t="s">
        <v>69</v>
      </c>
      <c r="R110" s="17"/>
      <c r="S110" s="18">
        <v>192</v>
      </c>
      <c r="T110" s="20" t="s">
        <v>69</v>
      </c>
    </row>
    <row r="111" spans="1:20" x14ac:dyDescent="0.25">
      <c r="A111" s="18">
        <v>191</v>
      </c>
      <c r="B111" s="20"/>
      <c r="C111" s="20"/>
      <c r="D111" s="18">
        <v>191</v>
      </c>
      <c r="E111" s="20" t="s">
        <v>69</v>
      </c>
      <c r="F111" s="17"/>
      <c r="G111" s="18">
        <v>191</v>
      </c>
      <c r="H111" s="20" t="s">
        <v>69</v>
      </c>
      <c r="I111" s="17"/>
      <c r="J111" s="18">
        <v>191</v>
      </c>
      <c r="K111" s="20" t="s">
        <v>69</v>
      </c>
      <c r="L111" s="17"/>
      <c r="M111" s="18">
        <v>191</v>
      </c>
      <c r="N111" s="20" t="s">
        <v>69</v>
      </c>
      <c r="O111" s="17"/>
      <c r="P111" s="18">
        <v>191</v>
      </c>
      <c r="Q111" s="20" t="s">
        <v>69</v>
      </c>
      <c r="R111" s="17"/>
      <c r="S111" s="18">
        <v>191</v>
      </c>
      <c r="T111" s="20" t="s">
        <v>69</v>
      </c>
    </row>
    <row r="112" spans="1:20" x14ac:dyDescent="0.25">
      <c r="A112" s="18">
        <v>190</v>
      </c>
      <c r="B112" s="20"/>
      <c r="C112" s="20"/>
      <c r="D112" s="18">
        <v>190</v>
      </c>
      <c r="E112" s="20" t="s">
        <v>69</v>
      </c>
      <c r="F112" s="17"/>
      <c r="G112" s="18">
        <v>190</v>
      </c>
      <c r="H112" s="20" t="s">
        <v>69</v>
      </c>
      <c r="I112" s="17"/>
      <c r="J112" s="18">
        <v>190</v>
      </c>
      <c r="K112" s="20" t="s">
        <v>69</v>
      </c>
      <c r="L112" s="17"/>
      <c r="M112" s="18">
        <v>190</v>
      </c>
      <c r="N112" s="20" t="s">
        <v>69</v>
      </c>
      <c r="O112" s="17"/>
      <c r="P112" s="18">
        <v>190</v>
      </c>
      <c r="Q112" s="20" t="s">
        <v>69</v>
      </c>
      <c r="R112" s="17"/>
      <c r="S112" s="18">
        <v>190</v>
      </c>
      <c r="T112" s="20" t="s">
        <v>69</v>
      </c>
    </row>
    <row r="113" spans="1:20" x14ac:dyDescent="0.25">
      <c r="A113" s="18">
        <v>189</v>
      </c>
      <c r="B113" s="20"/>
      <c r="C113" s="20"/>
      <c r="D113" s="18">
        <v>189</v>
      </c>
      <c r="E113" s="20" t="s">
        <v>69</v>
      </c>
      <c r="F113" s="17"/>
      <c r="G113" s="18">
        <v>189</v>
      </c>
      <c r="H113" s="20" t="s">
        <v>69</v>
      </c>
      <c r="I113" s="17"/>
      <c r="J113" s="18">
        <v>189</v>
      </c>
      <c r="K113" s="20" t="s">
        <v>69</v>
      </c>
      <c r="L113" s="17"/>
      <c r="M113" s="18">
        <v>189</v>
      </c>
      <c r="N113" s="20" t="s">
        <v>69</v>
      </c>
      <c r="O113" s="17"/>
      <c r="P113" s="18">
        <v>189</v>
      </c>
      <c r="Q113" s="20" t="s">
        <v>69</v>
      </c>
      <c r="R113" s="17"/>
      <c r="S113" s="18">
        <v>189</v>
      </c>
      <c r="T113" s="20" t="s">
        <v>69</v>
      </c>
    </row>
    <row r="114" spans="1:20" x14ac:dyDescent="0.25">
      <c r="A114" s="18">
        <v>188</v>
      </c>
      <c r="B114" s="20"/>
      <c r="C114" s="20"/>
      <c r="D114" s="18">
        <v>188</v>
      </c>
      <c r="E114" s="20" t="s">
        <v>69</v>
      </c>
      <c r="F114" s="17"/>
      <c r="G114" s="18">
        <v>188</v>
      </c>
      <c r="H114" s="20" t="s">
        <v>69</v>
      </c>
      <c r="I114" s="17"/>
      <c r="J114" s="18">
        <v>188</v>
      </c>
      <c r="K114" s="20" t="s">
        <v>69</v>
      </c>
      <c r="L114" s="17"/>
      <c r="M114" s="18">
        <v>188</v>
      </c>
      <c r="N114" s="20" t="s">
        <v>69</v>
      </c>
      <c r="O114" s="17"/>
      <c r="P114" s="18">
        <v>188</v>
      </c>
      <c r="Q114" s="20" t="s">
        <v>69</v>
      </c>
      <c r="R114" s="17"/>
      <c r="S114" s="18">
        <v>188</v>
      </c>
      <c r="T114" s="20" t="s">
        <v>69</v>
      </c>
    </row>
    <row r="115" spans="1:20" x14ac:dyDescent="0.25">
      <c r="A115" s="18">
        <v>187</v>
      </c>
      <c r="B115" s="20"/>
      <c r="C115" s="20"/>
      <c r="D115" s="18">
        <v>187</v>
      </c>
      <c r="E115" s="20" t="s">
        <v>69</v>
      </c>
      <c r="F115" s="17"/>
      <c r="G115" s="18">
        <v>187</v>
      </c>
      <c r="H115" s="20" t="s">
        <v>69</v>
      </c>
      <c r="I115" s="17"/>
      <c r="J115" s="18">
        <v>187</v>
      </c>
      <c r="K115" s="20" t="s">
        <v>69</v>
      </c>
      <c r="L115" s="17"/>
      <c r="M115" s="18">
        <v>187</v>
      </c>
      <c r="N115" s="20" t="s">
        <v>69</v>
      </c>
      <c r="O115" s="17"/>
      <c r="P115" s="18">
        <v>187</v>
      </c>
      <c r="Q115" s="20" t="s">
        <v>69</v>
      </c>
      <c r="R115" s="17"/>
      <c r="S115" s="18">
        <v>187</v>
      </c>
      <c r="T115" s="20" t="s">
        <v>69</v>
      </c>
    </row>
    <row r="116" spans="1:20" x14ac:dyDescent="0.25">
      <c r="A116" s="18">
        <v>186</v>
      </c>
      <c r="B116" s="20"/>
      <c r="C116" s="20"/>
      <c r="D116" s="18">
        <v>186</v>
      </c>
      <c r="E116" s="20" t="s">
        <v>69</v>
      </c>
      <c r="F116" s="17"/>
      <c r="G116" s="18">
        <v>186</v>
      </c>
      <c r="H116" s="20" t="s">
        <v>69</v>
      </c>
      <c r="I116" s="17"/>
      <c r="J116" s="18">
        <v>186</v>
      </c>
      <c r="K116" s="20" t="s">
        <v>69</v>
      </c>
      <c r="L116" s="17"/>
      <c r="M116" s="18">
        <v>186</v>
      </c>
      <c r="N116" s="20" t="s">
        <v>69</v>
      </c>
      <c r="O116" s="17"/>
      <c r="P116" s="18">
        <v>186</v>
      </c>
      <c r="Q116" s="20" t="s">
        <v>69</v>
      </c>
      <c r="R116" s="17"/>
      <c r="S116" s="18">
        <v>186</v>
      </c>
      <c r="T116" s="20" t="s">
        <v>69</v>
      </c>
    </row>
    <row r="117" spans="1:20" x14ac:dyDescent="0.25">
      <c r="A117" s="18">
        <v>185</v>
      </c>
      <c r="B117" s="20"/>
      <c r="C117" s="20"/>
      <c r="D117" s="18">
        <v>185</v>
      </c>
      <c r="E117" s="20" t="s">
        <v>69</v>
      </c>
      <c r="F117" s="17"/>
      <c r="G117" s="18">
        <v>185</v>
      </c>
      <c r="H117" s="20" t="s">
        <v>69</v>
      </c>
      <c r="I117" s="17"/>
      <c r="J117" s="18">
        <v>185</v>
      </c>
      <c r="K117" s="20" t="s">
        <v>69</v>
      </c>
      <c r="L117" s="17"/>
      <c r="M117" s="18">
        <v>185</v>
      </c>
      <c r="N117" s="20" t="s">
        <v>69</v>
      </c>
      <c r="O117" s="17"/>
      <c r="P117" s="18">
        <v>185</v>
      </c>
      <c r="Q117" s="20" t="s">
        <v>69</v>
      </c>
      <c r="R117" s="17"/>
      <c r="S117" s="18">
        <v>185</v>
      </c>
      <c r="T117" s="20" t="s">
        <v>69</v>
      </c>
    </row>
    <row r="118" spans="1:20" x14ac:dyDescent="0.25">
      <c r="A118" s="18">
        <v>184</v>
      </c>
      <c r="B118" s="20"/>
      <c r="C118" s="20"/>
      <c r="D118" s="18">
        <v>184</v>
      </c>
      <c r="E118" s="20" t="s">
        <v>69</v>
      </c>
      <c r="F118" s="17"/>
      <c r="G118" s="18">
        <v>184</v>
      </c>
      <c r="H118" s="20" t="s">
        <v>69</v>
      </c>
      <c r="I118" s="17"/>
      <c r="J118" s="18">
        <v>184</v>
      </c>
      <c r="K118" s="20" t="s">
        <v>69</v>
      </c>
      <c r="L118" s="17"/>
      <c r="M118" s="18">
        <v>184</v>
      </c>
      <c r="N118" s="20" t="s">
        <v>69</v>
      </c>
      <c r="O118" s="17"/>
      <c r="P118" s="18">
        <v>184</v>
      </c>
      <c r="Q118" s="20" t="s">
        <v>69</v>
      </c>
      <c r="R118" s="17"/>
      <c r="S118" s="18">
        <v>184</v>
      </c>
      <c r="T118" s="20" t="s">
        <v>69</v>
      </c>
    </row>
    <row r="119" spans="1:20" x14ac:dyDescent="0.25">
      <c r="A119" s="18">
        <v>183</v>
      </c>
      <c r="B119" s="20"/>
      <c r="C119" s="20"/>
      <c r="D119" s="18">
        <v>183</v>
      </c>
      <c r="E119" s="20" t="s">
        <v>69</v>
      </c>
      <c r="F119" s="17"/>
      <c r="G119" s="18">
        <v>183</v>
      </c>
      <c r="H119" s="20" t="s">
        <v>69</v>
      </c>
      <c r="I119" s="17"/>
      <c r="J119" s="18">
        <v>183</v>
      </c>
      <c r="K119" s="20" t="s">
        <v>69</v>
      </c>
      <c r="L119" s="17"/>
      <c r="M119" s="18">
        <v>183</v>
      </c>
      <c r="N119" s="20" t="s">
        <v>69</v>
      </c>
      <c r="O119" s="17"/>
      <c r="P119" s="18">
        <v>183</v>
      </c>
      <c r="Q119" s="20" t="s">
        <v>69</v>
      </c>
      <c r="R119" s="17"/>
      <c r="S119" s="18">
        <v>183</v>
      </c>
      <c r="T119" s="20" t="s">
        <v>69</v>
      </c>
    </row>
    <row r="120" spans="1:20" x14ac:dyDescent="0.25">
      <c r="A120" s="18">
        <v>182</v>
      </c>
      <c r="B120" s="20"/>
      <c r="C120" s="20"/>
      <c r="D120" s="18">
        <v>182</v>
      </c>
      <c r="E120" s="20" t="s">
        <v>69</v>
      </c>
      <c r="F120" s="17"/>
      <c r="G120" s="18">
        <v>182</v>
      </c>
      <c r="H120" s="20" t="s">
        <v>69</v>
      </c>
      <c r="I120" s="17"/>
      <c r="J120" s="18">
        <v>182</v>
      </c>
      <c r="K120" s="20" t="s">
        <v>69</v>
      </c>
      <c r="L120" s="17"/>
      <c r="M120" s="18">
        <v>182</v>
      </c>
      <c r="N120" s="20" t="s">
        <v>69</v>
      </c>
      <c r="O120" s="17"/>
      <c r="P120" s="18">
        <v>182</v>
      </c>
      <c r="Q120" s="20" t="s">
        <v>69</v>
      </c>
      <c r="R120" s="17"/>
      <c r="S120" s="18">
        <v>182</v>
      </c>
      <c r="T120" s="20" t="s">
        <v>69</v>
      </c>
    </row>
    <row r="121" spans="1:20" x14ac:dyDescent="0.25">
      <c r="A121" s="18">
        <v>181</v>
      </c>
      <c r="B121" s="20"/>
      <c r="C121" s="20"/>
      <c r="D121" s="18">
        <v>181</v>
      </c>
      <c r="E121" s="20" t="s">
        <v>69</v>
      </c>
      <c r="F121" s="17"/>
      <c r="G121" s="18">
        <v>181</v>
      </c>
      <c r="H121" s="20" t="s">
        <v>69</v>
      </c>
      <c r="I121" s="17"/>
      <c r="J121" s="18">
        <v>181</v>
      </c>
      <c r="K121" s="20" t="s">
        <v>69</v>
      </c>
      <c r="L121" s="17"/>
      <c r="M121" s="18">
        <v>181</v>
      </c>
      <c r="N121" s="20" t="s">
        <v>69</v>
      </c>
      <c r="O121" s="17"/>
      <c r="P121" s="18">
        <v>181</v>
      </c>
      <c r="Q121" s="20" t="s">
        <v>69</v>
      </c>
      <c r="R121" s="17"/>
      <c r="S121" s="18">
        <v>181</v>
      </c>
      <c r="T121" s="20" t="s">
        <v>69</v>
      </c>
    </row>
    <row r="122" spans="1:20" x14ac:dyDescent="0.25">
      <c r="A122" s="18">
        <v>180</v>
      </c>
      <c r="B122" s="20"/>
      <c r="C122" s="20"/>
      <c r="D122" s="18">
        <v>180</v>
      </c>
      <c r="E122" s="20" t="s">
        <v>69</v>
      </c>
      <c r="F122" s="17"/>
      <c r="G122" s="18">
        <v>180</v>
      </c>
      <c r="H122" s="20" t="s">
        <v>69</v>
      </c>
      <c r="I122" s="17"/>
      <c r="J122" s="18">
        <v>180</v>
      </c>
      <c r="K122" s="20" t="s">
        <v>69</v>
      </c>
      <c r="L122" s="17"/>
      <c r="M122" s="18">
        <v>180</v>
      </c>
      <c r="N122" s="20" t="s">
        <v>69</v>
      </c>
      <c r="O122" s="17"/>
      <c r="P122" s="18">
        <v>180</v>
      </c>
      <c r="Q122" s="20" t="s">
        <v>69</v>
      </c>
      <c r="R122" s="17"/>
      <c r="S122" s="18">
        <v>180</v>
      </c>
      <c r="T122" s="20" t="s">
        <v>69</v>
      </c>
    </row>
    <row r="123" spans="1:20" x14ac:dyDescent="0.25">
      <c r="A123" s="18">
        <v>179</v>
      </c>
      <c r="B123" s="20"/>
      <c r="C123" s="20"/>
      <c r="D123" s="18">
        <v>179</v>
      </c>
      <c r="E123" s="20" t="s">
        <v>69</v>
      </c>
      <c r="F123" s="17"/>
      <c r="G123" s="18">
        <v>179</v>
      </c>
      <c r="H123" s="20" t="s">
        <v>69</v>
      </c>
      <c r="I123" s="17"/>
      <c r="J123" s="18">
        <v>179</v>
      </c>
      <c r="K123" s="20" t="s">
        <v>69</v>
      </c>
      <c r="L123" s="17"/>
      <c r="M123" s="18">
        <v>179</v>
      </c>
      <c r="N123" s="20" t="s">
        <v>69</v>
      </c>
      <c r="O123" s="17"/>
      <c r="P123" s="18">
        <v>179</v>
      </c>
      <c r="Q123" s="20" t="s">
        <v>69</v>
      </c>
      <c r="R123" s="17"/>
      <c r="S123" s="18">
        <v>179</v>
      </c>
      <c r="T123" s="20" t="s">
        <v>69</v>
      </c>
    </row>
    <row r="124" spans="1:20" x14ac:dyDescent="0.25">
      <c r="A124" s="18">
        <v>178</v>
      </c>
      <c r="B124" s="20"/>
      <c r="C124" s="20"/>
      <c r="D124" s="18">
        <v>178</v>
      </c>
      <c r="E124" s="20" t="s">
        <v>69</v>
      </c>
      <c r="F124" s="17"/>
      <c r="G124" s="18">
        <v>178</v>
      </c>
      <c r="H124" s="20" t="s">
        <v>69</v>
      </c>
      <c r="I124" s="17"/>
      <c r="J124" s="18">
        <v>178</v>
      </c>
      <c r="K124" s="20" t="s">
        <v>69</v>
      </c>
      <c r="L124" s="17"/>
      <c r="M124" s="18">
        <v>178</v>
      </c>
      <c r="N124" s="20" t="s">
        <v>69</v>
      </c>
      <c r="O124" s="17"/>
      <c r="P124" s="18">
        <v>178</v>
      </c>
      <c r="Q124" s="20" t="s">
        <v>69</v>
      </c>
      <c r="R124" s="17"/>
      <c r="S124" s="18">
        <v>178</v>
      </c>
      <c r="T124" s="20" t="s">
        <v>69</v>
      </c>
    </row>
    <row r="125" spans="1:20" x14ac:dyDescent="0.25">
      <c r="A125" s="18">
        <v>177</v>
      </c>
      <c r="B125" s="20"/>
      <c r="C125" s="20"/>
      <c r="D125" s="18">
        <v>177</v>
      </c>
      <c r="E125" s="20" t="s">
        <v>69</v>
      </c>
      <c r="F125" s="17"/>
      <c r="G125" s="18">
        <v>177</v>
      </c>
      <c r="H125" s="20" t="s">
        <v>69</v>
      </c>
      <c r="I125" s="17"/>
      <c r="J125" s="18">
        <v>177</v>
      </c>
      <c r="K125" s="20" t="s">
        <v>69</v>
      </c>
      <c r="L125" s="17"/>
      <c r="M125" s="18">
        <v>177</v>
      </c>
      <c r="N125" s="20" t="s">
        <v>69</v>
      </c>
      <c r="O125" s="17"/>
      <c r="P125" s="18">
        <v>177</v>
      </c>
      <c r="Q125" s="20" t="s">
        <v>69</v>
      </c>
      <c r="R125" s="17"/>
      <c r="S125" s="18">
        <v>177</v>
      </c>
      <c r="T125" s="20" t="s">
        <v>69</v>
      </c>
    </row>
    <row r="126" spans="1:20" x14ac:dyDescent="0.25">
      <c r="A126" s="18">
        <v>176</v>
      </c>
      <c r="B126" s="20"/>
      <c r="C126" s="20"/>
      <c r="D126" s="18">
        <v>176</v>
      </c>
      <c r="E126" s="20" t="s">
        <v>69</v>
      </c>
      <c r="F126" s="17"/>
      <c r="G126" s="18">
        <v>176</v>
      </c>
      <c r="H126" s="20" t="s">
        <v>69</v>
      </c>
      <c r="I126" s="17"/>
      <c r="J126" s="18">
        <v>176</v>
      </c>
      <c r="K126" s="20" t="s">
        <v>69</v>
      </c>
      <c r="L126" s="17"/>
      <c r="M126" s="18">
        <v>176</v>
      </c>
      <c r="N126" s="20" t="s">
        <v>69</v>
      </c>
      <c r="O126" s="17"/>
      <c r="P126" s="18">
        <v>176</v>
      </c>
      <c r="Q126" s="20" t="s">
        <v>69</v>
      </c>
      <c r="R126" s="17"/>
      <c r="S126" s="18">
        <v>176</v>
      </c>
      <c r="T126" s="20" t="s">
        <v>69</v>
      </c>
    </row>
    <row r="127" spans="1:20" x14ac:dyDescent="0.25">
      <c r="A127" s="18">
        <v>175</v>
      </c>
      <c r="B127" s="20"/>
      <c r="C127" s="20"/>
      <c r="D127" s="18">
        <v>175</v>
      </c>
      <c r="E127" s="20" t="s">
        <v>69</v>
      </c>
      <c r="F127" s="17"/>
      <c r="G127" s="18">
        <v>175</v>
      </c>
      <c r="H127" s="20" t="s">
        <v>69</v>
      </c>
      <c r="I127" s="17"/>
      <c r="J127" s="18">
        <v>175</v>
      </c>
      <c r="K127" s="20" t="s">
        <v>69</v>
      </c>
      <c r="L127" s="17"/>
      <c r="M127" s="18">
        <v>175</v>
      </c>
      <c r="N127" s="20" t="s">
        <v>69</v>
      </c>
      <c r="O127" s="17"/>
      <c r="P127" s="18">
        <v>175</v>
      </c>
      <c r="Q127" s="20" t="s">
        <v>69</v>
      </c>
      <c r="R127" s="17"/>
      <c r="S127" s="18">
        <v>175</v>
      </c>
      <c r="T127" s="20" t="s">
        <v>69</v>
      </c>
    </row>
    <row r="128" spans="1:20" x14ac:dyDescent="0.25">
      <c r="A128" s="18">
        <v>174</v>
      </c>
      <c r="B128" s="20"/>
      <c r="C128" s="20"/>
      <c r="D128" s="18">
        <v>174</v>
      </c>
      <c r="E128" s="20" t="s">
        <v>69</v>
      </c>
      <c r="F128" s="17"/>
      <c r="G128" s="18">
        <v>174</v>
      </c>
      <c r="H128" s="20" t="s">
        <v>69</v>
      </c>
      <c r="I128" s="17"/>
      <c r="J128" s="18">
        <v>174</v>
      </c>
      <c r="K128" s="20" t="s">
        <v>69</v>
      </c>
      <c r="L128" s="17"/>
      <c r="M128" s="18">
        <v>174</v>
      </c>
      <c r="N128" s="20" t="s">
        <v>69</v>
      </c>
      <c r="O128" s="17"/>
      <c r="P128" s="18">
        <v>174</v>
      </c>
      <c r="Q128" s="20" t="s">
        <v>69</v>
      </c>
      <c r="R128" s="17"/>
      <c r="S128" s="18">
        <v>174</v>
      </c>
      <c r="T128" s="20" t="s">
        <v>69</v>
      </c>
    </row>
    <row r="129" spans="1:20" x14ac:dyDescent="0.25">
      <c r="A129" s="18">
        <v>173</v>
      </c>
      <c r="B129" s="20"/>
      <c r="C129" s="20"/>
      <c r="D129" s="18">
        <v>173</v>
      </c>
      <c r="E129" s="20" t="s">
        <v>69</v>
      </c>
      <c r="F129" s="17"/>
      <c r="G129" s="18">
        <v>173</v>
      </c>
      <c r="H129" s="20" t="s">
        <v>69</v>
      </c>
      <c r="I129" s="17"/>
      <c r="J129" s="18">
        <v>173</v>
      </c>
      <c r="K129" s="20" t="s">
        <v>69</v>
      </c>
      <c r="L129" s="17"/>
      <c r="M129" s="18">
        <v>173</v>
      </c>
      <c r="N129" s="20" t="s">
        <v>69</v>
      </c>
      <c r="O129" s="17"/>
      <c r="P129" s="18">
        <v>173</v>
      </c>
      <c r="Q129" s="20" t="s">
        <v>69</v>
      </c>
      <c r="R129" s="17"/>
      <c r="S129" s="18">
        <v>173</v>
      </c>
      <c r="T129" s="20" t="s">
        <v>69</v>
      </c>
    </row>
    <row r="130" spans="1:20" x14ac:dyDescent="0.25">
      <c r="A130" s="18">
        <v>172</v>
      </c>
      <c r="B130" s="20"/>
      <c r="C130" s="20"/>
      <c r="D130" s="18">
        <v>172</v>
      </c>
      <c r="E130" s="20" t="s">
        <v>69</v>
      </c>
      <c r="F130" s="17"/>
      <c r="G130" s="18">
        <v>172</v>
      </c>
      <c r="H130" s="20" t="s">
        <v>69</v>
      </c>
      <c r="I130" s="17"/>
      <c r="J130" s="18">
        <v>172</v>
      </c>
      <c r="K130" s="20" t="s">
        <v>69</v>
      </c>
      <c r="L130" s="17"/>
      <c r="M130" s="18">
        <v>172</v>
      </c>
      <c r="N130" s="20" t="s">
        <v>69</v>
      </c>
      <c r="O130" s="17"/>
      <c r="P130" s="18">
        <v>172</v>
      </c>
      <c r="Q130" s="20" t="s">
        <v>69</v>
      </c>
      <c r="R130" s="17"/>
      <c r="S130" s="18">
        <v>172</v>
      </c>
      <c r="T130" s="20" t="s">
        <v>69</v>
      </c>
    </row>
    <row r="131" spans="1:20" x14ac:dyDescent="0.25">
      <c r="A131" s="18">
        <v>171</v>
      </c>
      <c r="B131" s="20"/>
      <c r="C131" s="20"/>
      <c r="D131" s="18">
        <v>171</v>
      </c>
      <c r="E131" s="20" t="s">
        <v>69</v>
      </c>
      <c r="F131" s="17"/>
      <c r="G131" s="18">
        <v>171</v>
      </c>
      <c r="H131" s="20" t="s">
        <v>69</v>
      </c>
      <c r="I131" s="17"/>
      <c r="J131" s="18">
        <v>171</v>
      </c>
      <c r="K131" s="20" t="s">
        <v>69</v>
      </c>
      <c r="L131" s="17"/>
      <c r="M131" s="18">
        <v>171</v>
      </c>
      <c r="N131" s="20" t="s">
        <v>69</v>
      </c>
      <c r="O131" s="17"/>
      <c r="P131" s="18">
        <v>171</v>
      </c>
      <c r="Q131" s="20" t="s">
        <v>69</v>
      </c>
      <c r="R131" s="17"/>
      <c r="S131" s="18">
        <v>171</v>
      </c>
      <c r="T131" s="20" t="s">
        <v>69</v>
      </c>
    </row>
    <row r="132" spans="1:20" ht="26.25" x14ac:dyDescent="0.25">
      <c r="A132" s="18">
        <v>170</v>
      </c>
      <c r="B132" s="21" t="s">
        <v>70</v>
      </c>
      <c r="C132" s="21"/>
      <c r="D132" s="18">
        <v>170</v>
      </c>
      <c r="E132" s="21" t="s">
        <v>70</v>
      </c>
      <c r="F132" s="17"/>
      <c r="G132" s="18">
        <v>170</v>
      </c>
      <c r="H132" s="21" t="s">
        <v>70</v>
      </c>
      <c r="I132" s="17"/>
      <c r="J132" s="18">
        <v>170</v>
      </c>
      <c r="K132" s="21" t="s">
        <v>70</v>
      </c>
      <c r="L132" s="17"/>
      <c r="M132" s="18">
        <v>170</v>
      </c>
      <c r="N132" s="21" t="s">
        <v>70</v>
      </c>
      <c r="O132" s="17"/>
      <c r="P132" s="18">
        <v>170</v>
      </c>
      <c r="Q132" s="21" t="s">
        <v>70</v>
      </c>
      <c r="R132" s="17"/>
      <c r="S132" s="18">
        <v>170</v>
      </c>
      <c r="T132" s="21" t="s">
        <v>70</v>
      </c>
    </row>
    <row r="133" spans="1:20" x14ac:dyDescent="0.25">
      <c r="A133" s="18">
        <v>169</v>
      </c>
      <c r="B133" s="20" t="s">
        <v>69</v>
      </c>
      <c r="C133" s="20"/>
      <c r="D133" s="18">
        <v>169</v>
      </c>
      <c r="E133" s="20" t="s">
        <v>69</v>
      </c>
      <c r="F133" s="17"/>
      <c r="G133" s="18">
        <v>169</v>
      </c>
      <c r="H133" s="20" t="s">
        <v>69</v>
      </c>
      <c r="I133" s="17"/>
      <c r="J133" s="18">
        <v>169</v>
      </c>
      <c r="K133" s="20" t="s">
        <v>69</v>
      </c>
      <c r="L133" s="17"/>
      <c r="M133" s="18">
        <v>169</v>
      </c>
      <c r="N133" s="20" t="s">
        <v>69</v>
      </c>
      <c r="O133" s="17"/>
      <c r="P133" s="18">
        <v>169</v>
      </c>
      <c r="Q133" s="20" t="s">
        <v>69</v>
      </c>
      <c r="R133" s="17"/>
      <c r="S133" s="18">
        <v>169</v>
      </c>
      <c r="T133" s="20" t="s">
        <v>69</v>
      </c>
    </row>
    <row r="134" spans="1:20" x14ac:dyDescent="0.25">
      <c r="A134" s="18">
        <v>168</v>
      </c>
      <c r="B134" s="20" t="s">
        <v>69</v>
      </c>
      <c r="C134" s="20"/>
      <c r="D134" s="18">
        <v>168</v>
      </c>
      <c r="E134" s="20" t="s">
        <v>69</v>
      </c>
      <c r="F134" s="17"/>
      <c r="G134" s="18">
        <v>168</v>
      </c>
      <c r="H134" s="20" t="s">
        <v>69</v>
      </c>
      <c r="I134" s="17"/>
      <c r="J134" s="18">
        <v>168</v>
      </c>
      <c r="K134" s="20" t="s">
        <v>69</v>
      </c>
      <c r="L134" s="17"/>
      <c r="M134" s="18">
        <v>168</v>
      </c>
      <c r="N134" s="20" t="s">
        <v>69</v>
      </c>
      <c r="O134" s="17"/>
      <c r="P134" s="18">
        <v>168</v>
      </c>
      <c r="Q134" s="20" t="s">
        <v>69</v>
      </c>
      <c r="R134" s="17"/>
      <c r="S134" s="18">
        <v>168</v>
      </c>
      <c r="T134" s="20" t="s">
        <v>69</v>
      </c>
    </row>
    <row r="135" spans="1:20" ht="26.25" x14ac:dyDescent="0.25">
      <c r="A135" s="18">
        <v>167</v>
      </c>
      <c r="B135" s="21" t="s">
        <v>71</v>
      </c>
      <c r="C135" s="21"/>
      <c r="D135" s="18">
        <v>167</v>
      </c>
      <c r="E135" s="21" t="s">
        <v>71</v>
      </c>
      <c r="F135" s="17"/>
      <c r="G135" s="18">
        <v>167</v>
      </c>
      <c r="H135" s="21" t="s">
        <v>71</v>
      </c>
      <c r="I135" s="17"/>
      <c r="J135" s="18">
        <v>167</v>
      </c>
      <c r="K135" s="21" t="s">
        <v>71</v>
      </c>
      <c r="L135" s="17"/>
      <c r="M135" s="18">
        <v>167</v>
      </c>
      <c r="N135" s="21" t="s">
        <v>71</v>
      </c>
      <c r="O135" s="17"/>
      <c r="P135" s="18">
        <v>167</v>
      </c>
      <c r="Q135" s="21" t="s">
        <v>71</v>
      </c>
      <c r="R135" s="17"/>
      <c r="S135" s="18">
        <v>167</v>
      </c>
      <c r="T135" s="21" t="s">
        <v>71</v>
      </c>
    </row>
    <row r="136" spans="1:20" x14ac:dyDescent="0.25">
      <c r="A136" s="18">
        <v>166</v>
      </c>
      <c r="B136" s="20" t="s">
        <v>69</v>
      </c>
      <c r="C136" s="20"/>
      <c r="D136" s="18">
        <v>166</v>
      </c>
      <c r="E136" s="20" t="s">
        <v>69</v>
      </c>
      <c r="F136" s="17"/>
      <c r="G136" s="18">
        <v>166</v>
      </c>
      <c r="H136" s="20" t="s">
        <v>69</v>
      </c>
      <c r="I136" s="17"/>
      <c r="J136" s="18">
        <v>166</v>
      </c>
      <c r="K136" s="20" t="s">
        <v>69</v>
      </c>
      <c r="L136" s="17"/>
      <c r="M136" s="18">
        <v>166</v>
      </c>
      <c r="N136" s="20" t="s">
        <v>69</v>
      </c>
      <c r="O136" s="17"/>
      <c r="P136" s="18">
        <v>166</v>
      </c>
      <c r="Q136" s="20" t="s">
        <v>69</v>
      </c>
      <c r="R136" s="17"/>
      <c r="S136" s="18">
        <v>166</v>
      </c>
      <c r="T136" s="20" t="s">
        <v>69</v>
      </c>
    </row>
    <row r="137" spans="1:20" x14ac:dyDescent="0.25">
      <c r="A137" s="18">
        <v>165</v>
      </c>
      <c r="B137" s="20" t="s">
        <v>69</v>
      </c>
      <c r="C137" s="20"/>
      <c r="D137" s="18">
        <v>165</v>
      </c>
      <c r="E137" s="20" t="s">
        <v>69</v>
      </c>
      <c r="F137" s="17"/>
      <c r="G137" s="18">
        <v>165</v>
      </c>
      <c r="H137" s="20" t="s">
        <v>69</v>
      </c>
      <c r="I137" s="17"/>
      <c r="J137" s="18">
        <v>165</v>
      </c>
      <c r="K137" s="20" t="s">
        <v>69</v>
      </c>
      <c r="L137" s="17"/>
      <c r="M137" s="18">
        <v>165</v>
      </c>
      <c r="N137" s="20" t="s">
        <v>69</v>
      </c>
      <c r="O137" s="17"/>
      <c r="P137" s="18">
        <v>165</v>
      </c>
      <c r="Q137" s="20" t="s">
        <v>69</v>
      </c>
      <c r="R137" s="17"/>
      <c r="S137" s="18">
        <v>165</v>
      </c>
      <c r="T137" s="20" t="s">
        <v>69</v>
      </c>
    </row>
    <row r="138" spans="1:20" ht="26.25" x14ac:dyDescent="0.25">
      <c r="A138" s="18">
        <v>164</v>
      </c>
      <c r="B138" s="21" t="s">
        <v>72</v>
      </c>
      <c r="C138" s="21"/>
      <c r="D138" s="18">
        <v>164</v>
      </c>
      <c r="E138" s="21" t="s">
        <v>72</v>
      </c>
      <c r="F138" s="17"/>
      <c r="G138" s="18">
        <v>164</v>
      </c>
      <c r="H138" s="21" t="s">
        <v>72</v>
      </c>
      <c r="I138" s="17"/>
      <c r="J138" s="18">
        <v>164</v>
      </c>
      <c r="K138" s="21" t="s">
        <v>72</v>
      </c>
      <c r="L138" s="17"/>
      <c r="M138" s="18">
        <v>164</v>
      </c>
      <c r="N138" s="21" t="s">
        <v>72</v>
      </c>
      <c r="O138" s="17"/>
      <c r="P138" s="18">
        <v>164</v>
      </c>
      <c r="Q138" s="21" t="s">
        <v>72</v>
      </c>
      <c r="R138" s="17"/>
      <c r="S138" s="18">
        <v>164</v>
      </c>
      <c r="T138" s="21" t="s">
        <v>72</v>
      </c>
    </row>
    <row r="139" spans="1:20" x14ac:dyDescent="0.25">
      <c r="A139" s="18">
        <v>163</v>
      </c>
      <c r="B139" s="20" t="s">
        <v>69</v>
      </c>
      <c r="C139" s="20"/>
      <c r="D139" s="18">
        <v>163</v>
      </c>
      <c r="E139" s="20" t="s">
        <v>69</v>
      </c>
      <c r="F139" s="17"/>
      <c r="G139" s="18">
        <v>163</v>
      </c>
      <c r="H139" s="20" t="s">
        <v>69</v>
      </c>
      <c r="I139" s="17"/>
      <c r="J139" s="18">
        <v>163</v>
      </c>
      <c r="K139" s="20" t="s">
        <v>69</v>
      </c>
      <c r="L139" s="17"/>
      <c r="M139" s="18">
        <v>163</v>
      </c>
      <c r="N139" s="20" t="s">
        <v>69</v>
      </c>
      <c r="O139" s="17"/>
      <c r="P139" s="18">
        <v>163</v>
      </c>
      <c r="Q139" s="20" t="s">
        <v>69</v>
      </c>
      <c r="R139" s="17"/>
      <c r="S139" s="18">
        <v>163</v>
      </c>
      <c r="T139" s="20" t="s">
        <v>69</v>
      </c>
    </row>
    <row r="140" spans="1:20" x14ac:dyDescent="0.25">
      <c r="A140" s="18">
        <v>162</v>
      </c>
      <c r="B140" s="20" t="s">
        <v>69</v>
      </c>
      <c r="C140" s="20"/>
      <c r="D140" s="18">
        <v>162</v>
      </c>
      <c r="E140" s="20" t="s">
        <v>69</v>
      </c>
      <c r="F140" s="17"/>
      <c r="G140" s="18">
        <v>162</v>
      </c>
      <c r="H140" s="20" t="s">
        <v>69</v>
      </c>
      <c r="I140" s="17"/>
      <c r="J140" s="18">
        <v>162</v>
      </c>
      <c r="K140" s="20" t="s">
        <v>69</v>
      </c>
      <c r="L140" s="17"/>
      <c r="M140" s="18">
        <v>162</v>
      </c>
      <c r="N140" s="20" t="s">
        <v>69</v>
      </c>
      <c r="O140" s="17"/>
      <c r="P140" s="18">
        <v>162</v>
      </c>
      <c r="Q140" s="20" t="s">
        <v>69</v>
      </c>
      <c r="R140" s="17"/>
      <c r="S140" s="18">
        <v>162</v>
      </c>
      <c r="T140" s="20" t="s">
        <v>69</v>
      </c>
    </row>
    <row r="141" spans="1:20" ht="26.25" x14ac:dyDescent="0.25">
      <c r="A141" s="18">
        <v>161</v>
      </c>
      <c r="B141" s="21" t="s">
        <v>73</v>
      </c>
      <c r="C141" s="21"/>
      <c r="D141" s="18">
        <v>161</v>
      </c>
      <c r="E141" s="21" t="s">
        <v>73</v>
      </c>
      <c r="F141" s="17"/>
      <c r="G141" s="18">
        <v>161</v>
      </c>
      <c r="H141" s="21" t="s">
        <v>73</v>
      </c>
      <c r="I141" s="17"/>
      <c r="J141" s="18">
        <v>161</v>
      </c>
      <c r="K141" s="21" t="s">
        <v>73</v>
      </c>
      <c r="L141" s="17"/>
      <c r="M141" s="18">
        <v>161</v>
      </c>
      <c r="N141" s="21" t="s">
        <v>73</v>
      </c>
      <c r="O141" s="17"/>
      <c r="P141" s="18">
        <v>161</v>
      </c>
      <c r="Q141" s="21" t="s">
        <v>73</v>
      </c>
      <c r="R141" s="17"/>
      <c r="S141" s="18">
        <v>161</v>
      </c>
      <c r="T141" s="21" t="s">
        <v>73</v>
      </c>
    </row>
    <row r="142" spans="1:20" ht="26.25" x14ac:dyDescent="0.25">
      <c r="A142" s="18">
        <v>160</v>
      </c>
      <c r="B142" s="21" t="s">
        <v>74</v>
      </c>
      <c r="C142" s="21"/>
      <c r="D142" s="18">
        <v>160</v>
      </c>
      <c r="E142" s="21" t="s">
        <v>75</v>
      </c>
      <c r="F142" s="17"/>
      <c r="G142" s="18">
        <v>160</v>
      </c>
      <c r="H142" s="21" t="s">
        <v>75</v>
      </c>
      <c r="I142" s="17"/>
      <c r="J142" s="18">
        <v>160</v>
      </c>
      <c r="K142" s="21" t="s">
        <v>75</v>
      </c>
      <c r="L142" s="17"/>
      <c r="M142" s="18">
        <v>160</v>
      </c>
      <c r="N142" s="21" t="s">
        <v>75</v>
      </c>
      <c r="O142" s="17"/>
      <c r="P142" s="18">
        <v>160</v>
      </c>
      <c r="Q142" s="21" t="s">
        <v>75</v>
      </c>
      <c r="R142" s="17"/>
      <c r="S142" s="18">
        <v>160</v>
      </c>
      <c r="T142" s="21" t="s">
        <v>75</v>
      </c>
    </row>
    <row r="143" spans="1:20" ht="26.25" x14ac:dyDescent="0.25">
      <c r="A143" s="18">
        <v>159</v>
      </c>
      <c r="B143" s="20" t="s">
        <v>76</v>
      </c>
      <c r="C143" s="20"/>
      <c r="D143" s="18">
        <v>159</v>
      </c>
      <c r="E143" s="20" t="s">
        <v>69</v>
      </c>
      <c r="F143" s="17"/>
      <c r="G143" s="18">
        <v>159</v>
      </c>
      <c r="H143" s="20" t="s">
        <v>69</v>
      </c>
      <c r="I143" s="17"/>
      <c r="J143" s="18">
        <v>159</v>
      </c>
      <c r="K143" s="20" t="s">
        <v>69</v>
      </c>
      <c r="L143" s="17"/>
      <c r="M143" s="18">
        <v>159</v>
      </c>
      <c r="N143" s="20" t="s">
        <v>69</v>
      </c>
      <c r="O143" s="17"/>
      <c r="P143" s="18">
        <v>159</v>
      </c>
      <c r="Q143" s="20" t="s">
        <v>69</v>
      </c>
      <c r="R143" s="17"/>
      <c r="S143" s="18">
        <v>159</v>
      </c>
      <c r="T143" s="20" t="s">
        <v>69</v>
      </c>
    </row>
    <row r="144" spans="1:20" ht="26.25" x14ac:dyDescent="0.25">
      <c r="A144" s="18">
        <v>158</v>
      </c>
      <c r="B144" s="21" t="s">
        <v>77</v>
      </c>
      <c r="C144" s="21"/>
      <c r="D144" s="18">
        <v>158</v>
      </c>
      <c r="E144" s="21" t="s">
        <v>78</v>
      </c>
      <c r="F144" s="17"/>
      <c r="G144" s="18">
        <v>158</v>
      </c>
      <c r="H144" s="21" t="s">
        <v>78</v>
      </c>
      <c r="I144" s="17"/>
      <c r="J144" s="18">
        <v>158</v>
      </c>
      <c r="K144" s="21" t="s">
        <v>78</v>
      </c>
      <c r="L144" s="17"/>
      <c r="M144" s="18">
        <v>158</v>
      </c>
      <c r="N144" s="21" t="s">
        <v>78</v>
      </c>
      <c r="O144" s="17"/>
      <c r="P144" s="18">
        <v>158</v>
      </c>
      <c r="Q144" s="21" t="s">
        <v>78</v>
      </c>
      <c r="R144" s="17"/>
      <c r="S144" s="18">
        <v>158</v>
      </c>
      <c r="T144" s="21" t="s">
        <v>78</v>
      </c>
    </row>
    <row r="145" spans="1:20" ht="26.25" x14ac:dyDescent="0.25">
      <c r="A145" s="18">
        <v>157</v>
      </c>
      <c r="B145" s="21" t="s">
        <v>79</v>
      </c>
      <c r="C145" s="21"/>
      <c r="D145" s="18">
        <v>157</v>
      </c>
      <c r="E145" s="21" t="s">
        <v>79</v>
      </c>
      <c r="F145" s="17"/>
      <c r="G145" s="18">
        <v>157</v>
      </c>
      <c r="H145" s="21" t="s">
        <v>79</v>
      </c>
      <c r="I145" s="17"/>
      <c r="J145" s="18">
        <v>157</v>
      </c>
      <c r="K145" s="21" t="s">
        <v>79</v>
      </c>
      <c r="L145" s="17"/>
      <c r="M145" s="18">
        <v>157</v>
      </c>
      <c r="N145" s="21" t="s">
        <v>79</v>
      </c>
      <c r="O145" s="17"/>
      <c r="P145" s="18">
        <v>157</v>
      </c>
      <c r="Q145" s="21" t="s">
        <v>79</v>
      </c>
      <c r="R145" s="17"/>
      <c r="S145" s="18">
        <v>157</v>
      </c>
      <c r="T145" s="21" t="s">
        <v>79</v>
      </c>
    </row>
    <row r="146" spans="1:20" ht="26.25" x14ac:dyDescent="0.25">
      <c r="A146" s="18">
        <v>156</v>
      </c>
      <c r="B146" s="21" t="s">
        <v>80</v>
      </c>
      <c r="C146" s="21"/>
      <c r="D146" s="18">
        <v>156</v>
      </c>
      <c r="E146" s="21" t="s">
        <v>80</v>
      </c>
      <c r="F146" s="17"/>
      <c r="G146" s="18">
        <v>156</v>
      </c>
      <c r="H146" s="21" t="s">
        <v>80</v>
      </c>
      <c r="I146" s="17"/>
      <c r="J146" s="18">
        <v>156</v>
      </c>
      <c r="K146" s="21" t="s">
        <v>80</v>
      </c>
      <c r="L146" s="17"/>
      <c r="M146" s="18">
        <v>156</v>
      </c>
      <c r="N146" s="21" t="s">
        <v>80</v>
      </c>
      <c r="O146" s="17"/>
      <c r="P146" s="18">
        <v>156</v>
      </c>
      <c r="Q146" s="21" t="s">
        <v>80</v>
      </c>
      <c r="R146" s="17"/>
      <c r="S146" s="18">
        <v>156</v>
      </c>
      <c r="T146" s="21" t="s">
        <v>80</v>
      </c>
    </row>
    <row r="147" spans="1:20" ht="26.25" x14ac:dyDescent="0.25">
      <c r="A147" s="18">
        <v>155</v>
      </c>
      <c r="B147" s="21" t="s">
        <v>81</v>
      </c>
      <c r="C147" s="21"/>
      <c r="D147" s="18">
        <v>155</v>
      </c>
      <c r="E147" s="21" t="s">
        <v>81</v>
      </c>
      <c r="F147" s="17"/>
      <c r="G147" s="18">
        <v>155</v>
      </c>
      <c r="H147" s="21" t="s">
        <v>81</v>
      </c>
      <c r="I147" s="17"/>
      <c r="J147" s="18">
        <v>155</v>
      </c>
      <c r="K147" s="21" t="s">
        <v>81</v>
      </c>
      <c r="L147" s="17"/>
      <c r="M147" s="18">
        <v>155</v>
      </c>
      <c r="N147" s="21" t="s">
        <v>81</v>
      </c>
      <c r="O147" s="17"/>
      <c r="P147" s="18">
        <v>155</v>
      </c>
      <c r="Q147" s="21" t="s">
        <v>81</v>
      </c>
      <c r="R147" s="17"/>
      <c r="S147" s="18">
        <v>155</v>
      </c>
      <c r="T147" s="21" t="s">
        <v>81</v>
      </c>
    </row>
    <row r="148" spans="1:20" ht="26.25" x14ac:dyDescent="0.25">
      <c r="A148" s="18">
        <v>154</v>
      </c>
      <c r="B148" s="21" t="s">
        <v>82</v>
      </c>
      <c r="C148" s="21"/>
      <c r="D148" s="18">
        <v>154</v>
      </c>
      <c r="E148" s="21" t="s">
        <v>82</v>
      </c>
      <c r="F148" s="17"/>
      <c r="G148" s="18">
        <v>154</v>
      </c>
      <c r="H148" s="21" t="s">
        <v>82</v>
      </c>
      <c r="I148" s="17"/>
      <c r="J148" s="18">
        <v>154</v>
      </c>
      <c r="K148" s="21" t="s">
        <v>82</v>
      </c>
      <c r="L148" s="17"/>
      <c r="M148" s="18">
        <v>154</v>
      </c>
      <c r="N148" s="21" t="s">
        <v>82</v>
      </c>
      <c r="O148" s="17"/>
      <c r="P148" s="18">
        <v>154</v>
      </c>
      <c r="Q148" s="21" t="s">
        <v>82</v>
      </c>
      <c r="R148" s="17"/>
      <c r="S148" s="18">
        <v>154</v>
      </c>
      <c r="T148" s="21" t="s">
        <v>82</v>
      </c>
    </row>
    <row r="149" spans="1:20" ht="26.25" x14ac:dyDescent="0.25">
      <c r="A149" s="18">
        <v>153</v>
      </c>
      <c r="B149" s="21" t="s">
        <v>83</v>
      </c>
      <c r="C149" s="21"/>
      <c r="D149" s="18">
        <v>153</v>
      </c>
      <c r="E149" s="21" t="s">
        <v>83</v>
      </c>
      <c r="F149" s="17"/>
      <c r="G149" s="18">
        <v>153</v>
      </c>
      <c r="H149" s="21" t="s">
        <v>83</v>
      </c>
      <c r="I149" s="17"/>
      <c r="J149" s="18">
        <v>153</v>
      </c>
      <c r="K149" s="21" t="s">
        <v>83</v>
      </c>
      <c r="L149" s="17"/>
      <c r="M149" s="18">
        <v>153</v>
      </c>
      <c r="N149" s="21" t="s">
        <v>83</v>
      </c>
      <c r="O149" s="17"/>
      <c r="P149" s="18">
        <v>153</v>
      </c>
      <c r="Q149" s="21" t="s">
        <v>83</v>
      </c>
      <c r="R149" s="17"/>
      <c r="S149" s="18">
        <v>153</v>
      </c>
      <c r="T149" s="21" t="s">
        <v>83</v>
      </c>
    </row>
    <row r="150" spans="1:20" ht="26.25" x14ac:dyDescent="0.25">
      <c r="A150" s="18">
        <v>152</v>
      </c>
      <c r="B150" s="21" t="s">
        <v>84</v>
      </c>
      <c r="C150" s="21"/>
      <c r="D150" s="18">
        <v>152</v>
      </c>
      <c r="E150" s="21" t="s">
        <v>84</v>
      </c>
      <c r="F150" s="17"/>
      <c r="G150" s="18">
        <v>152</v>
      </c>
      <c r="H150" s="21" t="s">
        <v>84</v>
      </c>
      <c r="I150" s="17"/>
      <c r="J150" s="18">
        <v>152</v>
      </c>
      <c r="K150" s="21" t="s">
        <v>84</v>
      </c>
      <c r="L150" s="17"/>
      <c r="M150" s="18">
        <v>152</v>
      </c>
      <c r="N150" s="21" t="s">
        <v>84</v>
      </c>
      <c r="O150" s="17"/>
      <c r="P150" s="18">
        <v>152</v>
      </c>
      <c r="Q150" s="21" t="s">
        <v>84</v>
      </c>
      <c r="R150" s="17"/>
      <c r="S150" s="18">
        <v>152</v>
      </c>
      <c r="T150" s="21" t="s">
        <v>84</v>
      </c>
    </row>
    <row r="151" spans="1:20" ht="26.25" x14ac:dyDescent="0.25">
      <c r="A151" s="18">
        <v>151</v>
      </c>
      <c r="B151" s="21" t="s">
        <v>85</v>
      </c>
      <c r="C151" s="21"/>
      <c r="D151" s="18">
        <v>151</v>
      </c>
      <c r="E151" s="21" t="s">
        <v>85</v>
      </c>
      <c r="F151" s="17"/>
      <c r="G151" s="18">
        <v>151</v>
      </c>
      <c r="H151" s="21" t="s">
        <v>85</v>
      </c>
      <c r="I151" s="17"/>
      <c r="J151" s="18">
        <v>151</v>
      </c>
      <c r="K151" s="21" t="s">
        <v>85</v>
      </c>
      <c r="L151" s="17"/>
      <c r="M151" s="18">
        <v>151</v>
      </c>
      <c r="N151" s="21" t="s">
        <v>85</v>
      </c>
      <c r="O151" s="17"/>
      <c r="P151" s="18">
        <v>151</v>
      </c>
      <c r="Q151" s="21" t="s">
        <v>85</v>
      </c>
      <c r="R151" s="17"/>
      <c r="S151" s="18">
        <v>151</v>
      </c>
      <c r="T151" s="21" t="s">
        <v>85</v>
      </c>
    </row>
    <row r="152" spans="1:20" ht="26.25" x14ac:dyDescent="0.25">
      <c r="A152" s="18">
        <v>150</v>
      </c>
      <c r="B152" s="21" t="s">
        <v>86</v>
      </c>
      <c r="C152" s="21"/>
      <c r="D152" s="18">
        <v>150</v>
      </c>
      <c r="E152" s="21" t="s">
        <v>86</v>
      </c>
      <c r="F152" s="17"/>
      <c r="G152" s="18">
        <v>150</v>
      </c>
      <c r="H152" s="21" t="s">
        <v>86</v>
      </c>
      <c r="I152" s="17"/>
      <c r="J152" s="18">
        <v>150</v>
      </c>
      <c r="K152" s="21" t="s">
        <v>86</v>
      </c>
      <c r="L152" s="17"/>
      <c r="M152" s="18">
        <v>150</v>
      </c>
      <c r="N152" s="21" t="s">
        <v>86</v>
      </c>
      <c r="O152" s="17"/>
      <c r="P152" s="18">
        <v>150</v>
      </c>
      <c r="Q152" s="21" t="s">
        <v>86</v>
      </c>
      <c r="R152" s="17"/>
      <c r="S152" s="18">
        <v>150</v>
      </c>
      <c r="T152" s="21" t="s">
        <v>86</v>
      </c>
    </row>
    <row r="153" spans="1:20" ht="26.25" x14ac:dyDescent="0.25">
      <c r="A153" s="18">
        <v>149</v>
      </c>
      <c r="B153" s="21" t="s">
        <v>87</v>
      </c>
      <c r="C153" s="21"/>
      <c r="D153" s="18">
        <v>149</v>
      </c>
      <c r="E153" s="21" t="s">
        <v>87</v>
      </c>
      <c r="F153" s="17"/>
      <c r="G153" s="18">
        <v>149</v>
      </c>
      <c r="H153" s="21" t="s">
        <v>87</v>
      </c>
      <c r="I153" s="17"/>
      <c r="J153" s="18">
        <v>149</v>
      </c>
      <c r="K153" s="21" t="s">
        <v>87</v>
      </c>
      <c r="L153" s="17"/>
      <c r="M153" s="18">
        <v>149</v>
      </c>
      <c r="N153" s="21" t="s">
        <v>87</v>
      </c>
      <c r="O153" s="17"/>
      <c r="P153" s="18">
        <v>149</v>
      </c>
      <c r="Q153" s="21" t="s">
        <v>87</v>
      </c>
      <c r="R153" s="17"/>
      <c r="S153" s="18">
        <v>149</v>
      </c>
      <c r="T153" s="21" t="s">
        <v>87</v>
      </c>
    </row>
    <row r="154" spans="1:20" ht="26.25" x14ac:dyDescent="0.25">
      <c r="A154" s="18">
        <v>148</v>
      </c>
      <c r="B154" s="21" t="s">
        <v>88</v>
      </c>
      <c r="C154" s="21"/>
      <c r="D154" s="18">
        <v>148</v>
      </c>
      <c r="E154" s="21" t="s">
        <v>88</v>
      </c>
      <c r="F154" s="17"/>
      <c r="G154" s="18">
        <v>148</v>
      </c>
      <c r="H154" s="21" t="s">
        <v>88</v>
      </c>
      <c r="I154" s="17"/>
      <c r="J154" s="18">
        <v>148</v>
      </c>
      <c r="K154" s="21" t="s">
        <v>88</v>
      </c>
      <c r="L154" s="17"/>
      <c r="M154" s="18">
        <v>148</v>
      </c>
      <c r="N154" s="21" t="s">
        <v>88</v>
      </c>
      <c r="O154" s="17"/>
      <c r="P154" s="18">
        <v>148</v>
      </c>
      <c r="Q154" s="21" t="s">
        <v>88</v>
      </c>
      <c r="R154" s="17"/>
      <c r="S154" s="18">
        <v>148</v>
      </c>
      <c r="T154" s="21" t="s">
        <v>88</v>
      </c>
    </row>
    <row r="155" spans="1:20" ht="26.25" x14ac:dyDescent="0.25">
      <c r="A155" s="18">
        <v>147</v>
      </c>
      <c r="B155" s="21" t="s">
        <v>89</v>
      </c>
      <c r="C155" s="21"/>
      <c r="D155" s="18">
        <v>147</v>
      </c>
      <c r="E155" s="21" t="s">
        <v>89</v>
      </c>
      <c r="F155" s="17"/>
      <c r="G155" s="18">
        <v>147</v>
      </c>
      <c r="H155" s="21" t="s">
        <v>89</v>
      </c>
      <c r="I155" s="17"/>
      <c r="J155" s="18">
        <v>147</v>
      </c>
      <c r="K155" s="21" t="s">
        <v>89</v>
      </c>
      <c r="L155" s="17"/>
      <c r="M155" s="18">
        <v>147</v>
      </c>
      <c r="N155" s="21" t="s">
        <v>89</v>
      </c>
      <c r="O155" s="17"/>
      <c r="P155" s="18">
        <v>147</v>
      </c>
      <c r="Q155" s="21" t="s">
        <v>89</v>
      </c>
      <c r="R155" s="17"/>
      <c r="S155" s="18">
        <v>147</v>
      </c>
      <c r="T155" s="21" t="s">
        <v>89</v>
      </c>
    </row>
    <row r="156" spans="1:20" ht="26.25" x14ac:dyDescent="0.25">
      <c r="A156" s="18">
        <v>146</v>
      </c>
      <c r="B156" s="21" t="s">
        <v>90</v>
      </c>
      <c r="C156" s="21"/>
      <c r="D156" s="18">
        <v>146</v>
      </c>
      <c r="E156" s="21" t="s">
        <v>90</v>
      </c>
      <c r="F156" s="17"/>
      <c r="G156" s="18">
        <v>146</v>
      </c>
      <c r="H156" s="21" t="s">
        <v>90</v>
      </c>
      <c r="I156" s="17"/>
      <c r="J156" s="18">
        <v>146</v>
      </c>
      <c r="K156" s="21" t="s">
        <v>90</v>
      </c>
      <c r="L156" s="17"/>
      <c r="M156" s="18">
        <v>146</v>
      </c>
      <c r="N156" s="21" t="s">
        <v>90</v>
      </c>
      <c r="O156" s="17"/>
      <c r="P156" s="18">
        <v>146</v>
      </c>
      <c r="Q156" s="21" t="s">
        <v>90</v>
      </c>
      <c r="R156" s="17"/>
      <c r="S156" s="18">
        <v>146</v>
      </c>
      <c r="T156" s="21" t="s">
        <v>90</v>
      </c>
    </row>
    <row r="157" spans="1:20" ht="26.25" x14ac:dyDescent="0.25">
      <c r="A157" s="18">
        <v>145</v>
      </c>
      <c r="B157" s="21" t="s">
        <v>91</v>
      </c>
      <c r="C157" s="21"/>
      <c r="D157" s="18">
        <v>145</v>
      </c>
      <c r="E157" s="21" t="s">
        <v>91</v>
      </c>
      <c r="F157" s="17"/>
      <c r="G157" s="18">
        <v>145</v>
      </c>
      <c r="H157" s="21" t="s">
        <v>91</v>
      </c>
      <c r="I157" s="17"/>
      <c r="J157" s="18">
        <v>145</v>
      </c>
      <c r="K157" s="21" t="s">
        <v>91</v>
      </c>
      <c r="L157" s="17"/>
      <c r="M157" s="18">
        <v>145</v>
      </c>
      <c r="N157" s="21" t="s">
        <v>91</v>
      </c>
      <c r="O157" s="17"/>
      <c r="P157" s="18">
        <v>145</v>
      </c>
      <c r="Q157" s="21" t="s">
        <v>91</v>
      </c>
      <c r="R157" s="17"/>
      <c r="S157" s="18">
        <v>145</v>
      </c>
      <c r="T157" s="21" t="s">
        <v>91</v>
      </c>
    </row>
    <row r="158" spans="1:20" ht="26.25" x14ac:dyDescent="0.25">
      <c r="A158" s="18">
        <v>144</v>
      </c>
      <c r="B158" s="21" t="s">
        <v>92</v>
      </c>
      <c r="C158" s="21"/>
      <c r="D158" s="18">
        <v>144</v>
      </c>
      <c r="E158" s="21" t="s">
        <v>92</v>
      </c>
      <c r="F158" s="17"/>
      <c r="G158" s="18">
        <v>144</v>
      </c>
      <c r="H158" s="21" t="s">
        <v>92</v>
      </c>
      <c r="I158" s="17"/>
      <c r="J158" s="18">
        <v>144</v>
      </c>
      <c r="K158" s="21" t="s">
        <v>92</v>
      </c>
      <c r="L158" s="17"/>
      <c r="M158" s="18">
        <v>144</v>
      </c>
      <c r="N158" s="21" t="s">
        <v>92</v>
      </c>
      <c r="O158" s="17"/>
      <c r="P158" s="18">
        <v>144</v>
      </c>
      <c r="Q158" s="21" t="s">
        <v>92</v>
      </c>
      <c r="R158" s="17"/>
      <c r="S158" s="18">
        <v>144</v>
      </c>
      <c r="T158" s="21" t="s">
        <v>92</v>
      </c>
    </row>
    <row r="159" spans="1:20" ht="26.25" x14ac:dyDescent="0.25">
      <c r="A159" s="18">
        <v>143</v>
      </c>
      <c r="B159" s="21" t="s">
        <v>93</v>
      </c>
      <c r="C159" s="21"/>
      <c r="D159" s="18">
        <v>143</v>
      </c>
      <c r="E159" s="21" t="s">
        <v>93</v>
      </c>
      <c r="F159" s="17"/>
      <c r="G159" s="18">
        <v>143</v>
      </c>
      <c r="H159" s="21" t="s">
        <v>93</v>
      </c>
      <c r="I159" s="17"/>
      <c r="J159" s="18">
        <v>143</v>
      </c>
      <c r="K159" s="21" t="s">
        <v>93</v>
      </c>
      <c r="L159" s="17"/>
      <c r="M159" s="18">
        <v>143</v>
      </c>
      <c r="N159" s="21" t="s">
        <v>93</v>
      </c>
      <c r="O159" s="17"/>
      <c r="P159" s="18">
        <v>143</v>
      </c>
      <c r="Q159" s="21" t="s">
        <v>93</v>
      </c>
      <c r="R159" s="17"/>
      <c r="S159" s="18">
        <v>143</v>
      </c>
      <c r="T159" s="21" t="s">
        <v>93</v>
      </c>
    </row>
    <row r="160" spans="1:20" ht="26.25" x14ac:dyDescent="0.25">
      <c r="A160" s="18">
        <v>142</v>
      </c>
      <c r="B160" s="21" t="s">
        <v>94</v>
      </c>
      <c r="C160" s="21"/>
      <c r="D160" s="18">
        <v>142</v>
      </c>
      <c r="E160" s="21" t="s">
        <v>94</v>
      </c>
      <c r="F160" s="17"/>
      <c r="G160" s="18">
        <v>142</v>
      </c>
      <c r="H160" s="21" t="s">
        <v>94</v>
      </c>
      <c r="I160" s="17"/>
      <c r="J160" s="18">
        <v>142</v>
      </c>
      <c r="K160" s="21" t="s">
        <v>94</v>
      </c>
      <c r="L160" s="17"/>
      <c r="M160" s="18">
        <v>142</v>
      </c>
      <c r="N160" s="21" t="s">
        <v>94</v>
      </c>
      <c r="O160" s="17"/>
      <c r="P160" s="18">
        <v>142</v>
      </c>
      <c r="Q160" s="21" t="s">
        <v>94</v>
      </c>
      <c r="R160" s="17"/>
      <c r="S160" s="18">
        <v>142</v>
      </c>
      <c r="T160" s="21" t="s">
        <v>94</v>
      </c>
    </row>
    <row r="161" spans="1:20" ht="26.25" x14ac:dyDescent="0.25">
      <c r="A161" s="18">
        <v>141</v>
      </c>
      <c r="B161" s="21" t="s">
        <v>95</v>
      </c>
      <c r="C161" s="21"/>
      <c r="D161" s="18">
        <v>141</v>
      </c>
      <c r="E161" s="21" t="s">
        <v>95</v>
      </c>
      <c r="F161" s="17"/>
      <c r="G161" s="18">
        <v>141</v>
      </c>
      <c r="H161" s="21" t="s">
        <v>95</v>
      </c>
      <c r="I161" s="17"/>
      <c r="J161" s="18">
        <v>141</v>
      </c>
      <c r="K161" s="21" t="s">
        <v>95</v>
      </c>
      <c r="L161" s="17"/>
      <c r="M161" s="18">
        <v>141</v>
      </c>
      <c r="N161" s="21" t="s">
        <v>95</v>
      </c>
      <c r="O161" s="17"/>
      <c r="P161" s="18">
        <v>141</v>
      </c>
      <c r="Q161" s="21" t="s">
        <v>95</v>
      </c>
      <c r="R161" s="17"/>
      <c r="S161" s="18">
        <v>141</v>
      </c>
      <c r="T161" s="21" t="s">
        <v>95</v>
      </c>
    </row>
    <row r="162" spans="1:20" ht="26.25" x14ac:dyDescent="0.25">
      <c r="A162" s="18">
        <v>140</v>
      </c>
      <c r="B162" s="21" t="s">
        <v>96</v>
      </c>
      <c r="C162" s="21"/>
      <c r="D162" s="18">
        <v>140</v>
      </c>
      <c r="E162" s="21" t="s">
        <v>96</v>
      </c>
      <c r="F162" s="17"/>
      <c r="G162" s="18">
        <v>140</v>
      </c>
      <c r="H162" s="21" t="s">
        <v>96</v>
      </c>
      <c r="I162" s="17"/>
      <c r="J162" s="18">
        <v>140</v>
      </c>
      <c r="K162" s="21" t="s">
        <v>96</v>
      </c>
      <c r="L162" s="17"/>
      <c r="M162" s="18">
        <v>140</v>
      </c>
      <c r="N162" s="21" t="s">
        <v>96</v>
      </c>
      <c r="O162" s="17"/>
      <c r="P162" s="18">
        <v>140</v>
      </c>
      <c r="Q162" s="21" t="s">
        <v>96</v>
      </c>
      <c r="R162" s="17"/>
      <c r="S162" s="18">
        <v>140</v>
      </c>
      <c r="T162" s="21" t="s">
        <v>96</v>
      </c>
    </row>
    <row r="163" spans="1:20" ht="26.25" x14ac:dyDescent="0.25">
      <c r="A163" s="18">
        <v>139</v>
      </c>
      <c r="B163" s="21" t="s">
        <v>97</v>
      </c>
      <c r="C163" s="21"/>
      <c r="D163" s="18">
        <v>139</v>
      </c>
      <c r="E163" s="21" t="s">
        <v>97</v>
      </c>
      <c r="F163" s="17"/>
      <c r="G163" s="18">
        <v>139</v>
      </c>
      <c r="H163" s="21" t="s">
        <v>97</v>
      </c>
      <c r="I163" s="17"/>
      <c r="J163" s="18">
        <v>139</v>
      </c>
      <c r="K163" s="21" t="s">
        <v>97</v>
      </c>
      <c r="L163" s="17"/>
      <c r="M163" s="18">
        <v>139</v>
      </c>
      <c r="N163" s="21" t="s">
        <v>97</v>
      </c>
      <c r="O163" s="17"/>
      <c r="P163" s="18">
        <v>139</v>
      </c>
      <c r="Q163" s="21" t="s">
        <v>97</v>
      </c>
      <c r="R163" s="17"/>
      <c r="S163" s="18">
        <v>139</v>
      </c>
      <c r="T163" s="21" t="s">
        <v>97</v>
      </c>
    </row>
    <row r="164" spans="1:20" ht="26.25" x14ac:dyDescent="0.25">
      <c r="A164" s="18">
        <v>138</v>
      </c>
      <c r="B164" s="21" t="s">
        <v>98</v>
      </c>
      <c r="C164" s="21"/>
      <c r="D164" s="18">
        <v>138</v>
      </c>
      <c r="E164" s="21" t="s">
        <v>98</v>
      </c>
      <c r="F164" s="17"/>
      <c r="G164" s="18">
        <v>138</v>
      </c>
      <c r="H164" s="21" t="s">
        <v>98</v>
      </c>
      <c r="I164" s="17"/>
      <c r="J164" s="18">
        <v>138</v>
      </c>
      <c r="K164" s="21" t="s">
        <v>98</v>
      </c>
      <c r="L164" s="17"/>
      <c r="M164" s="18">
        <v>138</v>
      </c>
      <c r="N164" s="21" t="s">
        <v>98</v>
      </c>
      <c r="O164" s="17"/>
      <c r="P164" s="18">
        <v>138</v>
      </c>
      <c r="Q164" s="21" t="s">
        <v>98</v>
      </c>
      <c r="R164" s="17"/>
      <c r="S164" s="18">
        <v>138</v>
      </c>
      <c r="T164" s="21" t="s">
        <v>98</v>
      </c>
    </row>
    <row r="165" spans="1:20" ht="26.25" x14ac:dyDescent="0.25">
      <c r="A165" s="18">
        <v>137</v>
      </c>
      <c r="B165" s="21" t="s">
        <v>99</v>
      </c>
      <c r="C165" s="21"/>
      <c r="D165" s="18">
        <v>137</v>
      </c>
      <c r="E165" s="21" t="s">
        <v>99</v>
      </c>
      <c r="F165" s="17"/>
      <c r="G165" s="18">
        <v>137</v>
      </c>
      <c r="H165" s="21" t="s">
        <v>99</v>
      </c>
      <c r="I165" s="17"/>
      <c r="J165" s="18">
        <v>137</v>
      </c>
      <c r="K165" s="21" t="s">
        <v>99</v>
      </c>
      <c r="L165" s="17"/>
      <c r="M165" s="18">
        <v>137</v>
      </c>
      <c r="N165" s="21" t="s">
        <v>99</v>
      </c>
      <c r="O165" s="17"/>
      <c r="P165" s="18">
        <v>137</v>
      </c>
      <c r="Q165" s="21" t="s">
        <v>99</v>
      </c>
      <c r="R165" s="17"/>
      <c r="S165" s="18">
        <v>137</v>
      </c>
      <c r="T165" s="21" t="s">
        <v>99</v>
      </c>
    </row>
    <row r="166" spans="1:20" ht="26.25" x14ac:dyDescent="0.25">
      <c r="A166" s="18">
        <v>136</v>
      </c>
      <c r="B166" s="21" t="s">
        <v>100</v>
      </c>
      <c r="C166" s="21"/>
      <c r="D166" s="18">
        <v>136</v>
      </c>
      <c r="E166" s="21" t="s">
        <v>100</v>
      </c>
      <c r="F166" s="17"/>
      <c r="G166" s="18">
        <v>136</v>
      </c>
      <c r="H166" s="21" t="s">
        <v>100</v>
      </c>
      <c r="I166" s="17"/>
      <c r="J166" s="18">
        <v>136</v>
      </c>
      <c r="K166" s="21" t="s">
        <v>100</v>
      </c>
      <c r="L166" s="17"/>
      <c r="M166" s="18">
        <v>136</v>
      </c>
      <c r="N166" s="21" t="s">
        <v>100</v>
      </c>
      <c r="O166" s="17"/>
      <c r="P166" s="18">
        <v>136</v>
      </c>
      <c r="Q166" s="21" t="s">
        <v>100</v>
      </c>
      <c r="R166" s="17"/>
      <c r="S166" s="18">
        <v>136</v>
      </c>
      <c r="T166" s="21" t="s">
        <v>100</v>
      </c>
    </row>
    <row r="167" spans="1:20" ht="26.25" x14ac:dyDescent="0.25">
      <c r="A167" s="18">
        <v>135</v>
      </c>
      <c r="B167" s="21" t="s">
        <v>101</v>
      </c>
      <c r="C167" s="21"/>
      <c r="D167" s="18">
        <v>135</v>
      </c>
      <c r="E167" s="21" t="s">
        <v>101</v>
      </c>
      <c r="F167" s="17"/>
      <c r="G167" s="18">
        <v>135</v>
      </c>
      <c r="H167" s="21" t="s">
        <v>101</v>
      </c>
      <c r="I167" s="17"/>
      <c r="J167" s="18">
        <v>135</v>
      </c>
      <c r="K167" s="21" t="s">
        <v>101</v>
      </c>
      <c r="L167" s="17"/>
      <c r="M167" s="18">
        <v>135</v>
      </c>
      <c r="N167" s="21" t="s">
        <v>101</v>
      </c>
      <c r="O167" s="17"/>
      <c r="P167" s="18">
        <v>135</v>
      </c>
      <c r="Q167" s="21" t="s">
        <v>101</v>
      </c>
      <c r="R167" s="17"/>
      <c r="S167" s="18">
        <v>135</v>
      </c>
      <c r="T167" s="21" t="s">
        <v>101</v>
      </c>
    </row>
    <row r="168" spans="1:20" ht="26.25" x14ac:dyDescent="0.25">
      <c r="A168" s="18">
        <v>134</v>
      </c>
      <c r="B168" s="21" t="s">
        <v>102</v>
      </c>
      <c r="C168" s="21"/>
      <c r="D168" s="18">
        <v>134</v>
      </c>
      <c r="E168" s="21" t="s">
        <v>102</v>
      </c>
      <c r="F168" s="17"/>
      <c r="G168" s="18">
        <v>134</v>
      </c>
      <c r="H168" s="21" t="s">
        <v>102</v>
      </c>
      <c r="I168" s="17"/>
      <c r="J168" s="18">
        <v>134</v>
      </c>
      <c r="K168" s="21" t="s">
        <v>102</v>
      </c>
      <c r="L168" s="17"/>
      <c r="M168" s="18">
        <v>134</v>
      </c>
      <c r="N168" s="21" t="s">
        <v>102</v>
      </c>
      <c r="O168" s="17"/>
      <c r="P168" s="18">
        <v>134</v>
      </c>
      <c r="Q168" s="21" t="s">
        <v>102</v>
      </c>
      <c r="R168" s="17"/>
      <c r="S168" s="18">
        <v>134</v>
      </c>
      <c r="T168" s="21" t="s">
        <v>102</v>
      </c>
    </row>
    <row r="169" spans="1:20" ht="26.25" x14ac:dyDescent="0.25">
      <c r="A169" s="18">
        <v>133</v>
      </c>
      <c r="B169" s="21" t="s">
        <v>103</v>
      </c>
      <c r="C169" s="21"/>
      <c r="D169" s="18">
        <v>133</v>
      </c>
      <c r="E169" s="21" t="s">
        <v>103</v>
      </c>
      <c r="F169" s="17"/>
      <c r="G169" s="18">
        <v>133</v>
      </c>
      <c r="H169" s="21" t="s">
        <v>103</v>
      </c>
      <c r="I169" s="17"/>
      <c r="J169" s="18">
        <v>133</v>
      </c>
      <c r="K169" s="21" t="s">
        <v>103</v>
      </c>
      <c r="L169" s="17"/>
      <c r="M169" s="18">
        <v>133</v>
      </c>
      <c r="N169" s="21" t="s">
        <v>103</v>
      </c>
      <c r="O169" s="17"/>
      <c r="P169" s="18">
        <v>133</v>
      </c>
      <c r="Q169" s="21" t="s">
        <v>103</v>
      </c>
      <c r="R169" s="17"/>
      <c r="S169" s="18">
        <v>133</v>
      </c>
      <c r="T169" s="21" t="s">
        <v>103</v>
      </c>
    </row>
    <row r="170" spans="1:20" ht="26.25" x14ac:dyDescent="0.25">
      <c r="A170" s="18">
        <v>132</v>
      </c>
      <c r="B170" s="21" t="s">
        <v>104</v>
      </c>
      <c r="C170" s="21"/>
      <c r="D170" s="18">
        <v>132</v>
      </c>
      <c r="E170" s="21" t="s">
        <v>104</v>
      </c>
      <c r="F170" s="17"/>
      <c r="G170" s="18">
        <v>132</v>
      </c>
      <c r="H170" s="21" t="s">
        <v>104</v>
      </c>
      <c r="I170" s="17"/>
      <c r="J170" s="18">
        <v>132</v>
      </c>
      <c r="K170" s="21" t="s">
        <v>104</v>
      </c>
      <c r="L170" s="17"/>
      <c r="M170" s="18">
        <v>132</v>
      </c>
      <c r="N170" s="21" t="s">
        <v>104</v>
      </c>
      <c r="O170" s="17"/>
      <c r="P170" s="18">
        <v>132</v>
      </c>
      <c r="Q170" s="21" t="s">
        <v>104</v>
      </c>
      <c r="R170" s="17"/>
      <c r="S170" s="18">
        <v>132</v>
      </c>
      <c r="T170" s="21" t="s">
        <v>104</v>
      </c>
    </row>
    <row r="171" spans="1:20" ht="26.25" x14ac:dyDescent="0.25">
      <c r="A171" s="18">
        <v>131</v>
      </c>
      <c r="B171" s="21" t="s">
        <v>105</v>
      </c>
      <c r="C171" s="21"/>
      <c r="D171" s="18">
        <v>131</v>
      </c>
      <c r="E171" s="21" t="s">
        <v>105</v>
      </c>
      <c r="F171" s="17"/>
      <c r="G171" s="18">
        <v>131</v>
      </c>
      <c r="H171" s="21" t="s">
        <v>105</v>
      </c>
      <c r="I171" s="17"/>
      <c r="J171" s="18">
        <v>131</v>
      </c>
      <c r="K171" s="21" t="s">
        <v>105</v>
      </c>
      <c r="L171" s="17"/>
      <c r="M171" s="18">
        <v>131</v>
      </c>
      <c r="N171" s="21" t="s">
        <v>105</v>
      </c>
      <c r="O171" s="17"/>
      <c r="P171" s="18">
        <v>131</v>
      </c>
      <c r="Q171" s="21" t="s">
        <v>105</v>
      </c>
      <c r="R171" s="17"/>
      <c r="S171" s="18">
        <v>131</v>
      </c>
      <c r="T171" s="21" t="s">
        <v>105</v>
      </c>
    </row>
    <row r="172" spans="1:20" ht="26.25" x14ac:dyDescent="0.25">
      <c r="A172" s="18">
        <v>130</v>
      </c>
      <c r="B172" s="21" t="s">
        <v>106</v>
      </c>
      <c r="C172" s="21"/>
      <c r="D172" s="18">
        <v>130</v>
      </c>
      <c r="E172" s="21" t="s">
        <v>106</v>
      </c>
      <c r="F172" s="17"/>
      <c r="G172" s="18">
        <v>130</v>
      </c>
      <c r="H172" s="21" t="s">
        <v>106</v>
      </c>
      <c r="I172" s="17"/>
      <c r="J172" s="18">
        <v>130</v>
      </c>
      <c r="K172" s="21" t="s">
        <v>106</v>
      </c>
      <c r="L172" s="17"/>
      <c r="M172" s="18">
        <v>130</v>
      </c>
      <c r="N172" s="21" t="s">
        <v>106</v>
      </c>
      <c r="O172" s="17"/>
      <c r="P172" s="18">
        <v>130</v>
      </c>
      <c r="Q172" s="21" t="s">
        <v>106</v>
      </c>
      <c r="R172" s="17"/>
      <c r="S172" s="18">
        <v>130</v>
      </c>
      <c r="T172" s="21" t="s">
        <v>106</v>
      </c>
    </row>
    <row r="173" spans="1:20" ht="26.25" x14ac:dyDescent="0.25">
      <c r="A173" s="18">
        <v>129</v>
      </c>
      <c r="B173" s="21" t="s">
        <v>107</v>
      </c>
      <c r="C173" s="21"/>
      <c r="D173" s="18">
        <v>129</v>
      </c>
      <c r="E173" s="21" t="s">
        <v>107</v>
      </c>
      <c r="F173" s="17"/>
      <c r="G173" s="18">
        <v>129</v>
      </c>
      <c r="H173" s="21" t="s">
        <v>107</v>
      </c>
      <c r="I173" s="17"/>
      <c r="J173" s="18">
        <v>129</v>
      </c>
      <c r="K173" s="21" t="s">
        <v>107</v>
      </c>
      <c r="L173" s="17"/>
      <c r="M173" s="18">
        <v>129</v>
      </c>
      <c r="N173" s="21" t="s">
        <v>107</v>
      </c>
      <c r="O173" s="17"/>
      <c r="P173" s="18">
        <v>129</v>
      </c>
      <c r="Q173" s="21" t="s">
        <v>107</v>
      </c>
      <c r="R173" s="17"/>
      <c r="S173" s="18">
        <v>129</v>
      </c>
      <c r="T173" s="21" t="s">
        <v>107</v>
      </c>
    </row>
    <row r="174" spans="1:20" ht="26.25" x14ac:dyDescent="0.25">
      <c r="A174" s="18">
        <v>128</v>
      </c>
      <c r="B174" s="21" t="s">
        <v>108</v>
      </c>
      <c r="C174" s="21"/>
      <c r="D174" s="18">
        <v>128</v>
      </c>
      <c r="E174" s="21" t="s">
        <v>108</v>
      </c>
      <c r="F174" s="17"/>
      <c r="G174" s="18">
        <v>128</v>
      </c>
      <c r="H174" s="21" t="s">
        <v>108</v>
      </c>
      <c r="I174" s="17"/>
      <c r="J174" s="18">
        <v>128</v>
      </c>
      <c r="K174" s="21" t="s">
        <v>108</v>
      </c>
      <c r="L174" s="17"/>
      <c r="M174" s="18">
        <v>128</v>
      </c>
      <c r="N174" s="21" t="s">
        <v>108</v>
      </c>
      <c r="O174" s="17"/>
      <c r="P174" s="18">
        <v>128</v>
      </c>
      <c r="Q174" s="21" t="s">
        <v>108</v>
      </c>
      <c r="R174" s="17"/>
      <c r="S174" s="18">
        <v>128</v>
      </c>
      <c r="T174" s="21" t="s">
        <v>108</v>
      </c>
    </row>
    <row r="175" spans="1:20" ht="26.25" x14ac:dyDescent="0.25">
      <c r="A175" s="18">
        <v>127</v>
      </c>
      <c r="B175" s="21" t="s">
        <v>109</v>
      </c>
      <c r="C175" s="21"/>
      <c r="D175" s="18">
        <v>127</v>
      </c>
      <c r="E175" s="21" t="s">
        <v>109</v>
      </c>
      <c r="F175" s="17"/>
      <c r="G175" s="18">
        <v>127</v>
      </c>
      <c r="H175" s="21" t="s">
        <v>109</v>
      </c>
      <c r="I175" s="17"/>
      <c r="J175" s="18">
        <v>127</v>
      </c>
      <c r="K175" s="21" t="s">
        <v>109</v>
      </c>
      <c r="L175" s="17"/>
      <c r="M175" s="18">
        <v>127</v>
      </c>
      <c r="N175" s="21" t="s">
        <v>109</v>
      </c>
      <c r="O175" s="17"/>
      <c r="P175" s="18">
        <v>127</v>
      </c>
      <c r="Q175" s="21" t="s">
        <v>109</v>
      </c>
      <c r="R175" s="17"/>
      <c r="S175" s="18">
        <v>127</v>
      </c>
      <c r="T175" s="21" t="s">
        <v>109</v>
      </c>
    </row>
    <row r="176" spans="1:20" ht="26.25" x14ac:dyDescent="0.25">
      <c r="A176" s="18">
        <v>126</v>
      </c>
      <c r="B176" s="21" t="s">
        <v>110</v>
      </c>
      <c r="C176" s="21"/>
      <c r="D176" s="18">
        <v>126</v>
      </c>
      <c r="E176" s="21" t="s">
        <v>110</v>
      </c>
      <c r="F176" s="17"/>
      <c r="G176" s="18">
        <v>126</v>
      </c>
      <c r="H176" s="21" t="s">
        <v>110</v>
      </c>
      <c r="I176" s="17"/>
      <c r="J176" s="18">
        <v>126</v>
      </c>
      <c r="K176" s="21" t="s">
        <v>110</v>
      </c>
      <c r="L176" s="17"/>
      <c r="M176" s="18">
        <v>126</v>
      </c>
      <c r="N176" s="21" t="s">
        <v>110</v>
      </c>
      <c r="O176" s="17"/>
      <c r="P176" s="18">
        <v>126</v>
      </c>
      <c r="Q176" s="21" t="s">
        <v>110</v>
      </c>
      <c r="R176" s="17"/>
      <c r="S176" s="18">
        <v>126</v>
      </c>
      <c r="T176" s="21" t="s">
        <v>110</v>
      </c>
    </row>
    <row r="177" spans="1:20" ht="26.25" x14ac:dyDescent="0.25">
      <c r="A177" s="18">
        <v>125</v>
      </c>
      <c r="B177" s="21" t="s">
        <v>111</v>
      </c>
      <c r="C177" s="21"/>
      <c r="D177" s="18">
        <v>125</v>
      </c>
      <c r="E177" s="21" t="s">
        <v>111</v>
      </c>
      <c r="F177" s="17"/>
      <c r="G177" s="18">
        <v>125</v>
      </c>
      <c r="H177" s="21" t="s">
        <v>111</v>
      </c>
      <c r="I177" s="17"/>
      <c r="J177" s="18">
        <v>125</v>
      </c>
      <c r="K177" s="21" t="s">
        <v>111</v>
      </c>
      <c r="L177" s="17"/>
      <c r="M177" s="18">
        <v>125</v>
      </c>
      <c r="N177" s="21" t="s">
        <v>111</v>
      </c>
      <c r="O177" s="17"/>
      <c r="P177" s="18">
        <v>125</v>
      </c>
      <c r="Q177" s="21" t="s">
        <v>111</v>
      </c>
      <c r="R177" s="17"/>
      <c r="S177" s="18">
        <v>125</v>
      </c>
      <c r="T177" s="21" t="s">
        <v>111</v>
      </c>
    </row>
    <row r="178" spans="1:20" ht="26.25" x14ac:dyDescent="0.25">
      <c r="A178" s="18">
        <v>124</v>
      </c>
      <c r="B178" s="21" t="s">
        <v>112</v>
      </c>
      <c r="C178" s="21"/>
      <c r="D178" s="18">
        <v>124</v>
      </c>
      <c r="E178" s="21" t="s">
        <v>112</v>
      </c>
      <c r="F178" s="17"/>
      <c r="G178" s="18">
        <v>124</v>
      </c>
      <c r="H178" s="21" t="s">
        <v>112</v>
      </c>
      <c r="I178" s="17"/>
      <c r="J178" s="18">
        <v>124</v>
      </c>
      <c r="K178" s="21" t="s">
        <v>112</v>
      </c>
      <c r="L178" s="17"/>
      <c r="M178" s="18">
        <v>124</v>
      </c>
      <c r="N178" s="21" t="s">
        <v>112</v>
      </c>
      <c r="O178" s="17"/>
      <c r="P178" s="18">
        <v>124</v>
      </c>
      <c r="Q178" s="21" t="s">
        <v>112</v>
      </c>
      <c r="R178" s="17"/>
      <c r="S178" s="18">
        <v>124</v>
      </c>
      <c r="T178" s="21" t="s">
        <v>112</v>
      </c>
    </row>
    <row r="179" spans="1:20" ht="26.25" x14ac:dyDescent="0.25">
      <c r="A179" s="18">
        <v>123</v>
      </c>
      <c r="B179" s="21" t="s">
        <v>113</v>
      </c>
      <c r="C179" s="21"/>
      <c r="D179" s="18">
        <v>123</v>
      </c>
      <c r="E179" s="21" t="s">
        <v>113</v>
      </c>
      <c r="F179" s="17"/>
      <c r="G179" s="18">
        <v>123</v>
      </c>
      <c r="H179" s="21" t="s">
        <v>113</v>
      </c>
      <c r="I179" s="17"/>
      <c r="J179" s="18">
        <v>123</v>
      </c>
      <c r="K179" s="21" t="s">
        <v>113</v>
      </c>
      <c r="L179" s="17"/>
      <c r="M179" s="18">
        <v>123</v>
      </c>
      <c r="N179" s="21" t="s">
        <v>113</v>
      </c>
      <c r="O179" s="17"/>
      <c r="P179" s="18">
        <v>123</v>
      </c>
      <c r="Q179" s="21" t="s">
        <v>113</v>
      </c>
      <c r="R179" s="17"/>
      <c r="S179" s="18">
        <v>123</v>
      </c>
      <c r="T179" s="21" t="s">
        <v>113</v>
      </c>
    </row>
    <row r="180" spans="1:20" ht="26.25" x14ac:dyDescent="0.25">
      <c r="A180" s="18">
        <v>122</v>
      </c>
      <c r="B180" s="21" t="s">
        <v>114</v>
      </c>
      <c r="C180" s="21"/>
      <c r="D180" s="18">
        <v>122</v>
      </c>
      <c r="E180" s="21" t="s">
        <v>114</v>
      </c>
      <c r="F180" s="17"/>
      <c r="G180" s="18">
        <v>122</v>
      </c>
      <c r="H180" s="21" t="s">
        <v>114</v>
      </c>
      <c r="I180" s="17"/>
      <c r="J180" s="18">
        <v>122</v>
      </c>
      <c r="K180" s="21" t="s">
        <v>114</v>
      </c>
      <c r="L180" s="17"/>
      <c r="M180" s="18">
        <v>122</v>
      </c>
      <c r="N180" s="21" t="s">
        <v>114</v>
      </c>
      <c r="O180" s="17"/>
      <c r="P180" s="18">
        <v>122</v>
      </c>
      <c r="Q180" s="21" t="s">
        <v>114</v>
      </c>
      <c r="R180" s="17"/>
      <c r="S180" s="18">
        <v>122</v>
      </c>
      <c r="T180" s="21" t="s">
        <v>114</v>
      </c>
    </row>
    <row r="181" spans="1:20" ht="26.25" x14ac:dyDescent="0.25">
      <c r="A181" s="18">
        <v>121</v>
      </c>
      <c r="B181" s="21" t="s">
        <v>115</v>
      </c>
      <c r="C181" s="21"/>
      <c r="D181" s="18">
        <v>121</v>
      </c>
      <c r="E181" s="21" t="s">
        <v>115</v>
      </c>
      <c r="F181" s="17"/>
      <c r="G181" s="18">
        <v>121</v>
      </c>
      <c r="H181" s="21" t="s">
        <v>115</v>
      </c>
      <c r="I181" s="17"/>
      <c r="J181" s="18">
        <v>121</v>
      </c>
      <c r="K181" s="21" t="s">
        <v>115</v>
      </c>
      <c r="L181" s="17"/>
      <c r="M181" s="18">
        <v>121</v>
      </c>
      <c r="N181" s="21" t="s">
        <v>115</v>
      </c>
      <c r="O181" s="17"/>
      <c r="P181" s="18">
        <v>121</v>
      </c>
      <c r="Q181" s="21" t="s">
        <v>115</v>
      </c>
      <c r="R181" s="17"/>
      <c r="S181" s="18">
        <v>121</v>
      </c>
      <c r="T181" s="21" t="s">
        <v>115</v>
      </c>
    </row>
    <row r="182" spans="1:20" ht="26.25" x14ac:dyDescent="0.25">
      <c r="A182" s="18">
        <v>120</v>
      </c>
      <c r="B182" s="21" t="s">
        <v>116</v>
      </c>
      <c r="C182" s="21"/>
      <c r="D182" s="18">
        <v>120</v>
      </c>
      <c r="E182" s="21" t="s">
        <v>116</v>
      </c>
      <c r="F182" s="17"/>
      <c r="G182" s="18">
        <v>120</v>
      </c>
      <c r="H182" s="21" t="s">
        <v>116</v>
      </c>
      <c r="I182" s="17"/>
      <c r="J182" s="18">
        <v>120</v>
      </c>
      <c r="K182" s="21" t="s">
        <v>116</v>
      </c>
      <c r="L182" s="17"/>
      <c r="M182" s="18">
        <v>120</v>
      </c>
      <c r="N182" s="21" t="s">
        <v>116</v>
      </c>
      <c r="O182" s="17"/>
      <c r="P182" s="18">
        <v>120</v>
      </c>
      <c r="Q182" s="21" t="s">
        <v>116</v>
      </c>
      <c r="R182" s="17"/>
      <c r="S182" s="18">
        <v>120</v>
      </c>
      <c r="T182" s="21" t="s">
        <v>116</v>
      </c>
    </row>
    <row r="183" spans="1:20" ht="26.25" x14ac:dyDescent="0.25">
      <c r="A183" s="18">
        <v>119</v>
      </c>
      <c r="B183" s="21" t="s">
        <v>117</v>
      </c>
      <c r="C183" s="21"/>
      <c r="D183" s="18">
        <v>119</v>
      </c>
      <c r="E183" s="21" t="s">
        <v>117</v>
      </c>
      <c r="F183" s="17"/>
      <c r="G183" s="18">
        <v>119</v>
      </c>
      <c r="H183" s="21" t="s">
        <v>117</v>
      </c>
      <c r="I183" s="17"/>
      <c r="J183" s="18">
        <v>119</v>
      </c>
      <c r="K183" s="21" t="s">
        <v>117</v>
      </c>
      <c r="L183" s="17"/>
      <c r="M183" s="18">
        <v>119</v>
      </c>
      <c r="N183" s="21" t="s">
        <v>117</v>
      </c>
      <c r="O183" s="17"/>
      <c r="P183" s="18">
        <v>119</v>
      </c>
      <c r="Q183" s="21" t="s">
        <v>117</v>
      </c>
      <c r="R183" s="17"/>
      <c r="S183" s="18">
        <v>119</v>
      </c>
      <c r="T183" s="21" t="s">
        <v>117</v>
      </c>
    </row>
    <row r="184" spans="1:20" ht="26.25" x14ac:dyDescent="0.25">
      <c r="A184" s="18">
        <v>118</v>
      </c>
      <c r="B184" s="21" t="s">
        <v>118</v>
      </c>
      <c r="C184" s="21"/>
      <c r="D184" s="18">
        <v>118</v>
      </c>
      <c r="E184" s="21" t="s">
        <v>118</v>
      </c>
      <c r="F184" s="17"/>
      <c r="G184" s="18">
        <v>118</v>
      </c>
      <c r="H184" s="21" t="s">
        <v>118</v>
      </c>
      <c r="I184" s="17"/>
      <c r="J184" s="18">
        <v>118</v>
      </c>
      <c r="K184" s="21" t="s">
        <v>118</v>
      </c>
      <c r="L184" s="17"/>
      <c r="M184" s="18">
        <v>118</v>
      </c>
      <c r="N184" s="21" t="s">
        <v>118</v>
      </c>
      <c r="O184" s="17"/>
      <c r="P184" s="18">
        <v>118</v>
      </c>
      <c r="Q184" s="21" t="s">
        <v>118</v>
      </c>
      <c r="R184" s="17"/>
      <c r="S184" s="18">
        <v>118</v>
      </c>
      <c r="T184" s="21" t="s">
        <v>118</v>
      </c>
    </row>
    <row r="185" spans="1:20" ht="26.25" x14ac:dyDescent="0.25">
      <c r="A185" s="18">
        <v>117</v>
      </c>
      <c r="B185" s="21" t="s">
        <v>119</v>
      </c>
      <c r="C185" s="21"/>
      <c r="D185" s="18">
        <v>117</v>
      </c>
      <c r="E185" s="21" t="s">
        <v>119</v>
      </c>
      <c r="F185" s="17"/>
      <c r="G185" s="18">
        <v>117</v>
      </c>
      <c r="H185" s="21" t="s">
        <v>119</v>
      </c>
      <c r="I185" s="17"/>
      <c r="J185" s="18">
        <v>117</v>
      </c>
      <c r="K185" s="21" t="s">
        <v>119</v>
      </c>
      <c r="L185" s="17"/>
      <c r="M185" s="18">
        <v>117</v>
      </c>
      <c r="N185" s="21" t="s">
        <v>119</v>
      </c>
      <c r="O185" s="17"/>
      <c r="P185" s="18">
        <v>117</v>
      </c>
      <c r="Q185" s="21" t="s">
        <v>119</v>
      </c>
      <c r="R185" s="17"/>
      <c r="S185" s="18">
        <v>117</v>
      </c>
      <c r="T185" s="21" t="s">
        <v>119</v>
      </c>
    </row>
    <row r="186" spans="1:20" ht="26.25" x14ac:dyDescent="0.25">
      <c r="A186" s="18">
        <v>116</v>
      </c>
      <c r="B186" s="21" t="s">
        <v>120</v>
      </c>
      <c r="C186" s="21"/>
      <c r="D186" s="18">
        <v>116</v>
      </c>
      <c r="E186" s="21" t="s">
        <v>120</v>
      </c>
      <c r="F186" s="17"/>
      <c r="G186" s="18">
        <v>116</v>
      </c>
      <c r="H186" s="21" t="s">
        <v>120</v>
      </c>
      <c r="I186" s="17"/>
      <c r="J186" s="18">
        <v>116</v>
      </c>
      <c r="K186" s="21" t="s">
        <v>120</v>
      </c>
      <c r="L186" s="17"/>
      <c r="M186" s="18">
        <v>116</v>
      </c>
      <c r="N186" s="21" t="s">
        <v>120</v>
      </c>
      <c r="O186" s="17"/>
      <c r="P186" s="18">
        <v>116</v>
      </c>
      <c r="Q186" s="21" t="s">
        <v>120</v>
      </c>
      <c r="R186" s="17"/>
      <c r="S186" s="18">
        <v>116</v>
      </c>
      <c r="T186" s="21" t="s">
        <v>120</v>
      </c>
    </row>
    <row r="187" spans="1:20" ht="26.25" x14ac:dyDescent="0.25">
      <c r="A187" s="18">
        <v>115</v>
      </c>
      <c r="B187" s="21" t="s">
        <v>121</v>
      </c>
      <c r="C187" s="21"/>
      <c r="D187" s="18">
        <v>115</v>
      </c>
      <c r="E187" s="21" t="s">
        <v>121</v>
      </c>
      <c r="F187" s="17"/>
      <c r="G187" s="18">
        <v>115</v>
      </c>
      <c r="H187" s="21" t="s">
        <v>121</v>
      </c>
      <c r="I187" s="17"/>
      <c r="J187" s="18">
        <v>115</v>
      </c>
      <c r="K187" s="21" t="s">
        <v>121</v>
      </c>
      <c r="L187" s="17"/>
      <c r="M187" s="18">
        <v>115</v>
      </c>
      <c r="N187" s="21" t="s">
        <v>121</v>
      </c>
      <c r="O187" s="17"/>
      <c r="P187" s="18">
        <v>115</v>
      </c>
      <c r="Q187" s="21" t="s">
        <v>121</v>
      </c>
      <c r="R187" s="17"/>
      <c r="S187" s="18">
        <v>115</v>
      </c>
      <c r="T187" s="21" t="s">
        <v>121</v>
      </c>
    </row>
    <row r="188" spans="1:20" ht="26.25" x14ac:dyDescent="0.25">
      <c r="A188" s="18">
        <v>114</v>
      </c>
      <c r="B188" s="21" t="s">
        <v>122</v>
      </c>
      <c r="C188" s="21"/>
      <c r="D188" s="18">
        <v>114</v>
      </c>
      <c r="E188" s="21" t="s">
        <v>122</v>
      </c>
      <c r="F188" s="17"/>
      <c r="G188" s="18">
        <v>114</v>
      </c>
      <c r="H188" s="21" t="s">
        <v>122</v>
      </c>
      <c r="I188" s="17"/>
      <c r="J188" s="18">
        <v>114</v>
      </c>
      <c r="K188" s="21" t="s">
        <v>122</v>
      </c>
      <c r="L188" s="17"/>
      <c r="M188" s="18">
        <v>114</v>
      </c>
      <c r="N188" s="21" t="s">
        <v>122</v>
      </c>
      <c r="O188" s="17"/>
      <c r="P188" s="18">
        <v>114</v>
      </c>
      <c r="Q188" s="21" t="s">
        <v>122</v>
      </c>
      <c r="R188" s="17"/>
      <c r="S188" s="18">
        <v>114</v>
      </c>
      <c r="T188" s="21" t="s">
        <v>122</v>
      </c>
    </row>
    <row r="189" spans="1:20" ht="26.25" x14ac:dyDescent="0.25">
      <c r="A189" s="18">
        <v>113</v>
      </c>
      <c r="B189" s="21" t="s">
        <v>123</v>
      </c>
      <c r="C189" s="21"/>
      <c r="D189" s="18">
        <v>113</v>
      </c>
      <c r="E189" s="21" t="s">
        <v>123</v>
      </c>
      <c r="F189" s="17"/>
      <c r="G189" s="18">
        <v>113</v>
      </c>
      <c r="H189" s="21" t="s">
        <v>123</v>
      </c>
      <c r="I189" s="17"/>
      <c r="J189" s="18">
        <v>113</v>
      </c>
      <c r="K189" s="21" t="s">
        <v>123</v>
      </c>
      <c r="L189" s="17"/>
      <c r="M189" s="18">
        <v>113</v>
      </c>
      <c r="N189" s="21" t="s">
        <v>123</v>
      </c>
      <c r="O189" s="17"/>
      <c r="P189" s="18">
        <v>113</v>
      </c>
      <c r="Q189" s="21" t="s">
        <v>123</v>
      </c>
      <c r="R189" s="17"/>
      <c r="S189" s="18">
        <v>113</v>
      </c>
      <c r="T189" s="21" t="s">
        <v>123</v>
      </c>
    </row>
    <row r="190" spans="1:20" ht="26.25" x14ac:dyDescent="0.25">
      <c r="A190" s="18">
        <v>112</v>
      </c>
      <c r="B190" s="21" t="s">
        <v>124</v>
      </c>
      <c r="C190" s="21"/>
      <c r="D190" s="18">
        <v>112</v>
      </c>
      <c r="E190" s="21" t="s">
        <v>124</v>
      </c>
      <c r="F190" s="17"/>
      <c r="G190" s="18">
        <v>112</v>
      </c>
      <c r="H190" s="21" t="s">
        <v>124</v>
      </c>
      <c r="I190" s="17"/>
      <c r="J190" s="18">
        <v>112</v>
      </c>
      <c r="K190" s="21" t="s">
        <v>124</v>
      </c>
      <c r="L190" s="17"/>
      <c r="M190" s="18">
        <v>112</v>
      </c>
      <c r="N190" s="21" t="s">
        <v>124</v>
      </c>
      <c r="O190" s="17"/>
      <c r="P190" s="18">
        <v>112</v>
      </c>
      <c r="Q190" s="21" t="s">
        <v>124</v>
      </c>
      <c r="R190" s="17"/>
      <c r="S190" s="18">
        <v>112</v>
      </c>
      <c r="T190" s="21" t="s">
        <v>124</v>
      </c>
    </row>
    <row r="191" spans="1:20" ht="26.25" x14ac:dyDescent="0.25">
      <c r="A191" s="18">
        <v>111</v>
      </c>
      <c r="B191" s="21" t="s">
        <v>125</v>
      </c>
      <c r="C191" s="21"/>
      <c r="D191" s="18">
        <v>111</v>
      </c>
      <c r="E191" s="21" t="s">
        <v>125</v>
      </c>
      <c r="F191" s="17"/>
      <c r="G191" s="18">
        <v>111</v>
      </c>
      <c r="H191" s="21" t="s">
        <v>125</v>
      </c>
      <c r="I191" s="17"/>
      <c r="J191" s="18">
        <v>111</v>
      </c>
      <c r="K191" s="21" t="s">
        <v>125</v>
      </c>
      <c r="L191" s="17"/>
      <c r="M191" s="18">
        <v>111</v>
      </c>
      <c r="N191" s="21" t="s">
        <v>125</v>
      </c>
      <c r="O191" s="17"/>
      <c r="P191" s="18">
        <v>111</v>
      </c>
      <c r="Q191" s="21" t="s">
        <v>125</v>
      </c>
      <c r="R191" s="17"/>
      <c r="S191" s="18">
        <v>111</v>
      </c>
      <c r="T191" s="21" t="s">
        <v>125</v>
      </c>
    </row>
    <row r="192" spans="1:20" ht="26.25" x14ac:dyDescent="0.25">
      <c r="A192" s="18">
        <v>110</v>
      </c>
      <c r="B192" s="21" t="s">
        <v>126</v>
      </c>
      <c r="C192" s="21"/>
      <c r="D192" s="18">
        <v>110</v>
      </c>
      <c r="E192" s="21" t="s">
        <v>126</v>
      </c>
      <c r="F192" s="17"/>
      <c r="G192" s="18">
        <v>110</v>
      </c>
      <c r="H192" s="21" t="s">
        <v>126</v>
      </c>
      <c r="I192" s="17"/>
      <c r="J192" s="18">
        <v>110</v>
      </c>
      <c r="K192" s="21" t="s">
        <v>126</v>
      </c>
      <c r="L192" s="17"/>
      <c r="M192" s="18">
        <v>110</v>
      </c>
      <c r="N192" s="21" t="s">
        <v>126</v>
      </c>
      <c r="O192" s="17"/>
      <c r="P192" s="18">
        <v>110</v>
      </c>
      <c r="Q192" s="21" t="s">
        <v>126</v>
      </c>
      <c r="R192" s="17"/>
      <c r="S192" s="18">
        <v>110</v>
      </c>
      <c r="T192" s="21" t="s">
        <v>126</v>
      </c>
    </row>
    <row r="193" spans="1:20" ht="26.25" x14ac:dyDescent="0.25">
      <c r="A193" s="18">
        <v>109</v>
      </c>
      <c r="B193" s="21" t="s">
        <v>127</v>
      </c>
      <c r="C193" s="21"/>
      <c r="D193" s="18">
        <v>109</v>
      </c>
      <c r="E193" s="21" t="s">
        <v>127</v>
      </c>
      <c r="F193" s="17"/>
      <c r="G193" s="18">
        <v>109</v>
      </c>
      <c r="H193" s="21" t="s">
        <v>127</v>
      </c>
      <c r="I193" s="17"/>
      <c r="J193" s="18">
        <v>109</v>
      </c>
      <c r="K193" s="21" t="s">
        <v>127</v>
      </c>
      <c r="L193" s="17"/>
      <c r="M193" s="18">
        <v>109</v>
      </c>
      <c r="N193" s="21" t="s">
        <v>127</v>
      </c>
      <c r="O193" s="17"/>
      <c r="P193" s="18">
        <v>109</v>
      </c>
      <c r="Q193" s="21" t="s">
        <v>127</v>
      </c>
      <c r="R193" s="17"/>
      <c r="S193" s="18">
        <v>109</v>
      </c>
      <c r="T193" s="21" t="s">
        <v>127</v>
      </c>
    </row>
    <row r="194" spans="1:20" ht="26.25" x14ac:dyDescent="0.25">
      <c r="A194" s="18">
        <v>108</v>
      </c>
      <c r="B194" s="21" t="s">
        <v>128</v>
      </c>
      <c r="C194" s="21"/>
      <c r="D194" s="18">
        <v>108</v>
      </c>
      <c r="E194" s="21" t="s">
        <v>128</v>
      </c>
      <c r="F194" s="17"/>
      <c r="G194" s="18">
        <v>108</v>
      </c>
      <c r="H194" s="21" t="s">
        <v>128</v>
      </c>
      <c r="I194" s="17"/>
      <c r="J194" s="18">
        <v>108</v>
      </c>
      <c r="K194" s="21" t="s">
        <v>128</v>
      </c>
      <c r="L194" s="17"/>
      <c r="M194" s="18">
        <v>108</v>
      </c>
      <c r="N194" s="21" t="s">
        <v>128</v>
      </c>
      <c r="O194" s="17"/>
      <c r="P194" s="18">
        <v>108</v>
      </c>
      <c r="Q194" s="21" t="s">
        <v>128</v>
      </c>
      <c r="R194" s="17"/>
      <c r="S194" s="18">
        <v>108</v>
      </c>
      <c r="T194" s="21" t="s">
        <v>128</v>
      </c>
    </row>
    <row r="195" spans="1:20" x14ac:dyDescent="0.25">
      <c r="A195" s="18">
        <v>107</v>
      </c>
      <c r="B195" s="21" t="s">
        <v>129</v>
      </c>
      <c r="C195" s="21"/>
      <c r="D195" s="18">
        <v>107</v>
      </c>
      <c r="E195" s="21" t="s">
        <v>129</v>
      </c>
      <c r="F195" s="17"/>
      <c r="G195" s="18">
        <v>107</v>
      </c>
      <c r="H195" s="21" t="s">
        <v>129</v>
      </c>
      <c r="I195" s="17"/>
      <c r="J195" s="18">
        <v>107</v>
      </c>
      <c r="K195" s="21" t="s">
        <v>129</v>
      </c>
      <c r="L195" s="17"/>
      <c r="M195" s="18">
        <v>107</v>
      </c>
      <c r="N195" s="21" t="s">
        <v>129</v>
      </c>
      <c r="O195" s="17"/>
      <c r="P195" s="18">
        <v>107</v>
      </c>
      <c r="Q195" s="21" t="s">
        <v>129</v>
      </c>
      <c r="R195" s="17"/>
      <c r="S195" s="18">
        <v>107</v>
      </c>
      <c r="T195" s="21" t="s">
        <v>129</v>
      </c>
    </row>
    <row r="196" spans="1:20" ht="26.25" x14ac:dyDescent="0.25">
      <c r="A196" s="18">
        <v>106</v>
      </c>
      <c r="B196" s="21" t="s">
        <v>130</v>
      </c>
      <c r="C196" s="21"/>
      <c r="D196" s="18">
        <v>106</v>
      </c>
      <c r="E196" s="21" t="s">
        <v>130</v>
      </c>
      <c r="F196" s="17"/>
      <c r="G196" s="18">
        <v>106</v>
      </c>
      <c r="H196" s="21" t="s">
        <v>130</v>
      </c>
      <c r="I196" s="17"/>
      <c r="J196" s="18">
        <v>106</v>
      </c>
      <c r="K196" s="21" t="s">
        <v>130</v>
      </c>
      <c r="L196" s="17"/>
      <c r="M196" s="18">
        <v>106</v>
      </c>
      <c r="N196" s="21" t="s">
        <v>130</v>
      </c>
      <c r="O196" s="17"/>
      <c r="P196" s="18">
        <v>106</v>
      </c>
      <c r="Q196" s="21" t="s">
        <v>130</v>
      </c>
      <c r="R196" s="17"/>
      <c r="S196" s="18">
        <v>106</v>
      </c>
      <c r="T196" s="21" t="s">
        <v>130</v>
      </c>
    </row>
    <row r="197" spans="1:20" ht="26.25" x14ac:dyDescent="0.25">
      <c r="A197" s="18">
        <v>105</v>
      </c>
      <c r="B197" s="21" t="s">
        <v>131</v>
      </c>
      <c r="C197" s="21"/>
      <c r="D197" s="18">
        <v>105</v>
      </c>
      <c r="E197" s="21" t="s">
        <v>131</v>
      </c>
      <c r="F197" s="17"/>
      <c r="G197" s="18">
        <v>105</v>
      </c>
      <c r="H197" s="21" t="s">
        <v>131</v>
      </c>
      <c r="I197" s="17"/>
      <c r="J197" s="18">
        <v>105</v>
      </c>
      <c r="K197" s="21" t="s">
        <v>131</v>
      </c>
      <c r="L197" s="17"/>
      <c r="M197" s="18">
        <v>105</v>
      </c>
      <c r="N197" s="21" t="s">
        <v>131</v>
      </c>
      <c r="O197" s="17"/>
      <c r="P197" s="18">
        <v>105</v>
      </c>
      <c r="Q197" s="21" t="s">
        <v>131</v>
      </c>
      <c r="R197" s="17"/>
      <c r="S197" s="18">
        <v>105</v>
      </c>
      <c r="T197" s="21" t="s">
        <v>131</v>
      </c>
    </row>
    <row r="198" spans="1:20" x14ac:dyDescent="0.25">
      <c r="A198" s="18">
        <v>104</v>
      </c>
      <c r="B198" s="21" t="s">
        <v>132</v>
      </c>
      <c r="C198" s="21"/>
      <c r="D198" s="18">
        <v>104</v>
      </c>
      <c r="E198" s="21" t="s">
        <v>132</v>
      </c>
      <c r="F198" s="17"/>
      <c r="G198" s="18">
        <v>104</v>
      </c>
      <c r="H198" s="21" t="s">
        <v>132</v>
      </c>
      <c r="I198" s="17"/>
      <c r="J198" s="18">
        <v>104</v>
      </c>
      <c r="K198" s="21" t="s">
        <v>132</v>
      </c>
      <c r="L198" s="17"/>
      <c r="M198" s="18">
        <v>104</v>
      </c>
      <c r="N198" s="21" t="s">
        <v>132</v>
      </c>
      <c r="O198" s="17"/>
      <c r="P198" s="18">
        <v>104</v>
      </c>
      <c r="Q198" s="21" t="s">
        <v>132</v>
      </c>
      <c r="R198" s="17"/>
      <c r="S198" s="18">
        <v>104</v>
      </c>
      <c r="T198" s="21" t="s">
        <v>132</v>
      </c>
    </row>
    <row r="199" spans="1:20" ht="26.25" x14ac:dyDescent="0.25">
      <c r="A199" s="18">
        <v>103</v>
      </c>
      <c r="B199" s="21" t="s">
        <v>133</v>
      </c>
      <c r="C199" s="21"/>
      <c r="D199" s="18">
        <v>103</v>
      </c>
      <c r="E199" s="21" t="s">
        <v>133</v>
      </c>
      <c r="F199" s="17"/>
      <c r="G199" s="18">
        <v>103</v>
      </c>
      <c r="H199" s="21" t="s">
        <v>133</v>
      </c>
      <c r="I199" s="17"/>
      <c r="J199" s="18">
        <v>103</v>
      </c>
      <c r="K199" s="21" t="s">
        <v>133</v>
      </c>
      <c r="L199" s="17"/>
      <c r="M199" s="18">
        <v>103</v>
      </c>
      <c r="N199" s="21" t="s">
        <v>133</v>
      </c>
      <c r="O199" s="17"/>
      <c r="P199" s="18">
        <v>103</v>
      </c>
      <c r="Q199" s="21" t="s">
        <v>133</v>
      </c>
      <c r="R199" s="17"/>
      <c r="S199" s="18">
        <v>103</v>
      </c>
      <c r="T199" s="21" t="s">
        <v>133</v>
      </c>
    </row>
    <row r="200" spans="1:20" ht="26.25" x14ac:dyDescent="0.25">
      <c r="A200" s="18">
        <v>102</v>
      </c>
      <c r="B200" s="21" t="s">
        <v>134</v>
      </c>
      <c r="C200" s="21"/>
      <c r="D200" s="18">
        <v>102</v>
      </c>
      <c r="E200" s="21" t="s">
        <v>134</v>
      </c>
      <c r="F200" s="17"/>
      <c r="G200" s="18">
        <v>102</v>
      </c>
      <c r="H200" s="21" t="s">
        <v>134</v>
      </c>
      <c r="I200" s="17"/>
      <c r="J200" s="18">
        <v>102</v>
      </c>
      <c r="K200" s="21" t="s">
        <v>134</v>
      </c>
      <c r="L200" s="17"/>
      <c r="M200" s="18">
        <v>102</v>
      </c>
      <c r="N200" s="21" t="s">
        <v>134</v>
      </c>
      <c r="O200" s="17"/>
      <c r="P200" s="18">
        <v>102</v>
      </c>
      <c r="Q200" s="21" t="s">
        <v>134</v>
      </c>
      <c r="R200" s="17"/>
      <c r="S200" s="18">
        <v>102</v>
      </c>
      <c r="T200" s="21" t="s">
        <v>134</v>
      </c>
    </row>
    <row r="201" spans="1:20" x14ac:dyDescent="0.25">
      <c r="A201" s="18">
        <v>101</v>
      </c>
      <c r="B201" s="21" t="s">
        <v>135</v>
      </c>
      <c r="C201" s="21"/>
      <c r="D201" s="18">
        <v>101</v>
      </c>
      <c r="E201" s="21" t="s">
        <v>135</v>
      </c>
      <c r="F201" s="17"/>
      <c r="G201" s="18">
        <v>101</v>
      </c>
      <c r="H201" s="21" t="s">
        <v>135</v>
      </c>
      <c r="I201" s="17"/>
      <c r="J201" s="18">
        <v>101</v>
      </c>
      <c r="K201" s="21" t="s">
        <v>135</v>
      </c>
      <c r="L201" s="17"/>
      <c r="M201" s="18">
        <v>101</v>
      </c>
      <c r="N201" s="21" t="s">
        <v>135</v>
      </c>
      <c r="O201" s="17"/>
      <c r="P201" s="18">
        <v>101</v>
      </c>
      <c r="Q201" s="21" t="s">
        <v>135</v>
      </c>
      <c r="R201" s="17"/>
      <c r="S201" s="18">
        <v>101</v>
      </c>
      <c r="T201" s="21" t="s">
        <v>135</v>
      </c>
    </row>
    <row r="202" spans="1:20" x14ac:dyDescent="0.25">
      <c r="A202" s="18">
        <v>100</v>
      </c>
      <c r="B202" s="21" t="s">
        <v>136</v>
      </c>
      <c r="C202" s="21"/>
      <c r="D202" s="18">
        <v>100</v>
      </c>
      <c r="E202" s="21" t="s">
        <v>136</v>
      </c>
      <c r="F202" s="17"/>
      <c r="G202" s="18">
        <v>100</v>
      </c>
      <c r="H202" s="21" t="s">
        <v>136</v>
      </c>
      <c r="I202" s="17"/>
      <c r="J202" s="18">
        <v>100</v>
      </c>
      <c r="K202" s="21" t="s">
        <v>136</v>
      </c>
      <c r="L202" s="17"/>
      <c r="M202" s="18">
        <v>100</v>
      </c>
      <c r="N202" s="21" t="s">
        <v>136</v>
      </c>
      <c r="O202" s="17"/>
      <c r="P202" s="18">
        <v>100</v>
      </c>
      <c r="Q202" s="21" t="s">
        <v>136</v>
      </c>
      <c r="R202" s="17"/>
      <c r="S202" s="18">
        <v>100</v>
      </c>
      <c r="T202" s="21" t="s">
        <v>136</v>
      </c>
    </row>
    <row r="203" spans="1:20" ht="26.25" x14ac:dyDescent="0.25">
      <c r="A203" s="18">
        <v>99</v>
      </c>
      <c r="B203" s="21" t="s">
        <v>137</v>
      </c>
      <c r="C203" s="21"/>
      <c r="D203" s="18">
        <v>99</v>
      </c>
      <c r="E203" s="21" t="s">
        <v>137</v>
      </c>
      <c r="F203" s="17"/>
      <c r="G203" s="18">
        <v>99</v>
      </c>
      <c r="H203" s="21" t="s">
        <v>137</v>
      </c>
      <c r="I203" s="17"/>
      <c r="J203" s="18">
        <v>99</v>
      </c>
      <c r="K203" s="21" t="s">
        <v>137</v>
      </c>
      <c r="L203" s="17"/>
      <c r="M203" s="18">
        <v>99</v>
      </c>
      <c r="N203" s="21" t="s">
        <v>137</v>
      </c>
      <c r="O203" s="17"/>
      <c r="P203" s="18">
        <v>99</v>
      </c>
      <c r="Q203" s="21" t="s">
        <v>137</v>
      </c>
      <c r="R203" s="17"/>
      <c r="S203" s="18">
        <v>99</v>
      </c>
      <c r="T203" s="21" t="s">
        <v>137</v>
      </c>
    </row>
    <row r="204" spans="1:20" x14ac:dyDescent="0.25">
      <c r="A204" s="18">
        <v>98</v>
      </c>
      <c r="B204" s="21" t="s">
        <v>138</v>
      </c>
      <c r="C204" s="21"/>
      <c r="D204" s="18">
        <v>98</v>
      </c>
      <c r="E204" s="21" t="s">
        <v>138</v>
      </c>
      <c r="F204" s="17"/>
      <c r="G204" s="18">
        <v>98</v>
      </c>
      <c r="H204" s="21" t="s">
        <v>138</v>
      </c>
      <c r="I204" s="17"/>
      <c r="J204" s="18">
        <v>98</v>
      </c>
      <c r="K204" s="21" t="s">
        <v>138</v>
      </c>
      <c r="L204" s="17"/>
      <c r="M204" s="18">
        <v>98</v>
      </c>
      <c r="N204" s="21" t="s">
        <v>138</v>
      </c>
      <c r="O204" s="17"/>
      <c r="P204" s="18">
        <v>98</v>
      </c>
      <c r="Q204" s="21" t="s">
        <v>138</v>
      </c>
      <c r="R204" s="17"/>
      <c r="S204" s="18">
        <v>98</v>
      </c>
      <c r="T204" s="21" t="s">
        <v>138</v>
      </c>
    </row>
    <row r="205" spans="1:20" x14ac:dyDescent="0.25">
      <c r="A205" s="18">
        <v>97</v>
      </c>
      <c r="B205" s="21" t="s">
        <v>139</v>
      </c>
      <c r="C205" s="21"/>
      <c r="D205" s="18">
        <v>97</v>
      </c>
      <c r="E205" s="21" t="s">
        <v>139</v>
      </c>
      <c r="F205" s="17"/>
      <c r="G205" s="18">
        <v>97</v>
      </c>
      <c r="H205" s="21" t="s">
        <v>139</v>
      </c>
      <c r="I205" s="17"/>
      <c r="J205" s="18">
        <v>97</v>
      </c>
      <c r="K205" s="21" t="s">
        <v>139</v>
      </c>
      <c r="L205" s="17"/>
      <c r="M205" s="18">
        <v>97</v>
      </c>
      <c r="N205" s="21" t="s">
        <v>139</v>
      </c>
      <c r="O205" s="17"/>
      <c r="P205" s="18">
        <v>97</v>
      </c>
      <c r="Q205" s="21" t="s">
        <v>139</v>
      </c>
      <c r="R205" s="17"/>
      <c r="S205" s="18">
        <v>97</v>
      </c>
      <c r="T205" s="21" t="s">
        <v>139</v>
      </c>
    </row>
    <row r="206" spans="1:20" x14ac:dyDescent="0.25">
      <c r="A206" s="18">
        <v>96</v>
      </c>
      <c r="B206" s="21" t="s">
        <v>140</v>
      </c>
      <c r="C206" s="21"/>
      <c r="D206" s="18">
        <v>96</v>
      </c>
      <c r="E206" s="21" t="s">
        <v>140</v>
      </c>
      <c r="F206" s="17"/>
      <c r="G206" s="18">
        <v>96</v>
      </c>
      <c r="H206" s="21" t="s">
        <v>140</v>
      </c>
      <c r="I206" s="17"/>
      <c r="J206" s="18">
        <v>96</v>
      </c>
      <c r="K206" s="21" t="s">
        <v>140</v>
      </c>
      <c r="L206" s="17"/>
      <c r="M206" s="18">
        <v>96</v>
      </c>
      <c r="N206" s="21" t="s">
        <v>140</v>
      </c>
      <c r="O206" s="17"/>
      <c r="P206" s="18">
        <v>96</v>
      </c>
      <c r="Q206" s="21" t="s">
        <v>140</v>
      </c>
      <c r="R206" s="17"/>
      <c r="S206" s="18">
        <v>96</v>
      </c>
      <c r="T206" s="21" t="s">
        <v>140</v>
      </c>
    </row>
    <row r="207" spans="1:20" x14ac:dyDescent="0.25">
      <c r="A207" s="18">
        <v>95</v>
      </c>
      <c r="B207" s="21" t="s">
        <v>141</v>
      </c>
      <c r="C207" s="21"/>
      <c r="D207" s="18">
        <v>95</v>
      </c>
      <c r="E207" s="21" t="s">
        <v>141</v>
      </c>
      <c r="F207" s="17"/>
      <c r="G207" s="18">
        <v>95</v>
      </c>
      <c r="H207" s="21" t="s">
        <v>141</v>
      </c>
      <c r="I207" s="17"/>
      <c r="J207" s="18">
        <v>95</v>
      </c>
      <c r="K207" s="21" t="s">
        <v>141</v>
      </c>
      <c r="L207" s="17"/>
      <c r="M207" s="18">
        <v>95</v>
      </c>
      <c r="N207" s="21" t="s">
        <v>141</v>
      </c>
      <c r="O207" s="17"/>
      <c r="P207" s="18">
        <v>95</v>
      </c>
      <c r="Q207" s="21" t="s">
        <v>141</v>
      </c>
      <c r="R207" s="17"/>
      <c r="S207" s="18">
        <v>95</v>
      </c>
      <c r="T207" s="21" t="s">
        <v>141</v>
      </c>
    </row>
    <row r="208" spans="1:20" x14ac:dyDescent="0.25">
      <c r="A208" s="18">
        <v>94</v>
      </c>
      <c r="B208" s="21" t="s">
        <v>142</v>
      </c>
      <c r="C208" s="21"/>
      <c r="D208" s="18">
        <v>94</v>
      </c>
      <c r="E208" s="21" t="s">
        <v>142</v>
      </c>
      <c r="F208" s="17"/>
      <c r="G208" s="18">
        <v>94</v>
      </c>
      <c r="H208" s="21" t="s">
        <v>142</v>
      </c>
      <c r="I208" s="17"/>
      <c r="J208" s="18">
        <v>94</v>
      </c>
      <c r="K208" s="21" t="s">
        <v>142</v>
      </c>
      <c r="L208" s="17"/>
      <c r="M208" s="18">
        <v>94</v>
      </c>
      <c r="N208" s="21" t="s">
        <v>142</v>
      </c>
      <c r="O208" s="17"/>
      <c r="P208" s="18">
        <v>94</v>
      </c>
      <c r="Q208" s="21" t="s">
        <v>142</v>
      </c>
      <c r="R208" s="17"/>
      <c r="S208" s="18">
        <v>94</v>
      </c>
      <c r="T208" s="21" t="s">
        <v>142</v>
      </c>
    </row>
    <row r="209" spans="1:20" x14ac:dyDescent="0.25">
      <c r="A209" s="18">
        <v>93</v>
      </c>
      <c r="B209" s="21" t="s">
        <v>143</v>
      </c>
      <c r="C209" s="21"/>
      <c r="D209" s="18">
        <v>93</v>
      </c>
      <c r="E209" s="21" t="s">
        <v>143</v>
      </c>
      <c r="F209" s="17"/>
      <c r="G209" s="18">
        <v>93</v>
      </c>
      <c r="H209" s="21" t="s">
        <v>143</v>
      </c>
      <c r="I209" s="17"/>
      <c r="J209" s="18">
        <v>93</v>
      </c>
      <c r="K209" s="21" t="s">
        <v>143</v>
      </c>
      <c r="L209" s="17"/>
      <c r="M209" s="18">
        <v>93</v>
      </c>
      <c r="N209" s="21" t="s">
        <v>143</v>
      </c>
      <c r="O209" s="17"/>
      <c r="P209" s="18">
        <v>93</v>
      </c>
      <c r="Q209" s="21" t="s">
        <v>143</v>
      </c>
      <c r="R209" s="17"/>
      <c r="S209" s="18">
        <v>93</v>
      </c>
      <c r="T209" s="21" t="s">
        <v>143</v>
      </c>
    </row>
    <row r="210" spans="1:20" x14ac:dyDescent="0.25">
      <c r="A210" s="18">
        <v>92</v>
      </c>
      <c r="B210" s="21" t="s">
        <v>144</v>
      </c>
      <c r="C210" s="21"/>
      <c r="D210" s="18">
        <v>92</v>
      </c>
      <c r="E210" s="21" t="s">
        <v>144</v>
      </c>
      <c r="F210" s="17"/>
      <c r="G210" s="18">
        <v>92</v>
      </c>
      <c r="H210" s="21" t="s">
        <v>144</v>
      </c>
      <c r="I210" s="17"/>
      <c r="J210" s="18">
        <v>92</v>
      </c>
      <c r="K210" s="21" t="s">
        <v>144</v>
      </c>
      <c r="L210" s="17"/>
      <c r="M210" s="18">
        <v>92</v>
      </c>
      <c r="N210" s="21" t="s">
        <v>144</v>
      </c>
      <c r="O210" s="17"/>
      <c r="P210" s="18">
        <v>92</v>
      </c>
      <c r="Q210" s="21" t="s">
        <v>144</v>
      </c>
      <c r="R210" s="17"/>
      <c r="S210" s="18">
        <v>92</v>
      </c>
      <c r="T210" s="21" t="s">
        <v>144</v>
      </c>
    </row>
    <row r="211" spans="1:20" x14ac:dyDescent="0.25">
      <c r="A211" s="18">
        <v>91</v>
      </c>
      <c r="B211" s="21" t="s">
        <v>145</v>
      </c>
      <c r="C211" s="21"/>
      <c r="D211" s="18">
        <v>91</v>
      </c>
      <c r="E211" s="21" t="s">
        <v>145</v>
      </c>
      <c r="F211" s="17"/>
      <c r="G211" s="18">
        <v>91</v>
      </c>
      <c r="H211" s="21" t="s">
        <v>145</v>
      </c>
      <c r="I211" s="17"/>
      <c r="J211" s="18">
        <v>91</v>
      </c>
      <c r="K211" s="21" t="s">
        <v>145</v>
      </c>
      <c r="L211" s="17"/>
      <c r="M211" s="18">
        <v>91</v>
      </c>
      <c r="N211" s="21" t="s">
        <v>145</v>
      </c>
      <c r="O211" s="17"/>
      <c r="P211" s="18">
        <v>91</v>
      </c>
      <c r="Q211" s="21" t="s">
        <v>145</v>
      </c>
      <c r="R211" s="17"/>
      <c r="S211" s="18">
        <v>91</v>
      </c>
      <c r="T211" s="21" t="s">
        <v>145</v>
      </c>
    </row>
    <row r="212" spans="1:20" x14ac:dyDescent="0.25">
      <c r="A212" s="18">
        <v>90</v>
      </c>
      <c r="B212" s="21" t="s">
        <v>146</v>
      </c>
      <c r="C212" s="21"/>
      <c r="D212" s="18">
        <v>90</v>
      </c>
      <c r="E212" s="21" t="s">
        <v>146</v>
      </c>
      <c r="F212" s="17"/>
      <c r="G212" s="18">
        <v>90</v>
      </c>
      <c r="H212" s="21" t="s">
        <v>146</v>
      </c>
      <c r="I212" s="17"/>
      <c r="J212" s="18">
        <v>90</v>
      </c>
      <c r="K212" s="21" t="s">
        <v>146</v>
      </c>
      <c r="L212" s="17"/>
      <c r="M212" s="18">
        <v>90</v>
      </c>
      <c r="N212" s="21" t="s">
        <v>146</v>
      </c>
      <c r="O212" s="17"/>
      <c r="P212" s="18">
        <v>90</v>
      </c>
      <c r="Q212" s="21" t="s">
        <v>146</v>
      </c>
      <c r="R212" s="17"/>
      <c r="S212" s="18">
        <v>90</v>
      </c>
      <c r="T212" s="21" t="s">
        <v>146</v>
      </c>
    </row>
    <row r="213" spans="1:20" x14ac:dyDescent="0.25">
      <c r="A213" s="18">
        <v>89</v>
      </c>
      <c r="B213" s="21" t="s">
        <v>147</v>
      </c>
      <c r="C213" s="21"/>
      <c r="D213" s="18">
        <v>89</v>
      </c>
      <c r="E213" s="21" t="s">
        <v>147</v>
      </c>
      <c r="F213" s="17"/>
      <c r="G213" s="18">
        <v>89</v>
      </c>
      <c r="H213" s="21" t="s">
        <v>147</v>
      </c>
      <c r="I213" s="17"/>
      <c r="J213" s="18">
        <v>89</v>
      </c>
      <c r="K213" s="21" t="s">
        <v>147</v>
      </c>
      <c r="L213" s="17"/>
      <c r="M213" s="18">
        <v>89</v>
      </c>
      <c r="N213" s="21" t="s">
        <v>147</v>
      </c>
      <c r="O213" s="17"/>
      <c r="P213" s="18">
        <v>89</v>
      </c>
      <c r="Q213" s="21" t="s">
        <v>147</v>
      </c>
      <c r="R213" s="17"/>
      <c r="S213" s="18">
        <v>89</v>
      </c>
      <c r="T213" s="21" t="s">
        <v>147</v>
      </c>
    </row>
    <row r="214" spans="1:20" x14ac:dyDescent="0.25">
      <c r="A214" s="18">
        <v>88</v>
      </c>
      <c r="B214" s="21" t="s">
        <v>148</v>
      </c>
      <c r="C214" s="21"/>
      <c r="D214" s="18">
        <v>88</v>
      </c>
      <c r="E214" s="21" t="s">
        <v>148</v>
      </c>
      <c r="F214" s="17"/>
      <c r="G214" s="18">
        <v>88</v>
      </c>
      <c r="H214" s="21" t="s">
        <v>148</v>
      </c>
      <c r="I214" s="17"/>
      <c r="J214" s="18">
        <v>88</v>
      </c>
      <c r="K214" s="21" t="s">
        <v>148</v>
      </c>
      <c r="L214" s="17"/>
      <c r="M214" s="18">
        <v>88</v>
      </c>
      <c r="N214" s="21" t="s">
        <v>148</v>
      </c>
      <c r="O214" s="17"/>
      <c r="P214" s="18">
        <v>88</v>
      </c>
      <c r="Q214" s="21" t="s">
        <v>148</v>
      </c>
      <c r="R214" s="17"/>
      <c r="S214" s="18">
        <v>88</v>
      </c>
      <c r="T214" s="21" t="s">
        <v>148</v>
      </c>
    </row>
    <row r="215" spans="1:20" x14ac:dyDescent="0.25">
      <c r="A215" s="18">
        <v>87</v>
      </c>
      <c r="B215" s="21" t="s">
        <v>149</v>
      </c>
      <c r="C215" s="21"/>
      <c r="D215" s="18">
        <v>87</v>
      </c>
      <c r="E215" s="21" t="s">
        <v>149</v>
      </c>
      <c r="F215" s="17"/>
      <c r="G215" s="18">
        <v>87</v>
      </c>
      <c r="H215" s="21" t="s">
        <v>149</v>
      </c>
      <c r="I215" s="17"/>
      <c r="J215" s="18">
        <v>87</v>
      </c>
      <c r="K215" s="21" t="s">
        <v>149</v>
      </c>
      <c r="L215" s="17"/>
      <c r="M215" s="18">
        <v>87</v>
      </c>
      <c r="N215" s="21" t="s">
        <v>149</v>
      </c>
      <c r="O215" s="17"/>
      <c r="P215" s="18">
        <v>87</v>
      </c>
      <c r="Q215" s="21" t="s">
        <v>149</v>
      </c>
      <c r="R215" s="17"/>
      <c r="S215" s="18">
        <v>87</v>
      </c>
      <c r="T215" s="21" t="s">
        <v>149</v>
      </c>
    </row>
    <row r="216" spans="1:20" x14ac:dyDescent="0.25">
      <c r="A216" s="18">
        <v>86</v>
      </c>
      <c r="B216" s="21" t="s">
        <v>150</v>
      </c>
      <c r="C216" s="21"/>
      <c r="D216" s="18">
        <v>86</v>
      </c>
      <c r="E216" s="21" t="s">
        <v>150</v>
      </c>
      <c r="F216" s="17"/>
      <c r="G216" s="18">
        <v>86</v>
      </c>
      <c r="H216" s="21" t="s">
        <v>150</v>
      </c>
      <c r="I216" s="17"/>
      <c r="J216" s="18">
        <v>86</v>
      </c>
      <c r="K216" s="21" t="s">
        <v>150</v>
      </c>
      <c r="L216" s="17"/>
      <c r="M216" s="18">
        <v>86</v>
      </c>
      <c r="N216" s="21" t="s">
        <v>150</v>
      </c>
      <c r="O216" s="17"/>
      <c r="P216" s="18">
        <v>86</v>
      </c>
      <c r="Q216" s="21" t="s">
        <v>150</v>
      </c>
      <c r="R216" s="17"/>
      <c r="S216" s="18">
        <v>86</v>
      </c>
      <c r="T216" s="21" t="s">
        <v>150</v>
      </c>
    </row>
    <row r="217" spans="1:20" x14ac:dyDescent="0.25">
      <c r="A217" s="18">
        <v>85</v>
      </c>
      <c r="B217" s="21" t="s">
        <v>151</v>
      </c>
      <c r="C217" s="21"/>
      <c r="D217" s="18">
        <v>85</v>
      </c>
      <c r="E217" s="21" t="s">
        <v>151</v>
      </c>
      <c r="F217" s="17"/>
      <c r="G217" s="18">
        <v>85</v>
      </c>
      <c r="H217" s="21" t="s">
        <v>151</v>
      </c>
      <c r="I217" s="17"/>
      <c r="J217" s="18">
        <v>85</v>
      </c>
      <c r="K217" s="21" t="s">
        <v>151</v>
      </c>
      <c r="L217" s="17"/>
      <c r="M217" s="18">
        <v>85</v>
      </c>
      <c r="N217" s="21" t="s">
        <v>151</v>
      </c>
      <c r="O217" s="17"/>
      <c r="P217" s="18">
        <v>85</v>
      </c>
      <c r="Q217" s="21" t="s">
        <v>151</v>
      </c>
      <c r="R217" s="17"/>
      <c r="S217" s="18">
        <v>85</v>
      </c>
      <c r="T217" s="21" t="s">
        <v>151</v>
      </c>
    </row>
    <row r="218" spans="1:20" x14ac:dyDescent="0.25">
      <c r="A218" s="18">
        <v>84</v>
      </c>
      <c r="B218" s="21" t="s">
        <v>152</v>
      </c>
      <c r="C218" s="21"/>
      <c r="D218" s="18">
        <v>84</v>
      </c>
      <c r="E218" s="21" t="s">
        <v>152</v>
      </c>
      <c r="F218" s="17"/>
      <c r="G218" s="18">
        <v>84</v>
      </c>
      <c r="H218" s="21" t="s">
        <v>152</v>
      </c>
      <c r="I218" s="17"/>
      <c r="J218" s="18">
        <v>84</v>
      </c>
      <c r="K218" s="21" t="s">
        <v>152</v>
      </c>
      <c r="L218" s="17"/>
      <c r="M218" s="18">
        <v>84</v>
      </c>
      <c r="N218" s="21" t="s">
        <v>152</v>
      </c>
      <c r="O218" s="17"/>
      <c r="P218" s="18">
        <v>84</v>
      </c>
      <c r="Q218" s="21" t="s">
        <v>152</v>
      </c>
      <c r="R218" s="17"/>
      <c r="S218" s="18">
        <v>84</v>
      </c>
      <c r="T218" s="21" t="s">
        <v>152</v>
      </c>
    </row>
    <row r="219" spans="1:20" x14ac:dyDescent="0.25">
      <c r="A219" s="18">
        <v>83</v>
      </c>
      <c r="B219" s="21" t="s">
        <v>153</v>
      </c>
      <c r="C219" s="21"/>
      <c r="D219" s="18">
        <v>83</v>
      </c>
      <c r="E219" s="21" t="s">
        <v>153</v>
      </c>
      <c r="F219" s="17"/>
      <c r="G219" s="18">
        <v>83</v>
      </c>
      <c r="H219" s="21" t="s">
        <v>153</v>
      </c>
      <c r="I219" s="17"/>
      <c r="J219" s="18">
        <v>83</v>
      </c>
      <c r="K219" s="21" t="s">
        <v>153</v>
      </c>
      <c r="L219" s="17"/>
      <c r="M219" s="18">
        <v>83</v>
      </c>
      <c r="N219" s="21" t="s">
        <v>153</v>
      </c>
      <c r="O219" s="17"/>
      <c r="P219" s="18">
        <v>83</v>
      </c>
      <c r="Q219" s="21" t="s">
        <v>153</v>
      </c>
      <c r="R219" s="17"/>
      <c r="S219" s="18">
        <v>83</v>
      </c>
      <c r="T219" s="21" t="s">
        <v>153</v>
      </c>
    </row>
    <row r="220" spans="1:20" x14ac:dyDescent="0.25">
      <c r="A220" s="18">
        <v>82</v>
      </c>
      <c r="B220" s="21" t="s">
        <v>154</v>
      </c>
      <c r="C220" s="21"/>
      <c r="D220" s="18">
        <v>82</v>
      </c>
      <c r="E220" s="21" t="s">
        <v>154</v>
      </c>
      <c r="F220" s="17"/>
      <c r="G220" s="18">
        <v>82</v>
      </c>
      <c r="H220" s="21" t="s">
        <v>154</v>
      </c>
      <c r="I220" s="17"/>
      <c r="J220" s="18">
        <v>82</v>
      </c>
      <c r="K220" s="21" t="s">
        <v>154</v>
      </c>
      <c r="L220" s="17"/>
      <c r="M220" s="18">
        <v>82</v>
      </c>
      <c r="N220" s="21" t="s">
        <v>154</v>
      </c>
      <c r="O220" s="17"/>
      <c r="P220" s="18">
        <v>82</v>
      </c>
      <c r="Q220" s="21" t="s">
        <v>154</v>
      </c>
      <c r="R220" s="17"/>
      <c r="S220" s="18">
        <v>82</v>
      </c>
      <c r="T220" s="21" t="s">
        <v>154</v>
      </c>
    </row>
    <row r="221" spans="1:20" x14ac:dyDescent="0.25">
      <c r="A221" s="18">
        <v>81</v>
      </c>
      <c r="B221" s="21" t="s">
        <v>155</v>
      </c>
      <c r="C221" s="21"/>
      <c r="D221" s="18">
        <v>81</v>
      </c>
      <c r="E221" s="21" t="s">
        <v>155</v>
      </c>
      <c r="F221" s="17"/>
      <c r="G221" s="18">
        <v>81</v>
      </c>
      <c r="H221" s="21" t="s">
        <v>155</v>
      </c>
      <c r="I221" s="17"/>
      <c r="J221" s="18">
        <v>81</v>
      </c>
      <c r="K221" s="21" t="s">
        <v>155</v>
      </c>
      <c r="L221" s="17"/>
      <c r="M221" s="18">
        <v>81</v>
      </c>
      <c r="N221" s="21" t="s">
        <v>155</v>
      </c>
      <c r="O221" s="17"/>
      <c r="P221" s="18">
        <v>81</v>
      </c>
      <c r="Q221" s="21" t="s">
        <v>155</v>
      </c>
      <c r="R221" s="17"/>
      <c r="S221" s="18">
        <v>81</v>
      </c>
      <c r="T221" s="21" t="s">
        <v>155</v>
      </c>
    </row>
    <row r="222" spans="1:20" x14ac:dyDescent="0.25">
      <c r="A222" s="18">
        <v>80</v>
      </c>
      <c r="B222" s="21" t="s">
        <v>156</v>
      </c>
      <c r="C222" s="21"/>
      <c r="D222" s="18">
        <v>80</v>
      </c>
      <c r="E222" s="21" t="s">
        <v>156</v>
      </c>
      <c r="F222" s="17"/>
      <c r="G222" s="18">
        <v>80</v>
      </c>
      <c r="H222" s="21" t="s">
        <v>156</v>
      </c>
      <c r="I222" s="17"/>
      <c r="J222" s="18">
        <v>80</v>
      </c>
      <c r="K222" s="21" t="s">
        <v>156</v>
      </c>
      <c r="L222" s="17"/>
      <c r="M222" s="18">
        <v>80</v>
      </c>
      <c r="N222" s="21" t="s">
        <v>156</v>
      </c>
      <c r="O222" s="17"/>
      <c r="P222" s="18">
        <v>80</v>
      </c>
      <c r="Q222" s="21" t="s">
        <v>156</v>
      </c>
      <c r="R222" s="17"/>
      <c r="S222" s="18">
        <v>80</v>
      </c>
      <c r="T222" s="21" t="s">
        <v>156</v>
      </c>
    </row>
    <row r="223" spans="1:20" x14ac:dyDescent="0.25">
      <c r="A223" s="18">
        <v>79</v>
      </c>
      <c r="B223" s="21" t="s">
        <v>157</v>
      </c>
      <c r="C223" s="21"/>
      <c r="D223" s="18">
        <v>79</v>
      </c>
      <c r="E223" s="21" t="s">
        <v>157</v>
      </c>
      <c r="F223" s="17"/>
      <c r="G223" s="18">
        <v>79</v>
      </c>
      <c r="H223" s="21" t="s">
        <v>157</v>
      </c>
      <c r="I223" s="17"/>
      <c r="J223" s="18">
        <v>79</v>
      </c>
      <c r="K223" s="21" t="s">
        <v>157</v>
      </c>
      <c r="L223" s="17"/>
      <c r="M223" s="18">
        <v>79</v>
      </c>
      <c r="N223" s="21" t="s">
        <v>157</v>
      </c>
      <c r="O223" s="17"/>
      <c r="P223" s="18">
        <v>79</v>
      </c>
      <c r="Q223" s="21" t="s">
        <v>157</v>
      </c>
      <c r="R223" s="17"/>
      <c r="S223" s="18">
        <v>79</v>
      </c>
      <c r="T223" s="21" t="s">
        <v>157</v>
      </c>
    </row>
    <row r="224" spans="1:20" x14ac:dyDescent="0.25">
      <c r="A224" s="18">
        <v>78</v>
      </c>
      <c r="B224" s="21" t="s">
        <v>158</v>
      </c>
      <c r="C224" s="21"/>
      <c r="D224" s="18">
        <v>78</v>
      </c>
      <c r="E224" s="21" t="s">
        <v>158</v>
      </c>
      <c r="F224" s="17"/>
      <c r="G224" s="18">
        <v>78</v>
      </c>
      <c r="H224" s="21" t="s">
        <v>158</v>
      </c>
      <c r="I224" s="17"/>
      <c r="J224" s="18">
        <v>78</v>
      </c>
      <c r="K224" s="21" t="s">
        <v>158</v>
      </c>
      <c r="L224" s="17"/>
      <c r="M224" s="18">
        <v>78</v>
      </c>
      <c r="N224" s="21" t="s">
        <v>158</v>
      </c>
      <c r="O224" s="17"/>
      <c r="P224" s="18">
        <v>78</v>
      </c>
      <c r="Q224" s="21" t="s">
        <v>158</v>
      </c>
      <c r="R224" s="17"/>
      <c r="S224" s="18">
        <v>78</v>
      </c>
      <c r="T224" s="21" t="s">
        <v>158</v>
      </c>
    </row>
    <row r="225" spans="1:20" x14ac:dyDescent="0.25">
      <c r="A225" s="18">
        <v>77</v>
      </c>
      <c r="B225" s="21" t="s">
        <v>159</v>
      </c>
      <c r="C225" s="21"/>
      <c r="D225" s="18">
        <v>77</v>
      </c>
      <c r="E225" s="21" t="s">
        <v>159</v>
      </c>
      <c r="F225" s="17"/>
      <c r="G225" s="18">
        <v>77</v>
      </c>
      <c r="H225" s="21" t="s">
        <v>159</v>
      </c>
      <c r="I225" s="17"/>
      <c r="J225" s="18">
        <v>77</v>
      </c>
      <c r="K225" s="21" t="s">
        <v>159</v>
      </c>
      <c r="L225" s="17"/>
      <c r="M225" s="18">
        <v>77</v>
      </c>
      <c r="N225" s="21" t="s">
        <v>159</v>
      </c>
      <c r="O225" s="17"/>
      <c r="P225" s="18">
        <v>77</v>
      </c>
      <c r="Q225" s="21" t="s">
        <v>159</v>
      </c>
      <c r="R225" s="17"/>
      <c r="S225" s="18">
        <v>77</v>
      </c>
      <c r="T225" s="21" t="s">
        <v>159</v>
      </c>
    </row>
    <row r="226" spans="1:20" x14ac:dyDescent="0.25">
      <c r="A226" s="18">
        <v>76</v>
      </c>
      <c r="B226" s="21" t="s">
        <v>160</v>
      </c>
      <c r="C226" s="21"/>
      <c r="D226" s="18">
        <v>76</v>
      </c>
      <c r="E226" s="21" t="s">
        <v>160</v>
      </c>
      <c r="F226" s="17"/>
      <c r="G226" s="18">
        <v>76</v>
      </c>
      <c r="H226" s="21" t="s">
        <v>160</v>
      </c>
      <c r="I226" s="17"/>
      <c r="J226" s="18">
        <v>76</v>
      </c>
      <c r="K226" s="21" t="s">
        <v>160</v>
      </c>
      <c r="L226" s="17"/>
      <c r="M226" s="18">
        <v>76</v>
      </c>
      <c r="N226" s="21" t="s">
        <v>160</v>
      </c>
      <c r="O226" s="17"/>
      <c r="P226" s="18">
        <v>76</v>
      </c>
      <c r="Q226" s="21" t="s">
        <v>160</v>
      </c>
      <c r="R226" s="17"/>
      <c r="S226" s="18">
        <v>76</v>
      </c>
      <c r="T226" s="21" t="s">
        <v>160</v>
      </c>
    </row>
    <row r="227" spans="1:20" x14ac:dyDescent="0.25">
      <c r="A227" s="18">
        <v>75</v>
      </c>
      <c r="B227" s="21" t="s">
        <v>161</v>
      </c>
      <c r="C227" s="21"/>
      <c r="D227" s="18">
        <v>75</v>
      </c>
      <c r="E227" s="21" t="s">
        <v>161</v>
      </c>
      <c r="F227" s="17"/>
      <c r="G227" s="18">
        <v>75</v>
      </c>
      <c r="H227" s="21" t="s">
        <v>161</v>
      </c>
      <c r="I227" s="17"/>
      <c r="J227" s="18">
        <v>75</v>
      </c>
      <c r="K227" s="21" t="s">
        <v>161</v>
      </c>
      <c r="L227" s="17"/>
      <c r="M227" s="18">
        <v>75</v>
      </c>
      <c r="N227" s="21" t="s">
        <v>161</v>
      </c>
      <c r="O227" s="17"/>
      <c r="P227" s="18">
        <v>75</v>
      </c>
      <c r="Q227" s="21" t="s">
        <v>161</v>
      </c>
      <c r="R227" s="17"/>
      <c r="S227" s="18">
        <v>75</v>
      </c>
      <c r="T227" s="21" t="s">
        <v>161</v>
      </c>
    </row>
    <row r="228" spans="1:20" x14ac:dyDescent="0.25">
      <c r="A228" s="18">
        <v>74</v>
      </c>
      <c r="B228" s="21" t="s">
        <v>162</v>
      </c>
      <c r="C228" s="21"/>
      <c r="D228" s="18">
        <v>74</v>
      </c>
      <c r="E228" s="21" t="s">
        <v>162</v>
      </c>
      <c r="F228" s="17"/>
      <c r="G228" s="18">
        <v>74</v>
      </c>
      <c r="H228" s="21" t="s">
        <v>162</v>
      </c>
      <c r="I228" s="17"/>
      <c r="J228" s="18">
        <v>74</v>
      </c>
      <c r="K228" s="21" t="s">
        <v>162</v>
      </c>
      <c r="L228" s="17"/>
      <c r="M228" s="18">
        <v>74</v>
      </c>
      <c r="N228" s="21" t="s">
        <v>162</v>
      </c>
      <c r="O228" s="17"/>
      <c r="P228" s="18">
        <v>74</v>
      </c>
      <c r="Q228" s="21" t="s">
        <v>162</v>
      </c>
      <c r="R228" s="17"/>
      <c r="S228" s="18">
        <v>74</v>
      </c>
      <c r="T228" s="21" t="s">
        <v>162</v>
      </c>
    </row>
    <row r="229" spans="1:20" x14ac:dyDescent="0.25">
      <c r="A229" s="18">
        <v>73</v>
      </c>
      <c r="B229" s="21" t="s">
        <v>163</v>
      </c>
      <c r="C229" s="21"/>
      <c r="D229" s="18">
        <v>73</v>
      </c>
      <c r="E229" s="21" t="s">
        <v>163</v>
      </c>
      <c r="F229" s="17"/>
      <c r="G229" s="18">
        <v>73</v>
      </c>
      <c r="H229" s="21" t="s">
        <v>163</v>
      </c>
      <c r="I229" s="17"/>
      <c r="J229" s="18">
        <v>73</v>
      </c>
      <c r="K229" s="21" t="s">
        <v>163</v>
      </c>
      <c r="L229" s="17"/>
      <c r="M229" s="18">
        <v>73</v>
      </c>
      <c r="N229" s="21" t="s">
        <v>163</v>
      </c>
      <c r="O229" s="17"/>
      <c r="P229" s="18">
        <v>73</v>
      </c>
      <c r="Q229" s="21" t="s">
        <v>163</v>
      </c>
      <c r="R229" s="17"/>
      <c r="S229" s="18">
        <v>73</v>
      </c>
      <c r="T229" s="21" t="s">
        <v>163</v>
      </c>
    </row>
    <row r="230" spans="1:20" x14ac:dyDescent="0.25">
      <c r="A230" s="18">
        <v>72</v>
      </c>
      <c r="B230" s="21" t="s">
        <v>164</v>
      </c>
      <c r="C230" s="21"/>
      <c r="D230" s="18">
        <v>72</v>
      </c>
      <c r="E230" s="21" t="s">
        <v>164</v>
      </c>
      <c r="F230" s="17"/>
      <c r="G230" s="18">
        <v>72</v>
      </c>
      <c r="H230" s="21" t="s">
        <v>164</v>
      </c>
      <c r="I230" s="17"/>
      <c r="J230" s="18">
        <v>72</v>
      </c>
      <c r="K230" s="21" t="s">
        <v>164</v>
      </c>
      <c r="L230" s="17"/>
      <c r="M230" s="18">
        <v>72</v>
      </c>
      <c r="N230" s="21" t="s">
        <v>164</v>
      </c>
      <c r="O230" s="17"/>
      <c r="P230" s="18">
        <v>72</v>
      </c>
      <c r="Q230" s="21" t="s">
        <v>164</v>
      </c>
      <c r="R230" s="17"/>
      <c r="S230" s="18">
        <v>72</v>
      </c>
      <c r="T230" s="21" t="s">
        <v>164</v>
      </c>
    </row>
    <row r="231" spans="1:20" x14ac:dyDescent="0.25">
      <c r="A231" s="18">
        <v>71</v>
      </c>
      <c r="B231" s="21" t="s">
        <v>165</v>
      </c>
      <c r="C231" s="21"/>
      <c r="D231" s="18">
        <v>71</v>
      </c>
      <c r="E231" s="21" t="s">
        <v>165</v>
      </c>
      <c r="F231" s="17"/>
      <c r="G231" s="18">
        <v>71</v>
      </c>
      <c r="H231" s="21" t="s">
        <v>165</v>
      </c>
      <c r="I231" s="17"/>
      <c r="J231" s="18">
        <v>71</v>
      </c>
      <c r="K231" s="21" t="s">
        <v>165</v>
      </c>
      <c r="L231" s="17"/>
      <c r="M231" s="18">
        <v>71</v>
      </c>
      <c r="N231" s="21" t="s">
        <v>165</v>
      </c>
      <c r="O231" s="17"/>
      <c r="P231" s="18">
        <v>71</v>
      </c>
      <c r="Q231" s="21" t="s">
        <v>165</v>
      </c>
      <c r="R231" s="17"/>
      <c r="S231" s="18">
        <v>71</v>
      </c>
      <c r="T231" s="21" t="s">
        <v>165</v>
      </c>
    </row>
    <row r="232" spans="1:20" x14ac:dyDescent="0.25">
      <c r="A232" s="18">
        <v>70</v>
      </c>
      <c r="B232" s="21" t="s">
        <v>166</v>
      </c>
      <c r="C232" s="21"/>
      <c r="D232" s="18">
        <v>70</v>
      </c>
      <c r="E232" s="21" t="s">
        <v>166</v>
      </c>
      <c r="F232" s="17"/>
      <c r="G232" s="18">
        <v>70</v>
      </c>
      <c r="H232" s="21" t="s">
        <v>166</v>
      </c>
      <c r="I232" s="17"/>
      <c r="J232" s="18">
        <v>70</v>
      </c>
      <c r="K232" s="21" t="s">
        <v>166</v>
      </c>
      <c r="L232" s="17"/>
      <c r="M232" s="18">
        <v>70</v>
      </c>
      <c r="N232" s="21" t="s">
        <v>166</v>
      </c>
      <c r="O232" s="17"/>
      <c r="P232" s="18">
        <v>70</v>
      </c>
      <c r="Q232" s="21" t="s">
        <v>166</v>
      </c>
      <c r="R232" s="17"/>
      <c r="S232" s="18">
        <v>70</v>
      </c>
      <c r="T232" s="21" t="s">
        <v>166</v>
      </c>
    </row>
    <row r="233" spans="1:20" x14ac:dyDescent="0.25">
      <c r="A233" s="18">
        <v>69</v>
      </c>
      <c r="B233" s="21" t="s">
        <v>167</v>
      </c>
      <c r="C233" s="21"/>
      <c r="D233" s="18">
        <v>69</v>
      </c>
      <c r="E233" s="21" t="s">
        <v>167</v>
      </c>
      <c r="F233" s="17"/>
      <c r="G233" s="18">
        <v>69</v>
      </c>
      <c r="H233" s="21" t="s">
        <v>167</v>
      </c>
      <c r="I233" s="17"/>
      <c r="J233" s="18">
        <v>69</v>
      </c>
      <c r="K233" s="21" t="s">
        <v>167</v>
      </c>
      <c r="L233" s="17"/>
      <c r="M233" s="18">
        <v>69</v>
      </c>
      <c r="N233" s="21" t="s">
        <v>167</v>
      </c>
      <c r="O233" s="17"/>
      <c r="P233" s="18">
        <v>69</v>
      </c>
      <c r="Q233" s="21" t="s">
        <v>167</v>
      </c>
      <c r="R233" s="17"/>
      <c r="S233" s="18">
        <v>69</v>
      </c>
      <c r="T233" s="21" t="s">
        <v>167</v>
      </c>
    </row>
    <row r="234" spans="1:20" x14ac:dyDescent="0.25">
      <c r="A234" s="18">
        <v>68</v>
      </c>
      <c r="B234" s="21" t="s">
        <v>168</v>
      </c>
      <c r="C234" s="21"/>
      <c r="D234" s="18">
        <v>68</v>
      </c>
      <c r="E234" s="21" t="s">
        <v>168</v>
      </c>
      <c r="F234" s="17"/>
      <c r="G234" s="18">
        <v>68</v>
      </c>
      <c r="H234" s="21" t="s">
        <v>168</v>
      </c>
      <c r="I234" s="17"/>
      <c r="J234" s="18">
        <v>68</v>
      </c>
      <c r="K234" s="21" t="s">
        <v>168</v>
      </c>
      <c r="L234" s="17"/>
      <c r="M234" s="18">
        <v>68</v>
      </c>
      <c r="N234" s="21" t="s">
        <v>168</v>
      </c>
      <c r="O234" s="17"/>
      <c r="P234" s="18">
        <v>68</v>
      </c>
      <c r="Q234" s="21" t="s">
        <v>168</v>
      </c>
      <c r="R234" s="17"/>
      <c r="S234" s="18">
        <v>68</v>
      </c>
      <c r="T234" s="21" t="s">
        <v>168</v>
      </c>
    </row>
    <row r="235" spans="1:20" x14ac:dyDescent="0.25">
      <c r="A235" s="18">
        <v>67</v>
      </c>
      <c r="B235" s="21" t="s">
        <v>169</v>
      </c>
      <c r="C235" s="21"/>
      <c r="D235" s="18">
        <v>67</v>
      </c>
      <c r="E235" s="21" t="s">
        <v>169</v>
      </c>
      <c r="F235" s="17"/>
      <c r="G235" s="18">
        <v>67</v>
      </c>
      <c r="H235" s="21" t="s">
        <v>169</v>
      </c>
      <c r="I235" s="17"/>
      <c r="J235" s="18">
        <v>67</v>
      </c>
      <c r="K235" s="21" t="s">
        <v>169</v>
      </c>
      <c r="L235" s="17"/>
      <c r="M235" s="18">
        <v>67</v>
      </c>
      <c r="N235" s="21" t="s">
        <v>169</v>
      </c>
      <c r="O235" s="17"/>
      <c r="P235" s="18">
        <v>67</v>
      </c>
      <c r="Q235" s="21" t="s">
        <v>169</v>
      </c>
      <c r="R235" s="17"/>
      <c r="S235" s="18">
        <v>67</v>
      </c>
      <c r="T235" s="21" t="s">
        <v>169</v>
      </c>
    </row>
    <row r="236" spans="1:20" x14ac:dyDescent="0.25">
      <c r="A236" s="18">
        <v>66</v>
      </c>
      <c r="B236" s="21" t="s">
        <v>170</v>
      </c>
      <c r="C236" s="21"/>
      <c r="D236" s="18">
        <v>66</v>
      </c>
      <c r="E236" s="21" t="s">
        <v>170</v>
      </c>
      <c r="F236" s="17"/>
      <c r="G236" s="18">
        <v>66</v>
      </c>
      <c r="H236" s="21" t="s">
        <v>170</v>
      </c>
      <c r="I236" s="17"/>
      <c r="J236" s="18">
        <v>66</v>
      </c>
      <c r="K236" s="21" t="s">
        <v>170</v>
      </c>
      <c r="L236" s="17"/>
      <c r="M236" s="18">
        <v>66</v>
      </c>
      <c r="N236" s="21" t="s">
        <v>170</v>
      </c>
      <c r="O236" s="17"/>
      <c r="P236" s="18">
        <v>66</v>
      </c>
      <c r="Q236" s="21" t="s">
        <v>170</v>
      </c>
      <c r="R236" s="17"/>
      <c r="S236" s="18">
        <v>66</v>
      </c>
      <c r="T236" s="21" t="s">
        <v>170</v>
      </c>
    </row>
    <row r="237" spans="1:20" x14ac:dyDescent="0.25">
      <c r="A237" s="18">
        <v>65</v>
      </c>
      <c r="B237" s="21" t="s">
        <v>171</v>
      </c>
      <c r="C237" s="21"/>
      <c r="D237" s="18">
        <v>65</v>
      </c>
      <c r="E237" s="21" t="s">
        <v>171</v>
      </c>
      <c r="F237" s="17"/>
      <c r="G237" s="18">
        <v>65</v>
      </c>
      <c r="H237" s="21" t="s">
        <v>171</v>
      </c>
      <c r="I237" s="17"/>
      <c r="J237" s="18">
        <v>65</v>
      </c>
      <c r="K237" s="21" t="s">
        <v>171</v>
      </c>
      <c r="L237" s="17"/>
      <c r="M237" s="18">
        <v>65</v>
      </c>
      <c r="N237" s="21" t="s">
        <v>171</v>
      </c>
      <c r="O237" s="17"/>
      <c r="P237" s="18">
        <v>65</v>
      </c>
      <c r="Q237" s="21" t="s">
        <v>171</v>
      </c>
      <c r="R237" s="17"/>
      <c r="S237" s="18">
        <v>65</v>
      </c>
      <c r="T237" s="21" t="s">
        <v>171</v>
      </c>
    </row>
    <row r="238" spans="1:20" x14ac:dyDescent="0.25">
      <c r="A238" s="18">
        <v>64</v>
      </c>
      <c r="B238" s="21" t="s">
        <v>172</v>
      </c>
      <c r="C238" s="21"/>
      <c r="D238" s="18">
        <v>64</v>
      </c>
      <c r="E238" s="21" t="s">
        <v>173</v>
      </c>
      <c r="F238" s="17"/>
      <c r="G238" s="18">
        <v>64</v>
      </c>
      <c r="H238" s="21" t="s">
        <v>173</v>
      </c>
      <c r="I238" s="17"/>
      <c r="J238" s="18">
        <v>64</v>
      </c>
      <c r="K238" s="21" t="s">
        <v>173</v>
      </c>
      <c r="L238" s="17"/>
      <c r="M238" s="18">
        <v>64</v>
      </c>
      <c r="N238" s="21" t="s">
        <v>173</v>
      </c>
      <c r="O238" s="17"/>
      <c r="P238" s="18">
        <v>64</v>
      </c>
      <c r="Q238" s="21" t="s">
        <v>173</v>
      </c>
      <c r="R238" s="17"/>
      <c r="S238" s="18">
        <v>64</v>
      </c>
      <c r="T238" s="21" t="s">
        <v>173</v>
      </c>
    </row>
    <row r="239" spans="1:20" x14ac:dyDescent="0.25">
      <c r="A239" s="18">
        <v>63</v>
      </c>
      <c r="B239" s="21" t="s">
        <v>174</v>
      </c>
      <c r="C239" s="21"/>
      <c r="D239" s="18">
        <v>63</v>
      </c>
      <c r="E239" s="21" t="s">
        <v>174</v>
      </c>
      <c r="F239" s="17"/>
      <c r="G239" s="18">
        <v>63</v>
      </c>
      <c r="H239" s="21" t="s">
        <v>174</v>
      </c>
      <c r="I239" s="17"/>
      <c r="J239" s="18">
        <v>63</v>
      </c>
      <c r="K239" s="21" t="s">
        <v>174</v>
      </c>
      <c r="L239" s="17"/>
      <c r="M239" s="18">
        <v>63</v>
      </c>
      <c r="N239" s="21" t="s">
        <v>174</v>
      </c>
      <c r="O239" s="17"/>
      <c r="P239" s="18">
        <v>63</v>
      </c>
      <c r="Q239" s="21" t="s">
        <v>174</v>
      </c>
      <c r="R239" s="17"/>
      <c r="S239" s="18">
        <v>63</v>
      </c>
      <c r="T239" s="21" t="s">
        <v>174</v>
      </c>
    </row>
    <row r="240" spans="1:20" x14ac:dyDescent="0.25">
      <c r="A240" s="18">
        <v>62</v>
      </c>
      <c r="B240" s="21" t="s">
        <v>175</v>
      </c>
      <c r="C240" s="21"/>
      <c r="D240" s="18">
        <v>62</v>
      </c>
      <c r="E240" s="21" t="s">
        <v>176</v>
      </c>
      <c r="F240" s="17"/>
      <c r="G240" s="18">
        <v>62</v>
      </c>
      <c r="H240" s="21" t="s">
        <v>176</v>
      </c>
      <c r="I240" s="17"/>
      <c r="J240" s="18">
        <v>62</v>
      </c>
      <c r="K240" s="21" t="s">
        <v>176</v>
      </c>
      <c r="L240" s="17"/>
      <c r="M240" s="18">
        <v>62</v>
      </c>
      <c r="N240" s="21" t="s">
        <v>176</v>
      </c>
      <c r="O240" s="17"/>
      <c r="P240" s="18">
        <v>62</v>
      </c>
      <c r="Q240" s="21" t="s">
        <v>176</v>
      </c>
      <c r="R240" s="17"/>
      <c r="S240" s="18">
        <v>62</v>
      </c>
      <c r="T240" s="21" t="s">
        <v>176</v>
      </c>
    </row>
    <row r="241" spans="1:20" ht="26.25" x14ac:dyDescent="0.25">
      <c r="A241" s="18">
        <v>61</v>
      </c>
      <c r="B241" s="21" t="s">
        <v>177</v>
      </c>
      <c r="C241" s="21"/>
      <c r="D241" s="18">
        <v>61</v>
      </c>
      <c r="E241" s="21" t="s">
        <v>178</v>
      </c>
      <c r="F241" s="17"/>
      <c r="G241" s="18">
        <v>61</v>
      </c>
      <c r="H241" s="21" t="s">
        <v>178</v>
      </c>
      <c r="I241" s="17"/>
      <c r="J241" s="18">
        <v>61</v>
      </c>
      <c r="K241" s="21" t="s">
        <v>178</v>
      </c>
      <c r="L241" s="17"/>
      <c r="M241" s="18">
        <v>61</v>
      </c>
      <c r="N241" s="21" t="s">
        <v>178</v>
      </c>
      <c r="O241" s="17"/>
      <c r="P241" s="18">
        <v>61</v>
      </c>
      <c r="Q241" s="21" t="s">
        <v>178</v>
      </c>
      <c r="R241" s="17"/>
      <c r="S241" s="18">
        <v>61</v>
      </c>
      <c r="T241" s="21" t="s">
        <v>178</v>
      </c>
    </row>
    <row r="242" spans="1:20" x14ac:dyDescent="0.25">
      <c r="A242" s="18">
        <v>60</v>
      </c>
      <c r="B242" s="21" t="s">
        <v>179</v>
      </c>
      <c r="C242" s="21"/>
      <c r="D242" s="18">
        <v>60</v>
      </c>
      <c r="E242" s="21" t="s">
        <v>179</v>
      </c>
      <c r="F242" s="17"/>
      <c r="G242" s="18">
        <v>60</v>
      </c>
      <c r="H242" s="21" t="s">
        <v>179</v>
      </c>
      <c r="I242" s="17"/>
      <c r="J242" s="18">
        <v>60</v>
      </c>
      <c r="K242" s="21" t="s">
        <v>179</v>
      </c>
      <c r="L242" s="17"/>
      <c r="M242" s="18">
        <v>60</v>
      </c>
      <c r="N242" s="21" t="s">
        <v>179</v>
      </c>
      <c r="O242" s="17"/>
      <c r="P242" s="18">
        <v>60</v>
      </c>
      <c r="Q242" s="21" t="s">
        <v>179</v>
      </c>
      <c r="R242" s="17"/>
      <c r="S242" s="18">
        <v>60</v>
      </c>
      <c r="T242" s="21" t="s">
        <v>179</v>
      </c>
    </row>
    <row r="243" spans="1:20" x14ac:dyDescent="0.25">
      <c r="A243" s="18">
        <v>59</v>
      </c>
      <c r="B243" s="21" t="s">
        <v>180</v>
      </c>
      <c r="C243" s="21"/>
      <c r="D243" s="18">
        <v>59</v>
      </c>
      <c r="E243" s="21" t="s">
        <v>180</v>
      </c>
      <c r="F243" s="17"/>
      <c r="G243" s="18">
        <v>59</v>
      </c>
      <c r="H243" s="21" t="s">
        <v>180</v>
      </c>
      <c r="I243" s="17"/>
      <c r="J243" s="18">
        <v>59</v>
      </c>
      <c r="K243" s="21" t="s">
        <v>180</v>
      </c>
      <c r="L243" s="17"/>
      <c r="M243" s="18">
        <v>59</v>
      </c>
      <c r="N243" s="21" t="s">
        <v>180</v>
      </c>
      <c r="O243" s="17"/>
      <c r="P243" s="18">
        <v>59</v>
      </c>
      <c r="Q243" s="21" t="s">
        <v>180</v>
      </c>
      <c r="R243" s="17"/>
      <c r="S243" s="18">
        <v>59</v>
      </c>
      <c r="T243" s="21" t="s">
        <v>180</v>
      </c>
    </row>
    <row r="244" spans="1:20" x14ac:dyDescent="0.25">
      <c r="A244" s="18">
        <v>58</v>
      </c>
      <c r="B244" s="21" t="s">
        <v>181</v>
      </c>
      <c r="C244" s="21"/>
      <c r="D244" s="18">
        <v>58</v>
      </c>
      <c r="E244" s="21" t="s">
        <v>181</v>
      </c>
      <c r="F244" s="17"/>
      <c r="G244" s="18">
        <v>58</v>
      </c>
      <c r="H244" s="21" t="s">
        <v>181</v>
      </c>
      <c r="I244" s="17"/>
      <c r="J244" s="18">
        <v>58</v>
      </c>
      <c r="K244" s="21" t="s">
        <v>181</v>
      </c>
      <c r="L244" s="17"/>
      <c r="M244" s="18">
        <v>58</v>
      </c>
      <c r="N244" s="21" t="s">
        <v>181</v>
      </c>
      <c r="O244" s="17"/>
      <c r="P244" s="18">
        <v>58</v>
      </c>
      <c r="Q244" s="21" t="s">
        <v>181</v>
      </c>
      <c r="R244" s="17"/>
      <c r="S244" s="18">
        <v>58</v>
      </c>
      <c r="T244" s="21" t="s">
        <v>181</v>
      </c>
    </row>
    <row r="245" spans="1:20" x14ac:dyDescent="0.25">
      <c r="A245" s="18">
        <v>57</v>
      </c>
      <c r="B245" s="22" t="s">
        <v>182</v>
      </c>
      <c r="C245" s="22"/>
      <c r="D245" s="18">
        <v>57</v>
      </c>
      <c r="E245" s="22" t="s">
        <v>182</v>
      </c>
      <c r="F245" s="17"/>
      <c r="G245" s="18">
        <v>57</v>
      </c>
      <c r="H245" s="22" t="s">
        <v>182</v>
      </c>
      <c r="I245" s="17"/>
      <c r="J245" s="18">
        <v>57</v>
      </c>
      <c r="K245" s="22" t="s">
        <v>182</v>
      </c>
      <c r="L245" s="17"/>
      <c r="M245" s="18">
        <v>57</v>
      </c>
      <c r="N245" s="22" t="s">
        <v>182</v>
      </c>
      <c r="O245" s="17"/>
      <c r="P245" s="18">
        <v>57</v>
      </c>
      <c r="Q245" s="22" t="s">
        <v>182</v>
      </c>
      <c r="R245" s="17"/>
      <c r="S245" s="18">
        <v>57</v>
      </c>
      <c r="T245" s="22" t="s">
        <v>182</v>
      </c>
    </row>
    <row r="246" spans="1:20" x14ac:dyDescent="0.25">
      <c r="A246" s="18">
        <v>56</v>
      </c>
      <c r="B246" s="22" t="s">
        <v>183</v>
      </c>
      <c r="C246" s="22"/>
      <c r="D246" s="18">
        <v>56</v>
      </c>
      <c r="E246" s="22" t="s">
        <v>183</v>
      </c>
      <c r="F246" s="17"/>
      <c r="G246" s="18">
        <v>56</v>
      </c>
      <c r="H246" s="22" t="s">
        <v>183</v>
      </c>
      <c r="I246" s="17"/>
      <c r="J246" s="18">
        <v>56</v>
      </c>
      <c r="K246" s="22" t="s">
        <v>183</v>
      </c>
      <c r="L246" s="17"/>
      <c r="M246" s="18">
        <v>56</v>
      </c>
      <c r="N246" s="22" t="s">
        <v>183</v>
      </c>
      <c r="O246" s="17"/>
      <c r="P246" s="18">
        <v>56</v>
      </c>
      <c r="Q246" s="22" t="s">
        <v>183</v>
      </c>
      <c r="R246" s="17"/>
      <c r="S246" s="18">
        <v>56</v>
      </c>
      <c r="T246" s="22" t="s">
        <v>183</v>
      </c>
    </row>
    <row r="247" spans="1:20" x14ac:dyDescent="0.25">
      <c r="A247" s="18">
        <v>55</v>
      </c>
      <c r="B247" s="22" t="s">
        <v>184</v>
      </c>
      <c r="C247" s="22"/>
      <c r="D247" s="18">
        <v>55</v>
      </c>
      <c r="E247" s="22" t="s">
        <v>184</v>
      </c>
      <c r="F247" s="17"/>
      <c r="G247" s="18">
        <v>55</v>
      </c>
      <c r="H247" s="22" t="s">
        <v>184</v>
      </c>
      <c r="I247" s="17"/>
      <c r="J247" s="18">
        <v>55</v>
      </c>
      <c r="K247" s="22" t="s">
        <v>184</v>
      </c>
      <c r="L247" s="17"/>
      <c r="M247" s="18">
        <v>55</v>
      </c>
      <c r="N247" s="22" t="s">
        <v>184</v>
      </c>
      <c r="O247" s="17"/>
      <c r="P247" s="18">
        <v>55</v>
      </c>
      <c r="Q247" s="22" t="s">
        <v>184</v>
      </c>
      <c r="R247" s="17"/>
      <c r="S247" s="18">
        <v>55</v>
      </c>
      <c r="T247" s="22" t="s">
        <v>184</v>
      </c>
    </row>
    <row r="248" spans="1:20" x14ac:dyDescent="0.25">
      <c r="A248" s="18">
        <v>54</v>
      </c>
      <c r="B248" s="22" t="s">
        <v>185</v>
      </c>
      <c r="C248" s="22"/>
      <c r="D248" s="18">
        <v>54</v>
      </c>
      <c r="E248" s="22" t="s">
        <v>185</v>
      </c>
      <c r="F248" s="17"/>
      <c r="G248" s="18">
        <v>54</v>
      </c>
      <c r="H248" s="22" t="s">
        <v>185</v>
      </c>
      <c r="I248" s="17"/>
      <c r="J248" s="18">
        <v>54</v>
      </c>
      <c r="K248" s="22" t="s">
        <v>185</v>
      </c>
      <c r="L248" s="17"/>
      <c r="M248" s="18">
        <v>54</v>
      </c>
      <c r="N248" s="22" t="s">
        <v>185</v>
      </c>
      <c r="O248" s="17"/>
      <c r="P248" s="18">
        <v>54</v>
      </c>
      <c r="Q248" s="22" t="s">
        <v>185</v>
      </c>
      <c r="R248" s="17"/>
      <c r="S248" s="18">
        <v>54</v>
      </c>
      <c r="T248" s="22" t="s">
        <v>185</v>
      </c>
    </row>
    <row r="249" spans="1:20" x14ac:dyDescent="0.25">
      <c r="A249" s="18">
        <v>53</v>
      </c>
      <c r="B249" s="22" t="s">
        <v>186</v>
      </c>
      <c r="C249" s="22"/>
      <c r="D249" s="18">
        <v>53</v>
      </c>
      <c r="E249" s="22" t="s">
        <v>186</v>
      </c>
      <c r="F249" s="17"/>
      <c r="G249" s="18">
        <v>53</v>
      </c>
      <c r="H249" s="22" t="s">
        <v>186</v>
      </c>
      <c r="I249" s="17"/>
      <c r="J249" s="18">
        <v>53</v>
      </c>
      <c r="K249" s="22" t="s">
        <v>186</v>
      </c>
      <c r="L249" s="17"/>
      <c r="M249" s="18">
        <v>53</v>
      </c>
      <c r="N249" s="22" t="s">
        <v>186</v>
      </c>
      <c r="O249" s="17"/>
      <c r="P249" s="18">
        <v>53</v>
      </c>
      <c r="Q249" s="22" t="s">
        <v>186</v>
      </c>
      <c r="R249" s="17"/>
      <c r="S249" s="18">
        <v>53</v>
      </c>
      <c r="T249" s="22" t="s">
        <v>186</v>
      </c>
    </row>
    <row r="250" spans="1:20" x14ac:dyDescent="0.25">
      <c r="A250" s="18">
        <v>52</v>
      </c>
      <c r="B250" s="22" t="s">
        <v>187</v>
      </c>
      <c r="C250" s="22"/>
      <c r="D250" s="18">
        <v>52</v>
      </c>
      <c r="E250" s="22" t="s">
        <v>187</v>
      </c>
      <c r="F250" s="17"/>
      <c r="G250" s="18">
        <v>52</v>
      </c>
      <c r="H250" s="22" t="s">
        <v>187</v>
      </c>
      <c r="I250" s="17"/>
      <c r="J250" s="18">
        <v>52</v>
      </c>
      <c r="K250" s="22" t="s">
        <v>187</v>
      </c>
      <c r="L250" s="17"/>
      <c r="M250" s="18">
        <v>52</v>
      </c>
      <c r="N250" s="22" t="s">
        <v>187</v>
      </c>
      <c r="O250" s="17"/>
      <c r="P250" s="18">
        <v>52</v>
      </c>
      <c r="Q250" s="22" t="s">
        <v>187</v>
      </c>
      <c r="R250" s="17"/>
      <c r="S250" s="18">
        <v>52</v>
      </c>
      <c r="T250" s="22" t="s">
        <v>187</v>
      </c>
    </row>
    <row r="251" spans="1:20" x14ac:dyDescent="0.25">
      <c r="A251" s="18">
        <v>51</v>
      </c>
      <c r="B251" s="22" t="s">
        <v>188</v>
      </c>
      <c r="C251" s="22"/>
      <c r="D251" s="18">
        <v>51</v>
      </c>
      <c r="E251" s="22" t="s">
        <v>188</v>
      </c>
      <c r="F251" s="17"/>
      <c r="G251" s="18">
        <v>51</v>
      </c>
      <c r="H251" s="22" t="s">
        <v>188</v>
      </c>
      <c r="I251" s="17"/>
      <c r="J251" s="18">
        <v>51</v>
      </c>
      <c r="K251" s="22" t="s">
        <v>188</v>
      </c>
      <c r="L251" s="17"/>
      <c r="M251" s="18">
        <v>51</v>
      </c>
      <c r="N251" s="22" t="s">
        <v>188</v>
      </c>
      <c r="O251" s="17"/>
      <c r="P251" s="18">
        <v>51</v>
      </c>
      <c r="Q251" s="22" t="s">
        <v>188</v>
      </c>
      <c r="R251" s="17"/>
      <c r="S251" s="18">
        <v>51</v>
      </c>
      <c r="T251" s="22" t="s">
        <v>188</v>
      </c>
    </row>
    <row r="252" spans="1:20" x14ac:dyDescent="0.25">
      <c r="A252" s="18">
        <v>50</v>
      </c>
      <c r="B252" s="22" t="s">
        <v>189</v>
      </c>
      <c r="C252" s="22"/>
      <c r="D252" s="18">
        <v>50</v>
      </c>
      <c r="E252" s="22" t="s">
        <v>189</v>
      </c>
      <c r="F252" s="17"/>
      <c r="G252" s="18">
        <v>50</v>
      </c>
      <c r="H252" s="22" t="s">
        <v>189</v>
      </c>
      <c r="I252" s="17"/>
      <c r="J252" s="18">
        <v>50</v>
      </c>
      <c r="K252" s="22" t="s">
        <v>189</v>
      </c>
      <c r="L252" s="17"/>
      <c r="M252" s="18">
        <v>50</v>
      </c>
      <c r="N252" s="22" t="s">
        <v>189</v>
      </c>
      <c r="O252" s="17"/>
      <c r="P252" s="18">
        <v>50</v>
      </c>
      <c r="Q252" s="22" t="s">
        <v>189</v>
      </c>
      <c r="R252" s="17"/>
      <c r="S252" s="18">
        <v>50</v>
      </c>
      <c r="T252" s="22" t="s">
        <v>189</v>
      </c>
    </row>
    <row r="253" spans="1:20" x14ac:dyDescent="0.25">
      <c r="A253" s="18">
        <v>49</v>
      </c>
      <c r="B253" s="22" t="s">
        <v>190</v>
      </c>
      <c r="C253" s="22"/>
      <c r="D253" s="18">
        <v>49</v>
      </c>
      <c r="E253" s="22" t="s">
        <v>191</v>
      </c>
      <c r="F253" s="17"/>
      <c r="G253" s="18">
        <v>49</v>
      </c>
      <c r="H253" s="22" t="s">
        <v>191</v>
      </c>
      <c r="I253" s="17"/>
      <c r="J253" s="18">
        <v>49</v>
      </c>
      <c r="K253" s="22" t="s">
        <v>191</v>
      </c>
      <c r="L253" s="17"/>
      <c r="M253" s="18">
        <v>49</v>
      </c>
      <c r="N253" s="22" t="s">
        <v>191</v>
      </c>
      <c r="O253" s="17"/>
      <c r="P253" s="18">
        <v>49</v>
      </c>
      <c r="Q253" s="22" t="s">
        <v>191</v>
      </c>
      <c r="R253" s="17"/>
      <c r="S253" s="18">
        <v>49</v>
      </c>
      <c r="T253" s="22" t="s">
        <v>191</v>
      </c>
    </row>
    <row r="254" spans="1:20" x14ac:dyDescent="0.25">
      <c r="A254" s="18">
        <v>48</v>
      </c>
      <c r="B254" s="22" t="s">
        <v>192</v>
      </c>
      <c r="C254" s="22"/>
      <c r="D254" s="18">
        <v>48</v>
      </c>
      <c r="E254" s="22" t="s">
        <v>193</v>
      </c>
      <c r="F254" s="17"/>
      <c r="G254" s="18">
        <v>48</v>
      </c>
      <c r="H254" s="22" t="s">
        <v>193</v>
      </c>
      <c r="I254" s="17"/>
      <c r="J254" s="18">
        <v>48</v>
      </c>
      <c r="K254" s="22" t="s">
        <v>193</v>
      </c>
      <c r="L254" s="17"/>
      <c r="M254" s="18">
        <v>48</v>
      </c>
      <c r="N254" s="22" t="s">
        <v>193</v>
      </c>
      <c r="O254" s="17"/>
      <c r="P254" s="18">
        <v>48</v>
      </c>
      <c r="Q254" s="22" t="s">
        <v>193</v>
      </c>
      <c r="R254" s="17"/>
      <c r="S254" s="18">
        <v>48</v>
      </c>
      <c r="T254" s="22" t="s">
        <v>193</v>
      </c>
    </row>
    <row r="255" spans="1:20" x14ac:dyDescent="0.25">
      <c r="A255" s="18">
        <v>47</v>
      </c>
      <c r="B255" s="22" t="s">
        <v>194</v>
      </c>
      <c r="C255" s="22"/>
      <c r="D255" s="18">
        <v>47</v>
      </c>
      <c r="E255" s="22" t="s">
        <v>194</v>
      </c>
      <c r="F255" s="17"/>
      <c r="G255" s="18">
        <v>47</v>
      </c>
      <c r="H255" s="22" t="s">
        <v>194</v>
      </c>
      <c r="I255" s="17"/>
      <c r="J255" s="18">
        <v>47</v>
      </c>
      <c r="K255" s="22" t="s">
        <v>194</v>
      </c>
      <c r="L255" s="17"/>
      <c r="M255" s="18">
        <v>47</v>
      </c>
      <c r="N255" s="22" t="s">
        <v>194</v>
      </c>
      <c r="O255" s="17"/>
      <c r="P255" s="18">
        <v>47</v>
      </c>
      <c r="Q255" s="22" t="s">
        <v>194</v>
      </c>
      <c r="R255" s="17"/>
      <c r="S255" s="18">
        <v>47</v>
      </c>
      <c r="T255" s="22" t="s">
        <v>194</v>
      </c>
    </row>
    <row r="256" spans="1:20" x14ac:dyDescent="0.25">
      <c r="A256" s="18">
        <v>46</v>
      </c>
      <c r="B256" s="22" t="s">
        <v>195</v>
      </c>
      <c r="C256" s="22"/>
      <c r="D256" s="18">
        <v>46</v>
      </c>
      <c r="E256" s="22" t="s">
        <v>195</v>
      </c>
      <c r="F256" s="17"/>
      <c r="G256" s="18">
        <v>46</v>
      </c>
      <c r="H256" s="22" t="s">
        <v>195</v>
      </c>
      <c r="I256" s="17"/>
      <c r="J256" s="18">
        <v>46</v>
      </c>
      <c r="K256" s="22" t="s">
        <v>195</v>
      </c>
      <c r="L256" s="17"/>
      <c r="M256" s="18">
        <v>46</v>
      </c>
      <c r="N256" s="22" t="s">
        <v>195</v>
      </c>
      <c r="O256" s="17"/>
      <c r="P256" s="18">
        <v>46</v>
      </c>
      <c r="Q256" s="22" t="s">
        <v>195</v>
      </c>
      <c r="R256" s="17"/>
      <c r="S256" s="18">
        <v>46</v>
      </c>
      <c r="T256" s="22" t="s">
        <v>195</v>
      </c>
    </row>
    <row r="257" spans="1:20" x14ac:dyDescent="0.25">
      <c r="A257" s="18">
        <v>45</v>
      </c>
      <c r="B257" s="22" t="s">
        <v>196</v>
      </c>
      <c r="C257" s="22"/>
      <c r="D257" s="18">
        <v>45</v>
      </c>
      <c r="E257" s="22" t="s">
        <v>196</v>
      </c>
      <c r="F257" s="17"/>
      <c r="G257" s="18">
        <v>45</v>
      </c>
      <c r="H257" s="22" t="s">
        <v>196</v>
      </c>
      <c r="I257" s="17"/>
      <c r="J257" s="18">
        <v>45</v>
      </c>
      <c r="K257" s="22" t="s">
        <v>196</v>
      </c>
      <c r="L257" s="17"/>
      <c r="M257" s="18">
        <v>45</v>
      </c>
      <c r="N257" s="22" t="s">
        <v>196</v>
      </c>
      <c r="O257" s="17"/>
      <c r="P257" s="18">
        <v>45</v>
      </c>
      <c r="Q257" s="22" t="s">
        <v>196</v>
      </c>
      <c r="R257" s="17"/>
      <c r="S257" s="18">
        <v>45</v>
      </c>
      <c r="T257" s="22" t="s">
        <v>196</v>
      </c>
    </row>
    <row r="258" spans="1:20" x14ac:dyDescent="0.25">
      <c r="A258" s="18">
        <v>44</v>
      </c>
      <c r="B258" s="22" t="s">
        <v>197</v>
      </c>
      <c r="C258" s="22"/>
      <c r="D258" s="18">
        <v>44</v>
      </c>
      <c r="E258" s="22" t="s">
        <v>197</v>
      </c>
      <c r="F258" s="17"/>
      <c r="G258" s="18">
        <v>44</v>
      </c>
      <c r="H258" s="22" t="s">
        <v>197</v>
      </c>
      <c r="I258" s="17"/>
      <c r="J258" s="18">
        <v>44</v>
      </c>
      <c r="K258" s="22" t="s">
        <v>197</v>
      </c>
      <c r="L258" s="17"/>
      <c r="M258" s="18">
        <v>44</v>
      </c>
      <c r="N258" s="22" t="s">
        <v>197</v>
      </c>
      <c r="O258" s="17"/>
      <c r="P258" s="18">
        <v>44</v>
      </c>
      <c r="Q258" s="22" t="s">
        <v>197</v>
      </c>
      <c r="R258" s="17"/>
      <c r="S258" s="18">
        <v>44</v>
      </c>
      <c r="T258" s="22" t="s">
        <v>197</v>
      </c>
    </row>
    <row r="259" spans="1:20" x14ac:dyDescent="0.25">
      <c r="A259" s="18">
        <v>43</v>
      </c>
      <c r="B259" s="22" t="s">
        <v>198</v>
      </c>
      <c r="C259" s="22"/>
      <c r="D259" s="18">
        <v>43</v>
      </c>
      <c r="E259" s="22" t="s">
        <v>198</v>
      </c>
      <c r="F259" s="17"/>
      <c r="G259" s="18">
        <v>43</v>
      </c>
      <c r="H259" s="22" t="s">
        <v>198</v>
      </c>
      <c r="I259" s="17"/>
      <c r="J259" s="18">
        <v>43</v>
      </c>
      <c r="K259" s="22" t="s">
        <v>198</v>
      </c>
      <c r="L259" s="17"/>
      <c r="M259" s="18">
        <v>43</v>
      </c>
      <c r="N259" s="22" t="s">
        <v>198</v>
      </c>
      <c r="O259" s="17"/>
      <c r="P259" s="18">
        <v>43</v>
      </c>
      <c r="Q259" s="22" t="s">
        <v>198</v>
      </c>
      <c r="R259" s="17"/>
      <c r="S259" s="18">
        <v>43</v>
      </c>
      <c r="T259" s="22" t="s">
        <v>198</v>
      </c>
    </row>
    <row r="260" spans="1:20" x14ac:dyDescent="0.25">
      <c r="A260" s="18">
        <v>42</v>
      </c>
      <c r="B260" s="22" t="s">
        <v>199</v>
      </c>
      <c r="C260" s="22"/>
      <c r="D260" s="18">
        <v>42</v>
      </c>
      <c r="E260" s="22" t="s">
        <v>199</v>
      </c>
      <c r="F260" s="17"/>
      <c r="G260" s="18">
        <v>42</v>
      </c>
      <c r="H260" s="22" t="s">
        <v>199</v>
      </c>
      <c r="I260" s="17"/>
      <c r="J260" s="18">
        <v>42</v>
      </c>
      <c r="K260" s="22" t="s">
        <v>199</v>
      </c>
      <c r="L260" s="17"/>
      <c r="M260" s="18">
        <v>42</v>
      </c>
      <c r="N260" s="22" t="s">
        <v>199</v>
      </c>
      <c r="O260" s="17"/>
      <c r="P260" s="18">
        <v>42</v>
      </c>
      <c r="Q260" s="22" t="s">
        <v>199</v>
      </c>
      <c r="R260" s="17"/>
      <c r="S260" s="18">
        <v>42</v>
      </c>
      <c r="T260" s="22" t="s">
        <v>199</v>
      </c>
    </row>
    <row r="261" spans="1:20" x14ac:dyDescent="0.25">
      <c r="A261" s="18">
        <v>41</v>
      </c>
      <c r="B261" s="22" t="s">
        <v>200</v>
      </c>
      <c r="C261" s="22"/>
      <c r="D261" s="18">
        <v>41</v>
      </c>
      <c r="E261" s="22" t="s">
        <v>200</v>
      </c>
      <c r="F261" s="17"/>
      <c r="G261" s="18">
        <v>41</v>
      </c>
      <c r="H261" s="22" t="s">
        <v>200</v>
      </c>
      <c r="I261" s="17"/>
      <c r="J261" s="18">
        <v>41</v>
      </c>
      <c r="K261" s="22" t="s">
        <v>200</v>
      </c>
      <c r="L261" s="17"/>
      <c r="M261" s="18">
        <v>41</v>
      </c>
      <c r="N261" s="22" t="s">
        <v>200</v>
      </c>
      <c r="O261" s="17"/>
      <c r="P261" s="18">
        <v>41</v>
      </c>
      <c r="Q261" s="22" t="s">
        <v>200</v>
      </c>
      <c r="R261" s="17"/>
      <c r="S261" s="18">
        <v>41</v>
      </c>
      <c r="T261" s="22" t="s">
        <v>200</v>
      </c>
    </row>
    <row r="262" spans="1:20" x14ac:dyDescent="0.25">
      <c r="A262" s="18">
        <v>40</v>
      </c>
      <c r="B262" s="22" t="s">
        <v>201</v>
      </c>
      <c r="C262" s="22"/>
      <c r="D262" s="18">
        <v>40</v>
      </c>
      <c r="E262" s="22" t="s">
        <v>201</v>
      </c>
      <c r="F262" s="17"/>
      <c r="G262" s="18">
        <v>40</v>
      </c>
      <c r="H262" s="22" t="s">
        <v>201</v>
      </c>
      <c r="I262" s="17"/>
      <c r="J262" s="18">
        <v>40</v>
      </c>
      <c r="K262" s="22" t="s">
        <v>201</v>
      </c>
      <c r="L262" s="17"/>
      <c r="M262" s="18">
        <v>40</v>
      </c>
      <c r="N262" s="22" t="s">
        <v>201</v>
      </c>
      <c r="O262" s="17"/>
      <c r="P262" s="18">
        <v>40</v>
      </c>
      <c r="Q262" s="22" t="s">
        <v>201</v>
      </c>
      <c r="R262" s="17"/>
      <c r="S262" s="18">
        <v>40</v>
      </c>
      <c r="T262" s="22" t="s">
        <v>201</v>
      </c>
    </row>
    <row r="263" spans="1:20" x14ac:dyDescent="0.25">
      <c r="A263" s="18">
        <v>39</v>
      </c>
      <c r="B263" s="22" t="s">
        <v>202</v>
      </c>
      <c r="C263" s="22"/>
      <c r="D263" s="18">
        <v>39</v>
      </c>
      <c r="E263" s="22" t="s">
        <v>202</v>
      </c>
      <c r="F263" s="17"/>
      <c r="G263" s="18">
        <v>39</v>
      </c>
      <c r="H263" s="22" t="s">
        <v>202</v>
      </c>
      <c r="I263" s="17"/>
      <c r="J263" s="18">
        <v>39</v>
      </c>
      <c r="K263" s="22" t="s">
        <v>202</v>
      </c>
      <c r="L263" s="17"/>
      <c r="M263" s="18">
        <v>39</v>
      </c>
      <c r="N263" s="22" t="s">
        <v>202</v>
      </c>
      <c r="O263" s="17"/>
      <c r="P263" s="18">
        <v>39</v>
      </c>
      <c r="Q263" s="22" t="s">
        <v>202</v>
      </c>
      <c r="R263" s="17"/>
      <c r="S263" s="18">
        <v>39</v>
      </c>
      <c r="T263" s="22" t="s">
        <v>202</v>
      </c>
    </row>
    <row r="264" spans="1:20" x14ac:dyDescent="0.25">
      <c r="A264" s="18">
        <v>38</v>
      </c>
      <c r="B264" s="22" t="s">
        <v>203</v>
      </c>
      <c r="C264" s="22"/>
      <c r="D264" s="18">
        <v>38</v>
      </c>
      <c r="E264" s="22" t="s">
        <v>203</v>
      </c>
      <c r="F264" s="17"/>
      <c r="G264" s="18">
        <v>38</v>
      </c>
      <c r="H264" s="22" t="s">
        <v>203</v>
      </c>
      <c r="I264" s="17"/>
      <c r="J264" s="18">
        <v>38</v>
      </c>
      <c r="K264" s="22" t="s">
        <v>203</v>
      </c>
      <c r="L264" s="17"/>
      <c r="M264" s="18">
        <v>38</v>
      </c>
      <c r="N264" s="22" t="s">
        <v>203</v>
      </c>
      <c r="O264" s="17"/>
      <c r="P264" s="18">
        <v>38</v>
      </c>
      <c r="Q264" s="22" t="s">
        <v>203</v>
      </c>
      <c r="R264" s="17"/>
      <c r="S264" s="18">
        <v>38</v>
      </c>
      <c r="T264" s="22" t="s">
        <v>203</v>
      </c>
    </row>
    <row r="265" spans="1:20" x14ac:dyDescent="0.25">
      <c r="A265" s="18">
        <v>37</v>
      </c>
      <c r="B265" s="22" t="s">
        <v>204</v>
      </c>
      <c r="C265" s="22"/>
      <c r="D265" s="18">
        <v>37</v>
      </c>
      <c r="E265" s="22" t="s">
        <v>204</v>
      </c>
      <c r="F265" s="17"/>
      <c r="G265" s="18">
        <v>37</v>
      </c>
      <c r="H265" s="22" t="s">
        <v>204</v>
      </c>
      <c r="I265" s="17"/>
      <c r="J265" s="18">
        <v>37</v>
      </c>
      <c r="K265" s="22" t="s">
        <v>204</v>
      </c>
      <c r="L265" s="17"/>
      <c r="M265" s="18">
        <v>37</v>
      </c>
      <c r="N265" s="22" t="s">
        <v>204</v>
      </c>
      <c r="O265" s="17"/>
      <c r="P265" s="18">
        <v>37</v>
      </c>
      <c r="Q265" s="22" t="s">
        <v>204</v>
      </c>
      <c r="R265" s="17"/>
      <c r="S265" s="18">
        <v>37</v>
      </c>
      <c r="T265" s="22" t="s">
        <v>204</v>
      </c>
    </row>
    <row r="266" spans="1:20" x14ac:dyDescent="0.25">
      <c r="A266" s="18">
        <v>36</v>
      </c>
      <c r="B266" s="22" t="s">
        <v>205</v>
      </c>
      <c r="C266" s="22"/>
      <c r="D266" s="18">
        <v>36</v>
      </c>
      <c r="E266" s="22" t="s">
        <v>205</v>
      </c>
      <c r="F266" s="17"/>
      <c r="G266" s="18">
        <v>36</v>
      </c>
      <c r="H266" s="22" t="s">
        <v>205</v>
      </c>
      <c r="I266" s="17"/>
      <c r="J266" s="18">
        <v>36</v>
      </c>
      <c r="K266" s="22" t="s">
        <v>205</v>
      </c>
      <c r="L266" s="17"/>
      <c r="M266" s="18">
        <v>36</v>
      </c>
      <c r="N266" s="22" t="s">
        <v>205</v>
      </c>
      <c r="O266" s="17"/>
      <c r="P266" s="18">
        <v>36</v>
      </c>
      <c r="Q266" s="22" t="s">
        <v>205</v>
      </c>
      <c r="R266" s="17"/>
      <c r="S266" s="18">
        <v>36</v>
      </c>
      <c r="T266" s="22" t="s">
        <v>205</v>
      </c>
    </row>
    <row r="267" spans="1:20" x14ac:dyDescent="0.25">
      <c r="A267" s="18">
        <v>35</v>
      </c>
      <c r="B267" s="22" t="s">
        <v>206</v>
      </c>
      <c r="C267" s="22"/>
      <c r="D267" s="18">
        <v>35</v>
      </c>
      <c r="E267" s="22" t="s">
        <v>206</v>
      </c>
      <c r="F267" s="17"/>
      <c r="G267" s="18">
        <v>35</v>
      </c>
      <c r="H267" s="22" t="s">
        <v>206</v>
      </c>
      <c r="I267" s="17"/>
      <c r="J267" s="18">
        <v>35</v>
      </c>
      <c r="K267" s="22" t="s">
        <v>206</v>
      </c>
      <c r="L267" s="17"/>
      <c r="M267" s="18">
        <v>35</v>
      </c>
      <c r="N267" s="22" t="s">
        <v>206</v>
      </c>
      <c r="O267" s="17"/>
      <c r="P267" s="18">
        <v>35</v>
      </c>
      <c r="Q267" s="22" t="s">
        <v>206</v>
      </c>
      <c r="R267" s="17"/>
      <c r="S267" s="18">
        <v>35</v>
      </c>
      <c r="T267" s="22" t="s">
        <v>206</v>
      </c>
    </row>
    <row r="268" spans="1:20" x14ac:dyDescent="0.25">
      <c r="A268" s="18">
        <v>34</v>
      </c>
      <c r="B268" s="22" t="s">
        <v>207</v>
      </c>
      <c r="C268" s="22"/>
      <c r="D268" s="18">
        <v>34</v>
      </c>
      <c r="E268" s="22" t="s">
        <v>207</v>
      </c>
      <c r="F268" s="17"/>
      <c r="G268" s="18">
        <v>34</v>
      </c>
      <c r="H268" s="22" t="s">
        <v>207</v>
      </c>
      <c r="I268" s="17"/>
      <c r="J268" s="18">
        <v>34</v>
      </c>
      <c r="K268" s="22" t="s">
        <v>207</v>
      </c>
      <c r="L268" s="17"/>
      <c r="M268" s="18">
        <v>34</v>
      </c>
      <c r="N268" s="22" t="s">
        <v>207</v>
      </c>
      <c r="O268" s="17"/>
      <c r="P268" s="18">
        <v>34</v>
      </c>
      <c r="Q268" s="22" t="s">
        <v>207</v>
      </c>
      <c r="R268" s="17"/>
      <c r="S268" s="18">
        <v>34</v>
      </c>
      <c r="T268" s="22" t="s">
        <v>207</v>
      </c>
    </row>
    <row r="269" spans="1:20" x14ac:dyDescent="0.25">
      <c r="A269" s="18">
        <v>33</v>
      </c>
      <c r="B269" s="22" t="s">
        <v>208</v>
      </c>
      <c r="C269" s="22"/>
      <c r="D269" s="18">
        <v>33</v>
      </c>
      <c r="E269" s="22" t="s">
        <v>208</v>
      </c>
      <c r="F269" s="17"/>
      <c r="G269" s="18">
        <v>33</v>
      </c>
      <c r="H269" s="22" t="s">
        <v>208</v>
      </c>
      <c r="I269" s="17"/>
      <c r="J269" s="18">
        <v>33</v>
      </c>
      <c r="K269" s="22" t="s">
        <v>208</v>
      </c>
      <c r="L269" s="17"/>
      <c r="M269" s="18">
        <v>33</v>
      </c>
      <c r="N269" s="22" t="s">
        <v>208</v>
      </c>
      <c r="O269" s="17"/>
      <c r="P269" s="18">
        <v>33</v>
      </c>
      <c r="Q269" s="22" t="s">
        <v>208</v>
      </c>
      <c r="R269" s="17"/>
      <c r="S269" s="18">
        <v>33</v>
      </c>
      <c r="T269" s="22" t="s">
        <v>208</v>
      </c>
    </row>
    <row r="270" spans="1:20" x14ac:dyDescent="0.25">
      <c r="A270" s="18">
        <v>32</v>
      </c>
      <c r="B270" s="22" t="s">
        <v>209</v>
      </c>
      <c r="C270" s="22"/>
      <c r="D270" s="18">
        <v>32</v>
      </c>
      <c r="E270" s="22" t="s">
        <v>209</v>
      </c>
      <c r="F270" s="17"/>
      <c r="G270" s="18">
        <v>32</v>
      </c>
      <c r="H270" s="22" t="s">
        <v>209</v>
      </c>
      <c r="I270" s="17"/>
      <c r="J270" s="18">
        <v>32</v>
      </c>
      <c r="K270" s="22" t="s">
        <v>209</v>
      </c>
      <c r="L270" s="17"/>
      <c r="M270" s="18">
        <v>32</v>
      </c>
      <c r="N270" s="22" t="s">
        <v>209</v>
      </c>
      <c r="O270" s="17"/>
      <c r="P270" s="18">
        <v>32</v>
      </c>
      <c r="Q270" s="22" t="s">
        <v>209</v>
      </c>
      <c r="R270" s="17"/>
      <c r="S270" s="18">
        <v>32</v>
      </c>
      <c r="T270" s="22" t="s">
        <v>209</v>
      </c>
    </row>
    <row r="271" spans="1:20" x14ac:dyDescent="0.25">
      <c r="A271" s="18">
        <v>31</v>
      </c>
      <c r="B271" s="22" t="s">
        <v>210</v>
      </c>
      <c r="C271" s="22"/>
      <c r="D271" s="18">
        <v>31</v>
      </c>
      <c r="E271" s="22" t="s">
        <v>210</v>
      </c>
      <c r="F271" s="17"/>
      <c r="G271" s="18">
        <v>31</v>
      </c>
      <c r="H271" s="22" t="s">
        <v>210</v>
      </c>
      <c r="I271" s="17"/>
      <c r="J271" s="18">
        <v>31</v>
      </c>
      <c r="K271" s="22" t="s">
        <v>210</v>
      </c>
      <c r="L271" s="17"/>
      <c r="M271" s="18">
        <v>31</v>
      </c>
      <c r="N271" s="22" t="s">
        <v>210</v>
      </c>
      <c r="O271" s="17"/>
      <c r="P271" s="18">
        <v>31</v>
      </c>
      <c r="Q271" s="22" t="s">
        <v>210</v>
      </c>
      <c r="R271" s="17"/>
      <c r="S271" s="18">
        <v>31</v>
      </c>
      <c r="T271" s="22" t="s">
        <v>210</v>
      </c>
    </row>
    <row r="272" spans="1:20" x14ac:dyDescent="0.25">
      <c r="A272" s="18">
        <v>30</v>
      </c>
      <c r="B272" s="22" t="s">
        <v>211</v>
      </c>
      <c r="C272" s="22"/>
      <c r="D272" s="18">
        <v>30</v>
      </c>
      <c r="E272" s="22" t="s">
        <v>211</v>
      </c>
      <c r="F272" s="17"/>
      <c r="G272" s="18">
        <v>30</v>
      </c>
      <c r="H272" s="22" t="s">
        <v>211</v>
      </c>
      <c r="I272" s="17"/>
      <c r="J272" s="18">
        <v>30</v>
      </c>
      <c r="K272" s="22" t="s">
        <v>211</v>
      </c>
      <c r="L272" s="17"/>
      <c r="M272" s="18">
        <v>30</v>
      </c>
      <c r="N272" s="22" t="s">
        <v>211</v>
      </c>
      <c r="O272" s="17"/>
      <c r="P272" s="18">
        <v>30</v>
      </c>
      <c r="Q272" s="22" t="s">
        <v>211</v>
      </c>
      <c r="R272" s="17"/>
      <c r="S272" s="18">
        <v>30</v>
      </c>
      <c r="T272" s="22" t="s">
        <v>211</v>
      </c>
    </row>
    <row r="273" spans="1:20" x14ac:dyDescent="0.25">
      <c r="A273" s="18">
        <v>29</v>
      </c>
      <c r="B273" s="22" t="s">
        <v>212</v>
      </c>
      <c r="C273" s="22"/>
      <c r="D273" s="18">
        <v>29</v>
      </c>
      <c r="E273" s="22" t="s">
        <v>212</v>
      </c>
      <c r="F273" s="17"/>
      <c r="G273" s="18">
        <v>29</v>
      </c>
      <c r="H273" s="22" t="s">
        <v>212</v>
      </c>
      <c r="I273" s="17"/>
      <c r="J273" s="18">
        <v>29</v>
      </c>
      <c r="K273" s="22" t="s">
        <v>212</v>
      </c>
      <c r="L273" s="17"/>
      <c r="M273" s="18">
        <v>29</v>
      </c>
      <c r="N273" s="22" t="s">
        <v>212</v>
      </c>
      <c r="O273" s="17"/>
      <c r="P273" s="18">
        <v>29</v>
      </c>
      <c r="Q273" s="22" t="s">
        <v>212</v>
      </c>
      <c r="R273" s="17"/>
      <c r="S273" s="18">
        <v>29</v>
      </c>
      <c r="T273" s="22" t="s">
        <v>212</v>
      </c>
    </row>
    <row r="274" spans="1:20" x14ac:dyDescent="0.25">
      <c r="A274" s="18">
        <v>28</v>
      </c>
      <c r="B274" s="22" t="s">
        <v>213</v>
      </c>
      <c r="C274" s="22"/>
      <c r="D274" s="18">
        <v>28</v>
      </c>
      <c r="E274" s="22" t="s">
        <v>213</v>
      </c>
      <c r="F274" s="17"/>
      <c r="G274" s="18">
        <v>28</v>
      </c>
      <c r="H274" s="22" t="s">
        <v>213</v>
      </c>
      <c r="I274" s="17"/>
      <c r="J274" s="18">
        <v>28</v>
      </c>
      <c r="K274" s="22" t="s">
        <v>213</v>
      </c>
      <c r="L274" s="17"/>
      <c r="M274" s="18">
        <v>28</v>
      </c>
      <c r="N274" s="22" t="s">
        <v>213</v>
      </c>
      <c r="O274" s="17"/>
      <c r="P274" s="18">
        <v>28</v>
      </c>
      <c r="Q274" s="22" t="s">
        <v>213</v>
      </c>
      <c r="R274" s="17"/>
      <c r="S274" s="18">
        <v>28</v>
      </c>
      <c r="T274" s="22" t="s">
        <v>213</v>
      </c>
    </row>
    <row r="275" spans="1:20" x14ac:dyDescent="0.25">
      <c r="A275" s="18">
        <v>27</v>
      </c>
      <c r="B275" s="22" t="s">
        <v>214</v>
      </c>
      <c r="C275" s="22"/>
      <c r="D275" s="18">
        <v>27</v>
      </c>
      <c r="E275" s="22" t="s">
        <v>214</v>
      </c>
      <c r="F275" s="17"/>
      <c r="G275" s="18">
        <v>27</v>
      </c>
      <c r="H275" s="22" t="s">
        <v>214</v>
      </c>
      <c r="I275" s="17"/>
      <c r="J275" s="18">
        <v>27</v>
      </c>
      <c r="K275" s="22" t="s">
        <v>214</v>
      </c>
      <c r="L275" s="17"/>
      <c r="M275" s="18">
        <v>27</v>
      </c>
      <c r="N275" s="22" t="s">
        <v>214</v>
      </c>
      <c r="O275" s="17"/>
      <c r="P275" s="18">
        <v>27</v>
      </c>
      <c r="Q275" s="22" t="s">
        <v>214</v>
      </c>
      <c r="R275" s="17"/>
      <c r="S275" s="18">
        <v>27</v>
      </c>
      <c r="T275" s="22" t="s">
        <v>214</v>
      </c>
    </row>
    <row r="276" spans="1:20" x14ac:dyDescent="0.25">
      <c r="A276" s="18">
        <v>26</v>
      </c>
      <c r="B276" s="22" t="s">
        <v>215</v>
      </c>
      <c r="C276" s="22"/>
      <c r="D276" s="18">
        <v>26</v>
      </c>
      <c r="E276" s="22" t="s">
        <v>215</v>
      </c>
      <c r="F276" s="17"/>
      <c r="G276" s="18">
        <v>26</v>
      </c>
      <c r="H276" s="22" t="s">
        <v>215</v>
      </c>
      <c r="I276" s="17"/>
      <c r="J276" s="18">
        <v>26</v>
      </c>
      <c r="K276" s="22" t="s">
        <v>215</v>
      </c>
      <c r="L276" s="17"/>
      <c r="M276" s="18">
        <v>26</v>
      </c>
      <c r="N276" s="22" t="s">
        <v>215</v>
      </c>
      <c r="O276" s="17"/>
      <c r="P276" s="18">
        <v>26</v>
      </c>
      <c r="Q276" s="22" t="s">
        <v>215</v>
      </c>
      <c r="R276" s="17"/>
      <c r="S276" s="18">
        <v>26</v>
      </c>
      <c r="T276" s="22" t="s">
        <v>215</v>
      </c>
    </row>
    <row r="277" spans="1:20" x14ac:dyDescent="0.25">
      <c r="A277" s="18">
        <v>25</v>
      </c>
      <c r="B277" s="22" t="s">
        <v>216</v>
      </c>
      <c r="C277" s="22"/>
      <c r="D277" s="18">
        <v>25</v>
      </c>
      <c r="E277" s="22" t="s">
        <v>216</v>
      </c>
      <c r="F277" s="17"/>
      <c r="G277" s="18">
        <v>25</v>
      </c>
      <c r="H277" s="22" t="s">
        <v>216</v>
      </c>
      <c r="I277" s="17"/>
      <c r="J277" s="18">
        <v>25</v>
      </c>
      <c r="K277" s="22" t="s">
        <v>216</v>
      </c>
      <c r="L277" s="17"/>
      <c r="M277" s="18">
        <v>25</v>
      </c>
      <c r="N277" s="22" t="s">
        <v>216</v>
      </c>
      <c r="O277" s="17"/>
      <c r="P277" s="18">
        <v>25</v>
      </c>
      <c r="Q277" s="22" t="s">
        <v>216</v>
      </c>
      <c r="R277" s="17"/>
      <c r="S277" s="18">
        <v>25</v>
      </c>
      <c r="T277" s="22" t="s">
        <v>216</v>
      </c>
    </row>
    <row r="278" spans="1:20" x14ac:dyDescent="0.25">
      <c r="A278" s="18">
        <v>24</v>
      </c>
      <c r="B278" s="22" t="s">
        <v>217</v>
      </c>
      <c r="C278" s="22"/>
      <c r="D278" s="18">
        <v>24</v>
      </c>
      <c r="E278" s="22" t="s">
        <v>217</v>
      </c>
      <c r="F278" s="17"/>
      <c r="G278" s="18">
        <v>24</v>
      </c>
      <c r="H278" s="22" t="s">
        <v>217</v>
      </c>
      <c r="I278" s="17"/>
      <c r="J278" s="18">
        <v>24</v>
      </c>
      <c r="K278" s="22" t="s">
        <v>217</v>
      </c>
      <c r="L278" s="17"/>
      <c r="M278" s="18">
        <v>24</v>
      </c>
      <c r="N278" s="22" t="s">
        <v>217</v>
      </c>
      <c r="O278" s="17"/>
      <c r="P278" s="18">
        <v>24</v>
      </c>
      <c r="Q278" s="22" t="s">
        <v>217</v>
      </c>
      <c r="R278" s="17"/>
      <c r="S278" s="18">
        <v>24</v>
      </c>
      <c r="T278" s="22" t="s">
        <v>217</v>
      </c>
    </row>
    <row r="279" spans="1:20" x14ac:dyDescent="0.25">
      <c r="A279" s="18">
        <v>23</v>
      </c>
      <c r="B279" s="22" t="s">
        <v>218</v>
      </c>
      <c r="C279" s="22"/>
      <c r="D279" s="18">
        <v>23</v>
      </c>
      <c r="E279" s="22" t="s">
        <v>218</v>
      </c>
      <c r="F279" s="17"/>
      <c r="G279" s="18">
        <v>23</v>
      </c>
      <c r="H279" s="22" t="s">
        <v>218</v>
      </c>
      <c r="I279" s="17"/>
      <c r="J279" s="18">
        <v>23</v>
      </c>
      <c r="K279" s="22" t="s">
        <v>218</v>
      </c>
      <c r="L279" s="17"/>
      <c r="M279" s="18">
        <v>23</v>
      </c>
      <c r="N279" s="22" t="s">
        <v>218</v>
      </c>
      <c r="O279" s="17"/>
      <c r="P279" s="18">
        <v>23</v>
      </c>
      <c r="Q279" s="22" t="s">
        <v>218</v>
      </c>
      <c r="R279" s="17"/>
      <c r="S279" s="18">
        <v>23</v>
      </c>
      <c r="T279" s="22" t="s">
        <v>218</v>
      </c>
    </row>
    <row r="280" spans="1:20" x14ac:dyDescent="0.25">
      <c r="A280" s="18">
        <v>22</v>
      </c>
      <c r="B280" s="22" t="s">
        <v>219</v>
      </c>
      <c r="C280" s="22"/>
      <c r="D280" s="18">
        <v>22</v>
      </c>
      <c r="E280" s="22" t="s">
        <v>219</v>
      </c>
      <c r="F280" s="17"/>
      <c r="G280" s="18">
        <v>22</v>
      </c>
      <c r="H280" s="22" t="s">
        <v>219</v>
      </c>
      <c r="I280" s="17"/>
      <c r="J280" s="18">
        <v>22</v>
      </c>
      <c r="K280" s="22" t="s">
        <v>219</v>
      </c>
      <c r="L280" s="17"/>
      <c r="M280" s="18">
        <v>22</v>
      </c>
      <c r="N280" s="22" t="s">
        <v>219</v>
      </c>
      <c r="O280" s="17"/>
      <c r="P280" s="18">
        <v>22</v>
      </c>
      <c r="Q280" s="22" t="s">
        <v>219</v>
      </c>
      <c r="R280" s="17"/>
      <c r="S280" s="18">
        <v>22</v>
      </c>
      <c r="T280" s="22" t="s">
        <v>219</v>
      </c>
    </row>
    <row r="281" spans="1:20" x14ac:dyDescent="0.25">
      <c r="A281" s="18">
        <v>21</v>
      </c>
      <c r="B281" s="22" t="s">
        <v>220</v>
      </c>
      <c r="C281" s="22"/>
      <c r="D281" s="18">
        <v>21</v>
      </c>
      <c r="E281" s="22" t="s">
        <v>220</v>
      </c>
      <c r="F281" s="17"/>
      <c r="G281" s="18">
        <v>21</v>
      </c>
      <c r="H281" s="22" t="s">
        <v>220</v>
      </c>
      <c r="I281" s="17"/>
      <c r="J281" s="18">
        <v>21</v>
      </c>
      <c r="K281" s="22" t="s">
        <v>220</v>
      </c>
      <c r="L281" s="17"/>
      <c r="M281" s="18">
        <v>21</v>
      </c>
      <c r="N281" s="22" t="s">
        <v>220</v>
      </c>
      <c r="O281" s="17"/>
      <c r="P281" s="18">
        <v>21</v>
      </c>
      <c r="Q281" s="22" t="s">
        <v>220</v>
      </c>
      <c r="R281" s="17"/>
      <c r="S281" s="18">
        <v>21</v>
      </c>
      <c r="T281" s="22" t="s">
        <v>220</v>
      </c>
    </row>
    <row r="282" spans="1:20" x14ac:dyDescent="0.25">
      <c r="A282" s="18">
        <v>20</v>
      </c>
      <c r="B282" s="22" t="s">
        <v>221</v>
      </c>
      <c r="C282" s="22"/>
      <c r="D282" s="18">
        <v>20</v>
      </c>
      <c r="E282" s="22" t="s">
        <v>221</v>
      </c>
      <c r="F282" s="17"/>
      <c r="G282" s="18">
        <v>20</v>
      </c>
      <c r="H282" s="22" t="s">
        <v>221</v>
      </c>
      <c r="I282" s="17"/>
      <c r="J282" s="18">
        <v>20</v>
      </c>
      <c r="K282" s="22" t="s">
        <v>221</v>
      </c>
      <c r="L282" s="17"/>
      <c r="M282" s="18">
        <v>20</v>
      </c>
      <c r="N282" s="22" t="s">
        <v>221</v>
      </c>
      <c r="O282" s="17"/>
      <c r="P282" s="18">
        <v>20</v>
      </c>
      <c r="Q282" s="22" t="s">
        <v>221</v>
      </c>
      <c r="R282" s="17"/>
      <c r="S282" s="18">
        <v>20</v>
      </c>
      <c r="T282" s="22" t="s">
        <v>221</v>
      </c>
    </row>
    <row r="283" spans="1:20" x14ac:dyDescent="0.25">
      <c r="A283" s="18">
        <v>19</v>
      </c>
      <c r="B283" s="22" t="s">
        <v>222</v>
      </c>
      <c r="C283" s="22"/>
      <c r="D283" s="18">
        <v>19</v>
      </c>
      <c r="E283" s="22" t="s">
        <v>222</v>
      </c>
      <c r="F283" s="17"/>
      <c r="G283" s="18">
        <v>19</v>
      </c>
      <c r="H283" s="22" t="s">
        <v>222</v>
      </c>
      <c r="I283" s="17"/>
      <c r="J283" s="18">
        <v>19</v>
      </c>
      <c r="K283" s="22" t="s">
        <v>222</v>
      </c>
      <c r="L283" s="17"/>
      <c r="M283" s="18">
        <v>19</v>
      </c>
      <c r="N283" s="22" t="s">
        <v>222</v>
      </c>
      <c r="O283" s="17"/>
      <c r="P283" s="18">
        <v>19</v>
      </c>
      <c r="Q283" s="22" t="s">
        <v>222</v>
      </c>
      <c r="R283" s="17"/>
      <c r="S283" s="18">
        <v>19</v>
      </c>
      <c r="T283" s="22" t="s">
        <v>222</v>
      </c>
    </row>
    <row r="284" spans="1:20" x14ac:dyDescent="0.25">
      <c r="A284" s="18">
        <v>18</v>
      </c>
      <c r="B284" s="22" t="s">
        <v>223</v>
      </c>
      <c r="C284" s="22"/>
      <c r="D284" s="18">
        <v>18</v>
      </c>
      <c r="E284" s="22" t="s">
        <v>223</v>
      </c>
      <c r="F284" s="17"/>
      <c r="G284" s="18">
        <v>18</v>
      </c>
      <c r="H284" s="22" t="s">
        <v>223</v>
      </c>
      <c r="I284" s="17"/>
      <c r="J284" s="18">
        <v>18</v>
      </c>
      <c r="K284" s="22" t="s">
        <v>223</v>
      </c>
      <c r="L284" s="17"/>
      <c r="M284" s="18">
        <v>18</v>
      </c>
      <c r="N284" s="22" t="s">
        <v>223</v>
      </c>
      <c r="O284" s="17"/>
      <c r="P284" s="18">
        <v>18</v>
      </c>
      <c r="Q284" s="22" t="s">
        <v>223</v>
      </c>
      <c r="R284" s="17"/>
      <c r="S284" s="18">
        <v>18</v>
      </c>
      <c r="T284" s="22" t="s">
        <v>223</v>
      </c>
    </row>
    <row r="285" spans="1:20" x14ac:dyDescent="0.25">
      <c r="A285" s="18">
        <v>17</v>
      </c>
      <c r="B285" s="22" t="s">
        <v>224</v>
      </c>
      <c r="C285" s="22"/>
      <c r="D285" s="18">
        <v>17</v>
      </c>
      <c r="E285" s="22" t="s">
        <v>224</v>
      </c>
      <c r="F285" s="17"/>
      <c r="G285" s="18">
        <v>17</v>
      </c>
      <c r="H285" s="22" t="s">
        <v>224</v>
      </c>
      <c r="I285" s="17"/>
      <c r="J285" s="18">
        <v>17</v>
      </c>
      <c r="K285" s="22" t="s">
        <v>224</v>
      </c>
      <c r="L285" s="17"/>
      <c r="M285" s="18">
        <v>17</v>
      </c>
      <c r="N285" s="22" t="s">
        <v>224</v>
      </c>
      <c r="O285" s="17"/>
      <c r="P285" s="18">
        <v>17</v>
      </c>
      <c r="Q285" s="22" t="s">
        <v>224</v>
      </c>
      <c r="R285" s="17"/>
      <c r="S285" s="18">
        <v>17</v>
      </c>
      <c r="T285" s="22" t="s">
        <v>224</v>
      </c>
    </row>
    <row r="286" spans="1:20" x14ac:dyDescent="0.25">
      <c r="A286" s="18">
        <v>16</v>
      </c>
      <c r="B286" s="22" t="s">
        <v>225</v>
      </c>
      <c r="C286" s="22"/>
      <c r="D286" s="18">
        <v>16</v>
      </c>
      <c r="E286" s="22" t="s">
        <v>225</v>
      </c>
      <c r="F286" s="17"/>
      <c r="G286" s="18">
        <v>16</v>
      </c>
      <c r="H286" s="22" t="s">
        <v>225</v>
      </c>
      <c r="I286" s="17"/>
      <c r="J286" s="18">
        <v>16</v>
      </c>
      <c r="K286" s="22" t="s">
        <v>225</v>
      </c>
      <c r="L286" s="17"/>
      <c r="M286" s="18">
        <v>16</v>
      </c>
      <c r="N286" s="22" t="s">
        <v>225</v>
      </c>
      <c r="O286" s="17"/>
      <c r="P286" s="18">
        <v>16</v>
      </c>
      <c r="Q286" s="22" t="s">
        <v>225</v>
      </c>
      <c r="R286" s="17"/>
      <c r="S286" s="18">
        <v>16</v>
      </c>
      <c r="T286" s="22" t="s">
        <v>225</v>
      </c>
    </row>
    <row r="287" spans="1:20" x14ac:dyDescent="0.25">
      <c r="A287" s="18">
        <v>15</v>
      </c>
      <c r="B287" s="22" t="s">
        <v>226</v>
      </c>
      <c r="C287" s="22"/>
      <c r="D287" s="18">
        <v>15</v>
      </c>
      <c r="E287" s="22" t="s">
        <v>226</v>
      </c>
      <c r="F287" s="17"/>
      <c r="G287" s="18">
        <v>15</v>
      </c>
      <c r="H287" s="22" t="s">
        <v>226</v>
      </c>
      <c r="I287" s="17"/>
      <c r="J287" s="18">
        <v>15</v>
      </c>
      <c r="K287" s="22" t="s">
        <v>226</v>
      </c>
      <c r="L287" s="17"/>
      <c r="M287" s="18">
        <v>15</v>
      </c>
      <c r="N287" s="22" t="s">
        <v>226</v>
      </c>
      <c r="O287" s="17"/>
      <c r="P287" s="18">
        <v>15</v>
      </c>
      <c r="Q287" s="22" t="s">
        <v>226</v>
      </c>
      <c r="R287" s="17"/>
      <c r="S287" s="18">
        <v>15</v>
      </c>
      <c r="T287" s="22" t="s">
        <v>226</v>
      </c>
    </row>
    <row r="288" spans="1:20" x14ac:dyDescent="0.25">
      <c r="A288" s="18">
        <v>14</v>
      </c>
      <c r="B288" s="22" t="s">
        <v>227</v>
      </c>
      <c r="C288" s="22"/>
      <c r="D288" s="18">
        <v>14</v>
      </c>
      <c r="E288" s="22" t="s">
        <v>227</v>
      </c>
      <c r="F288" s="17"/>
      <c r="G288" s="18">
        <v>14</v>
      </c>
      <c r="H288" s="22" t="s">
        <v>227</v>
      </c>
      <c r="I288" s="17"/>
      <c r="J288" s="18">
        <v>14</v>
      </c>
      <c r="K288" s="22" t="s">
        <v>227</v>
      </c>
      <c r="L288" s="17"/>
      <c r="M288" s="18">
        <v>14</v>
      </c>
      <c r="N288" s="22" t="s">
        <v>227</v>
      </c>
      <c r="O288" s="17"/>
      <c r="P288" s="18">
        <v>14</v>
      </c>
      <c r="Q288" s="22" t="s">
        <v>227</v>
      </c>
      <c r="R288" s="17"/>
      <c r="S288" s="18">
        <v>14</v>
      </c>
      <c r="T288" s="22" t="s">
        <v>227</v>
      </c>
    </row>
    <row r="289" spans="1:20" x14ac:dyDescent="0.25">
      <c r="A289" s="18">
        <v>13</v>
      </c>
      <c r="B289" s="22" t="s">
        <v>228</v>
      </c>
      <c r="C289" s="22"/>
      <c r="D289" s="18">
        <v>13</v>
      </c>
      <c r="E289" s="22" t="s">
        <v>228</v>
      </c>
      <c r="F289" s="17"/>
      <c r="G289" s="18">
        <v>13</v>
      </c>
      <c r="H289" s="22" t="s">
        <v>228</v>
      </c>
      <c r="I289" s="17"/>
      <c r="J289" s="18">
        <v>13</v>
      </c>
      <c r="K289" s="22" t="s">
        <v>228</v>
      </c>
      <c r="L289" s="17"/>
      <c r="M289" s="18">
        <v>13</v>
      </c>
      <c r="N289" s="22" t="s">
        <v>228</v>
      </c>
      <c r="O289" s="17"/>
      <c r="P289" s="18">
        <v>13</v>
      </c>
      <c r="Q289" s="22" t="s">
        <v>228</v>
      </c>
      <c r="R289" s="17"/>
      <c r="S289" s="18">
        <v>13</v>
      </c>
      <c r="T289" s="22" t="s">
        <v>228</v>
      </c>
    </row>
    <row r="290" spans="1:20" x14ac:dyDescent="0.25">
      <c r="A290" s="18">
        <v>12</v>
      </c>
      <c r="B290" s="22" t="s">
        <v>229</v>
      </c>
      <c r="C290" s="22"/>
      <c r="D290" s="18">
        <v>12</v>
      </c>
      <c r="E290" s="22" t="s">
        <v>229</v>
      </c>
      <c r="F290" s="17"/>
      <c r="G290" s="18">
        <v>12</v>
      </c>
      <c r="H290" s="22" t="s">
        <v>229</v>
      </c>
      <c r="I290" s="17"/>
      <c r="J290" s="18">
        <v>12</v>
      </c>
      <c r="K290" s="22" t="s">
        <v>229</v>
      </c>
      <c r="L290" s="17"/>
      <c r="M290" s="18">
        <v>12</v>
      </c>
      <c r="N290" s="22" t="s">
        <v>229</v>
      </c>
      <c r="O290" s="17"/>
      <c r="P290" s="18">
        <v>12</v>
      </c>
      <c r="Q290" s="22" t="s">
        <v>229</v>
      </c>
      <c r="R290" s="17"/>
      <c r="S290" s="18">
        <v>12</v>
      </c>
      <c r="T290" s="22" t="s">
        <v>229</v>
      </c>
    </row>
    <row r="291" spans="1:20" x14ac:dyDescent="0.25">
      <c r="A291" s="18">
        <v>11</v>
      </c>
      <c r="B291" s="22" t="s">
        <v>230</v>
      </c>
      <c r="C291" s="22"/>
      <c r="D291" s="18">
        <v>11</v>
      </c>
      <c r="E291" s="22" t="s">
        <v>230</v>
      </c>
      <c r="F291" s="17"/>
      <c r="G291" s="18">
        <v>11</v>
      </c>
      <c r="H291" s="22" t="s">
        <v>230</v>
      </c>
      <c r="I291" s="17"/>
      <c r="J291" s="18">
        <v>11</v>
      </c>
      <c r="K291" s="22" t="s">
        <v>230</v>
      </c>
      <c r="L291" s="17"/>
      <c r="M291" s="18">
        <v>11</v>
      </c>
      <c r="N291" s="22" t="s">
        <v>230</v>
      </c>
      <c r="O291" s="17"/>
      <c r="P291" s="18">
        <v>11</v>
      </c>
      <c r="Q291" s="22" t="s">
        <v>230</v>
      </c>
      <c r="R291" s="17"/>
      <c r="S291" s="18">
        <v>11</v>
      </c>
      <c r="T291" s="22" t="s">
        <v>230</v>
      </c>
    </row>
    <row r="292" spans="1:20" x14ac:dyDescent="0.25">
      <c r="A292" s="18">
        <v>10</v>
      </c>
      <c r="B292" s="22" t="s">
        <v>231</v>
      </c>
      <c r="C292" s="22"/>
      <c r="D292" s="18">
        <v>10</v>
      </c>
      <c r="E292" s="22" t="s">
        <v>231</v>
      </c>
      <c r="F292" s="17"/>
      <c r="G292" s="18">
        <v>10</v>
      </c>
      <c r="H292" s="22" t="s">
        <v>231</v>
      </c>
      <c r="I292" s="17"/>
      <c r="J292" s="18">
        <v>10</v>
      </c>
      <c r="K292" s="22" t="s">
        <v>231</v>
      </c>
      <c r="L292" s="17"/>
      <c r="M292" s="18">
        <v>10</v>
      </c>
      <c r="N292" s="22" t="s">
        <v>231</v>
      </c>
      <c r="O292" s="17"/>
      <c r="P292" s="18">
        <v>10</v>
      </c>
      <c r="Q292" s="22" t="s">
        <v>231</v>
      </c>
      <c r="R292" s="17"/>
      <c r="S292" s="18">
        <v>10</v>
      </c>
      <c r="T292" s="22" t="s">
        <v>231</v>
      </c>
    </row>
    <row r="293" spans="1:20" x14ac:dyDescent="0.25">
      <c r="A293" s="18">
        <v>9</v>
      </c>
      <c r="B293" s="22" t="s">
        <v>232</v>
      </c>
      <c r="C293" s="22"/>
      <c r="D293" s="18">
        <v>9</v>
      </c>
      <c r="E293" s="22" t="s">
        <v>232</v>
      </c>
      <c r="F293" s="17"/>
      <c r="G293" s="18">
        <v>9</v>
      </c>
      <c r="H293" s="22" t="s">
        <v>232</v>
      </c>
      <c r="I293" s="17"/>
      <c r="J293" s="18">
        <v>9</v>
      </c>
      <c r="K293" s="22" t="s">
        <v>232</v>
      </c>
      <c r="L293" s="17"/>
      <c r="M293" s="18">
        <v>9</v>
      </c>
      <c r="N293" s="22" t="s">
        <v>232</v>
      </c>
      <c r="O293" s="17"/>
      <c r="P293" s="18">
        <v>9</v>
      </c>
      <c r="Q293" s="22" t="s">
        <v>232</v>
      </c>
      <c r="R293" s="17"/>
      <c r="S293" s="18">
        <v>9</v>
      </c>
      <c r="T293" s="22" t="s">
        <v>232</v>
      </c>
    </row>
    <row r="294" spans="1:20" x14ac:dyDescent="0.25">
      <c r="A294" s="18">
        <v>8</v>
      </c>
      <c r="B294" s="22" t="s">
        <v>233</v>
      </c>
      <c r="C294" s="22"/>
      <c r="D294" s="18">
        <v>8</v>
      </c>
      <c r="E294" s="22" t="s">
        <v>233</v>
      </c>
      <c r="F294" s="17"/>
      <c r="G294" s="18">
        <v>8</v>
      </c>
      <c r="H294" s="22" t="s">
        <v>233</v>
      </c>
      <c r="I294" s="17"/>
      <c r="J294" s="18">
        <v>8</v>
      </c>
      <c r="K294" s="22" t="s">
        <v>233</v>
      </c>
      <c r="L294" s="17"/>
      <c r="M294" s="18">
        <v>8</v>
      </c>
      <c r="N294" s="22" t="s">
        <v>233</v>
      </c>
      <c r="O294" s="17"/>
      <c r="P294" s="18">
        <v>8</v>
      </c>
      <c r="Q294" s="22" t="s">
        <v>233</v>
      </c>
      <c r="R294" s="17"/>
      <c r="S294" s="18">
        <v>8</v>
      </c>
      <c r="T294" s="22" t="s">
        <v>233</v>
      </c>
    </row>
    <row r="295" spans="1:20" x14ac:dyDescent="0.25">
      <c r="A295" s="18">
        <v>7</v>
      </c>
      <c r="B295" s="22" t="s">
        <v>234</v>
      </c>
      <c r="C295" s="22"/>
      <c r="D295" s="18">
        <v>7</v>
      </c>
      <c r="E295" s="22" t="s">
        <v>234</v>
      </c>
      <c r="F295" s="17"/>
      <c r="G295" s="18">
        <v>7</v>
      </c>
      <c r="H295" s="22" t="s">
        <v>234</v>
      </c>
      <c r="I295" s="17"/>
      <c r="J295" s="18">
        <v>7</v>
      </c>
      <c r="K295" s="22" t="s">
        <v>234</v>
      </c>
      <c r="L295" s="17"/>
      <c r="M295" s="18">
        <v>7</v>
      </c>
      <c r="N295" s="22" t="s">
        <v>234</v>
      </c>
      <c r="O295" s="17"/>
      <c r="P295" s="18">
        <v>7</v>
      </c>
      <c r="Q295" s="22" t="s">
        <v>234</v>
      </c>
      <c r="R295" s="17"/>
      <c r="S295" s="18">
        <v>7</v>
      </c>
      <c r="T295" s="22" t="s">
        <v>234</v>
      </c>
    </row>
    <row r="296" spans="1:20" x14ac:dyDescent="0.25">
      <c r="A296" s="18">
        <v>6</v>
      </c>
      <c r="B296" s="22" t="s">
        <v>235</v>
      </c>
      <c r="C296" s="22"/>
      <c r="D296" s="18">
        <v>6</v>
      </c>
      <c r="E296" s="22" t="s">
        <v>235</v>
      </c>
      <c r="F296" s="17"/>
      <c r="G296" s="18">
        <v>6</v>
      </c>
      <c r="H296" s="22" t="s">
        <v>235</v>
      </c>
      <c r="I296" s="17"/>
      <c r="J296" s="18">
        <v>6</v>
      </c>
      <c r="K296" s="22" t="s">
        <v>235</v>
      </c>
      <c r="L296" s="17"/>
      <c r="M296" s="18">
        <v>6</v>
      </c>
      <c r="N296" s="22" t="s">
        <v>235</v>
      </c>
      <c r="O296" s="17"/>
      <c r="P296" s="18">
        <v>6</v>
      </c>
      <c r="Q296" s="22" t="s">
        <v>235</v>
      </c>
      <c r="R296" s="17"/>
      <c r="S296" s="18">
        <v>6</v>
      </c>
      <c r="T296" s="22" t="s">
        <v>235</v>
      </c>
    </row>
    <row r="297" spans="1:20" x14ac:dyDescent="0.25">
      <c r="A297" s="18">
        <v>5</v>
      </c>
      <c r="B297" s="22" t="s">
        <v>236</v>
      </c>
      <c r="C297" s="22"/>
      <c r="D297" s="18">
        <v>5</v>
      </c>
      <c r="E297" s="22" t="s">
        <v>236</v>
      </c>
      <c r="F297" s="17"/>
      <c r="G297" s="18">
        <v>5</v>
      </c>
      <c r="H297" s="22" t="s">
        <v>236</v>
      </c>
      <c r="I297" s="17"/>
      <c r="J297" s="18">
        <v>5</v>
      </c>
      <c r="K297" s="22" t="s">
        <v>236</v>
      </c>
      <c r="L297" s="17"/>
      <c r="M297" s="18">
        <v>5</v>
      </c>
      <c r="N297" s="22" t="s">
        <v>236</v>
      </c>
      <c r="O297" s="17"/>
      <c r="P297" s="18">
        <v>5</v>
      </c>
      <c r="Q297" s="22" t="s">
        <v>236</v>
      </c>
      <c r="R297" s="17"/>
      <c r="S297" s="18">
        <v>5</v>
      </c>
      <c r="T297" s="22" t="s">
        <v>236</v>
      </c>
    </row>
    <row r="298" spans="1:20" x14ac:dyDescent="0.25">
      <c r="A298" s="18">
        <v>4</v>
      </c>
      <c r="B298" s="22" t="s">
        <v>237</v>
      </c>
      <c r="C298" s="22"/>
      <c r="D298" s="18">
        <v>4</v>
      </c>
      <c r="E298" s="22" t="s">
        <v>237</v>
      </c>
      <c r="F298" s="17"/>
      <c r="G298" s="18">
        <v>4</v>
      </c>
      <c r="H298" s="22" t="s">
        <v>237</v>
      </c>
      <c r="I298" s="17"/>
      <c r="J298" s="18">
        <v>4</v>
      </c>
      <c r="K298" s="22" t="s">
        <v>237</v>
      </c>
      <c r="L298" s="17"/>
      <c r="M298" s="18">
        <v>4</v>
      </c>
      <c r="N298" s="22" t="s">
        <v>237</v>
      </c>
      <c r="O298" s="17"/>
      <c r="P298" s="18">
        <v>4</v>
      </c>
      <c r="Q298" s="22" t="s">
        <v>237</v>
      </c>
      <c r="R298" s="17"/>
      <c r="S298" s="18">
        <v>4</v>
      </c>
      <c r="T298" s="22" t="s">
        <v>237</v>
      </c>
    </row>
    <row r="299" spans="1:20" x14ac:dyDescent="0.25">
      <c r="A299" s="18">
        <v>3</v>
      </c>
      <c r="B299" s="22" t="s">
        <v>238</v>
      </c>
      <c r="C299" s="22"/>
      <c r="D299" s="18">
        <v>3</v>
      </c>
      <c r="E299" s="22" t="s">
        <v>238</v>
      </c>
      <c r="F299" s="17"/>
      <c r="G299" s="18">
        <v>3</v>
      </c>
      <c r="H299" s="22" t="s">
        <v>238</v>
      </c>
      <c r="I299" s="17"/>
      <c r="J299" s="18">
        <v>3</v>
      </c>
      <c r="K299" s="22" t="s">
        <v>238</v>
      </c>
      <c r="L299" s="17"/>
      <c r="M299" s="18">
        <v>3</v>
      </c>
      <c r="N299" s="22" t="s">
        <v>238</v>
      </c>
      <c r="O299" s="17"/>
      <c r="P299" s="18">
        <v>3</v>
      </c>
      <c r="Q299" s="22" t="s">
        <v>238</v>
      </c>
      <c r="R299" s="17"/>
      <c r="S299" s="18">
        <v>3</v>
      </c>
      <c r="T299" s="22" t="s">
        <v>238</v>
      </c>
    </row>
    <row r="300" spans="1:20" x14ac:dyDescent="0.25">
      <c r="A300" s="18">
        <v>2</v>
      </c>
      <c r="B300" s="22" t="s">
        <v>239</v>
      </c>
      <c r="C300" s="22"/>
      <c r="D300" s="18">
        <v>2</v>
      </c>
      <c r="E300" s="22" t="s">
        <v>239</v>
      </c>
      <c r="F300" s="17"/>
      <c r="G300" s="18">
        <v>2</v>
      </c>
      <c r="H300" s="22" t="s">
        <v>239</v>
      </c>
      <c r="I300" s="17"/>
      <c r="J300" s="18">
        <v>2</v>
      </c>
      <c r="K300" s="22" t="s">
        <v>239</v>
      </c>
      <c r="L300" s="17"/>
      <c r="M300" s="18">
        <v>2</v>
      </c>
      <c r="N300" s="22" t="s">
        <v>239</v>
      </c>
      <c r="O300" s="17"/>
      <c r="P300" s="18">
        <v>2</v>
      </c>
      <c r="Q300" s="22" t="s">
        <v>239</v>
      </c>
      <c r="R300" s="17"/>
      <c r="S300" s="18">
        <v>2</v>
      </c>
      <c r="T300" s="22" t="s">
        <v>239</v>
      </c>
    </row>
    <row r="301" spans="1:20" x14ac:dyDescent="0.25">
      <c r="A301" s="18">
        <v>1</v>
      </c>
      <c r="B301" s="22">
        <v>0</v>
      </c>
      <c r="C301" s="22"/>
      <c r="D301" s="18">
        <v>1</v>
      </c>
      <c r="E301" s="22">
        <v>0</v>
      </c>
      <c r="F301" s="17"/>
      <c r="G301" s="18">
        <v>1</v>
      </c>
      <c r="H301" s="22">
        <v>0</v>
      </c>
      <c r="I301" s="17"/>
      <c r="J301" s="18">
        <v>1</v>
      </c>
      <c r="K301" s="22">
        <v>0</v>
      </c>
      <c r="L301" s="17"/>
      <c r="M301" s="18">
        <v>1</v>
      </c>
      <c r="N301" s="22">
        <v>0</v>
      </c>
      <c r="O301" s="17"/>
      <c r="P301" s="18">
        <v>1</v>
      </c>
      <c r="Q301" s="22">
        <v>0</v>
      </c>
      <c r="R301" s="17"/>
      <c r="S301" s="18">
        <v>1</v>
      </c>
      <c r="T301" s="22">
        <v>0</v>
      </c>
    </row>
    <row r="302" spans="1:20" x14ac:dyDescent="0.25">
      <c r="A302" s="18">
        <v>0</v>
      </c>
      <c r="B302" s="22" t="s">
        <v>240</v>
      </c>
      <c r="C302" s="22"/>
      <c r="D302" s="18">
        <v>0</v>
      </c>
      <c r="E302" s="22" t="s">
        <v>240</v>
      </c>
      <c r="F302" s="17"/>
      <c r="G302" s="18">
        <v>0</v>
      </c>
      <c r="H302" s="22" t="s">
        <v>240</v>
      </c>
      <c r="I302" s="17"/>
      <c r="J302" s="18">
        <v>0</v>
      </c>
      <c r="K302" s="22" t="s">
        <v>240</v>
      </c>
      <c r="L302" s="17"/>
      <c r="M302" s="18">
        <v>0</v>
      </c>
      <c r="N302" s="22" t="s">
        <v>240</v>
      </c>
      <c r="O302" s="17"/>
      <c r="P302" s="18">
        <v>0</v>
      </c>
      <c r="Q302" s="22" t="s">
        <v>240</v>
      </c>
      <c r="R302" s="17"/>
      <c r="S302" s="18">
        <v>0</v>
      </c>
      <c r="T302" s="22" t="s">
        <v>240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1:Z305"/>
  <sheetViews>
    <sheetView workbookViewId="0">
      <selection activeCell="B29" sqref="B29"/>
    </sheetView>
  </sheetViews>
  <sheetFormatPr baseColWidth="10" defaultRowHeight="15" x14ac:dyDescent="0.25"/>
  <sheetData>
    <row r="1" spans="1:26" x14ac:dyDescent="0.25">
      <c r="A1" s="18">
        <v>301</v>
      </c>
      <c r="B1" s="23"/>
      <c r="C1" s="20"/>
      <c r="D1" s="18">
        <v>301</v>
      </c>
      <c r="E1" s="23"/>
      <c r="F1" s="17"/>
      <c r="G1" s="18">
        <v>301</v>
      </c>
      <c r="H1" s="23"/>
      <c r="I1" s="17"/>
      <c r="J1" s="18">
        <v>301</v>
      </c>
      <c r="K1" s="23"/>
      <c r="L1" s="17"/>
      <c r="M1" s="18">
        <v>301</v>
      </c>
      <c r="N1" s="23"/>
      <c r="O1" s="17"/>
      <c r="P1" s="18">
        <v>301</v>
      </c>
      <c r="Q1" s="23"/>
      <c r="R1" s="17"/>
      <c r="S1" s="18">
        <v>301</v>
      </c>
      <c r="T1" s="23"/>
      <c r="U1" s="17"/>
      <c r="V1" s="18">
        <v>301</v>
      </c>
      <c r="W1" s="23"/>
      <c r="X1" s="20"/>
      <c r="Y1" s="18">
        <v>301</v>
      </c>
      <c r="Z1" s="23"/>
    </row>
    <row r="2" spans="1:26" x14ac:dyDescent="0.25">
      <c r="A2" s="18">
        <v>300</v>
      </c>
      <c r="B2" s="21"/>
      <c r="C2" s="20"/>
      <c r="D2" s="18">
        <v>300</v>
      </c>
      <c r="E2" s="21"/>
      <c r="F2" s="17"/>
      <c r="G2" s="18">
        <v>300</v>
      </c>
      <c r="H2" s="21"/>
      <c r="I2" s="17"/>
      <c r="J2" s="18">
        <v>300</v>
      </c>
      <c r="K2" s="21"/>
      <c r="L2" s="17"/>
      <c r="M2" s="18">
        <v>300</v>
      </c>
      <c r="N2" s="21"/>
      <c r="O2" s="17"/>
      <c r="P2" s="18">
        <v>300</v>
      </c>
      <c r="Q2" s="21"/>
      <c r="R2" s="17"/>
      <c r="S2" s="18">
        <v>300</v>
      </c>
      <c r="T2" s="21"/>
      <c r="U2" s="17"/>
      <c r="V2" s="18">
        <v>300</v>
      </c>
      <c r="W2" s="21"/>
      <c r="X2" s="20"/>
      <c r="Y2" s="18">
        <v>300</v>
      </c>
      <c r="Z2" s="21"/>
    </row>
    <row r="3" spans="1:26" x14ac:dyDescent="0.25">
      <c r="A3" s="18">
        <v>299</v>
      </c>
      <c r="B3" s="21"/>
      <c r="C3" s="20"/>
      <c r="D3" s="18">
        <v>299</v>
      </c>
      <c r="E3" s="21"/>
      <c r="F3" s="17"/>
      <c r="G3" s="18">
        <v>299</v>
      </c>
      <c r="H3" s="21"/>
      <c r="I3" s="17"/>
      <c r="J3" s="18">
        <v>299</v>
      </c>
      <c r="K3" s="21"/>
      <c r="L3" s="17"/>
      <c r="M3" s="18">
        <v>299</v>
      </c>
      <c r="N3" s="21"/>
      <c r="O3" s="17"/>
      <c r="P3" s="18">
        <v>299</v>
      </c>
      <c r="Q3" s="21"/>
      <c r="R3" s="17"/>
      <c r="S3" s="18">
        <v>299</v>
      </c>
      <c r="T3" s="21"/>
      <c r="U3" s="17"/>
      <c r="V3" s="18">
        <v>299</v>
      </c>
      <c r="W3" s="21"/>
      <c r="X3" s="20"/>
      <c r="Y3" s="18">
        <v>299</v>
      </c>
      <c r="Z3" s="21"/>
    </row>
    <row r="4" spans="1:26" x14ac:dyDescent="0.25">
      <c r="A4" s="18">
        <v>298</v>
      </c>
      <c r="B4" s="21"/>
      <c r="C4" s="20"/>
      <c r="D4" s="18">
        <v>298</v>
      </c>
      <c r="E4" s="21"/>
      <c r="F4" s="17"/>
      <c r="G4" s="18">
        <v>298</v>
      </c>
      <c r="H4" s="21"/>
      <c r="I4" s="17"/>
      <c r="J4" s="18">
        <v>298</v>
      </c>
      <c r="K4" s="21"/>
      <c r="L4" s="17"/>
      <c r="M4" s="18">
        <v>298</v>
      </c>
      <c r="N4" s="21"/>
      <c r="O4" s="17"/>
      <c r="P4" s="18">
        <v>298</v>
      </c>
      <c r="Q4" s="21"/>
      <c r="R4" s="17"/>
      <c r="S4" s="18">
        <v>298</v>
      </c>
      <c r="T4" s="21"/>
      <c r="U4" s="17"/>
      <c r="V4" s="18">
        <v>298</v>
      </c>
      <c r="W4" s="21"/>
      <c r="X4" s="20"/>
      <c r="Y4" s="18">
        <v>298</v>
      </c>
      <c r="Z4" s="21"/>
    </row>
    <row r="5" spans="1:26" x14ac:dyDescent="0.25">
      <c r="A5" s="18">
        <v>297</v>
      </c>
      <c r="B5" s="21"/>
      <c r="C5" s="20"/>
      <c r="D5" s="18">
        <v>297</v>
      </c>
      <c r="E5" s="21"/>
      <c r="F5" s="17"/>
      <c r="G5" s="18">
        <v>297</v>
      </c>
      <c r="H5" s="21"/>
      <c r="I5" s="17"/>
      <c r="J5" s="18">
        <v>297</v>
      </c>
      <c r="K5" s="21"/>
      <c r="L5" s="17"/>
      <c r="M5" s="18">
        <v>297</v>
      </c>
      <c r="N5" s="21"/>
      <c r="O5" s="17"/>
      <c r="P5" s="18">
        <v>297</v>
      </c>
      <c r="Q5" s="21"/>
      <c r="R5" s="17"/>
      <c r="S5" s="18">
        <v>297</v>
      </c>
      <c r="T5" s="21"/>
      <c r="U5" s="17"/>
      <c r="V5" s="18">
        <v>297</v>
      </c>
      <c r="W5" s="21"/>
      <c r="X5" s="20"/>
      <c r="Y5" s="18">
        <v>297</v>
      </c>
      <c r="Z5" s="21"/>
    </row>
    <row r="6" spans="1:26" x14ac:dyDescent="0.25">
      <c r="A6" s="18">
        <v>296</v>
      </c>
      <c r="B6" s="21"/>
      <c r="C6" s="20"/>
      <c r="D6" s="18">
        <v>296</v>
      </c>
      <c r="E6" s="21"/>
      <c r="F6" s="17"/>
      <c r="G6" s="18">
        <v>296</v>
      </c>
      <c r="H6" s="21"/>
      <c r="I6" s="17"/>
      <c r="J6" s="18">
        <v>296</v>
      </c>
      <c r="K6" s="21"/>
      <c r="L6" s="17"/>
      <c r="M6" s="18">
        <v>296</v>
      </c>
      <c r="N6" s="21"/>
      <c r="O6" s="17"/>
      <c r="P6" s="18">
        <v>296</v>
      </c>
      <c r="Q6" s="21"/>
      <c r="R6" s="17"/>
      <c r="S6" s="18">
        <v>296</v>
      </c>
      <c r="T6" s="21"/>
      <c r="U6" s="17"/>
      <c r="V6" s="18">
        <v>296</v>
      </c>
      <c r="W6" s="21"/>
      <c r="X6" s="20"/>
      <c r="Y6" s="18">
        <v>296</v>
      </c>
      <c r="Z6" s="21"/>
    </row>
    <row r="7" spans="1:26" x14ac:dyDescent="0.25">
      <c r="A7" s="18">
        <v>295</v>
      </c>
      <c r="B7" s="21"/>
      <c r="C7" s="20"/>
      <c r="D7" s="18">
        <v>295</v>
      </c>
      <c r="E7" s="21"/>
      <c r="F7" s="17"/>
      <c r="G7" s="18">
        <v>295</v>
      </c>
      <c r="H7" s="21"/>
      <c r="I7" s="17"/>
      <c r="J7" s="18">
        <v>295</v>
      </c>
      <c r="K7" s="21"/>
      <c r="L7" s="17"/>
      <c r="M7" s="18">
        <v>295</v>
      </c>
      <c r="N7" s="21"/>
      <c r="O7" s="17"/>
      <c r="P7" s="18">
        <v>295</v>
      </c>
      <c r="Q7" s="21"/>
      <c r="R7" s="17"/>
      <c r="S7" s="18">
        <v>295</v>
      </c>
      <c r="T7" s="21"/>
      <c r="U7" s="17"/>
      <c r="V7" s="18">
        <v>295</v>
      </c>
      <c r="W7" s="21"/>
      <c r="X7" s="20"/>
      <c r="Y7" s="18">
        <v>295</v>
      </c>
      <c r="Z7" s="21"/>
    </row>
    <row r="8" spans="1:26" x14ac:dyDescent="0.25">
      <c r="A8" s="18">
        <v>294</v>
      </c>
      <c r="B8" s="21"/>
      <c r="C8" s="20"/>
      <c r="D8" s="18">
        <v>294</v>
      </c>
      <c r="E8" s="21"/>
      <c r="F8" s="17"/>
      <c r="G8" s="18">
        <v>294</v>
      </c>
      <c r="H8" s="21"/>
      <c r="I8" s="17"/>
      <c r="J8" s="18">
        <v>294</v>
      </c>
      <c r="K8" s="21"/>
      <c r="L8" s="17"/>
      <c r="M8" s="18">
        <v>294</v>
      </c>
      <c r="N8" s="21"/>
      <c r="O8" s="17"/>
      <c r="P8" s="18">
        <v>294</v>
      </c>
      <c r="Q8" s="21"/>
      <c r="R8" s="17"/>
      <c r="S8" s="18">
        <v>294</v>
      </c>
      <c r="T8" s="21"/>
      <c r="U8" s="17"/>
      <c r="V8" s="18">
        <v>294</v>
      </c>
      <c r="W8" s="21"/>
      <c r="X8" s="20"/>
      <c r="Y8" s="18">
        <v>294</v>
      </c>
      <c r="Z8" s="21"/>
    </row>
    <row r="9" spans="1:26" x14ac:dyDescent="0.25">
      <c r="A9" s="18">
        <v>293</v>
      </c>
      <c r="B9" s="21"/>
      <c r="C9" s="20"/>
      <c r="D9" s="18">
        <v>293</v>
      </c>
      <c r="E9" s="21"/>
      <c r="F9" s="17"/>
      <c r="G9" s="18">
        <v>293</v>
      </c>
      <c r="H9" s="21"/>
      <c r="I9" s="17"/>
      <c r="J9" s="18">
        <v>293</v>
      </c>
      <c r="K9" s="21"/>
      <c r="L9" s="17"/>
      <c r="M9" s="18">
        <v>293</v>
      </c>
      <c r="N9" s="21"/>
      <c r="O9" s="17"/>
      <c r="P9" s="18">
        <v>293</v>
      </c>
      <c r="Q9" s="21"/>
      <c r="R9" s="17"/>
      <c r="S9" s="18">
        <v>293</v>
      </c>
      <c r="T9" s="21"/>
      <c r="U9" s="17"/>
      <c r="V9" s="18">
        <v>293</v>
      </c>
      <c r="W9" s="21"/>
      <c r="X9" s="20"/>
      <c r="Y9" s="18">
        <v>293</v>
      </c>
      <c r="Z9" s="21"/>
    </row>
    <row r="10" spans="1:26" x14ac:dyDescent="0.25">
      <c r="A10" s="18">
        <v>292</v>
      </c>
      <c r="B10" s="21"/>
      <c r="C10" s="20"/>
      <c r="D10" s="18">
        <v>292</v>
      </c>
      <c r="E10" s="21"/>
      <c r="F10" s="17"/>
      <c r="G10" s="18">
        <v>292</v>
      </c>
      <c r="H10" s="21"/>
      <c r="I10" s="17"/>
      <c r="J10" s="18">
        <v>292</v>
      </c>
      <c r="K10" s="21"/>
      <c r="L10" s="17"/>
      <c r="M10" s="18">
        <v>292</v>
      </c>
      <c r="N10" s="21"/>
      <c r="O10" s="17"/>
      <c r="P10" s="18">
        <v>292</v>
      </c>
      <c r="Q10" s="21"/>
      <c r="R10" s="17"/>
      <c r="S10" s="18">
        <v>292</v>
      </c>
      <c r="T10" s="21"/>
      <c r="U10" s="17"/>
      <c r="V10" s="18">
        <v>292</v>
      </c>
      <c r="W10" s="21"/>
      <c r="X10" s="20"/>
      <c r="Y10" s="18">
        <v>292</v>
      </c>
      <c r="Z10" s="21"/>
    </row>
    <row r="11" spans="1:26" x14ac:dyDescent="0.25">
      <c r="A11" s="18">
        <v>291</v>
      </c>
      <c r="B11" s="21"/>
      <c r="C11" s="20"/>
      <c r="D11" s="18">
        <v>291</v>
      </c>
      <c r="E11" s="21"/>
      <c r="F11" s="17"/>
      <c r="G11" s="18">
        <v>291</v>
      </c>
      <c r="H11" s="21"/>
      <c r="I11" s="17"/>
      <c r="J11" s="18">
        <v>291</v>
      </c>
      <c r="K11" s="21"/>
      <c r="L11" s="17"/>
      <c r="M11" s="18">
        <v>291</v>
      </c>
      <c r="N11" s="21"/>
      <c r="O11" s="17"/>
      <c r="P11" s="18">
        <v>291</v>
      </c>
      <c r="Q11" s="21"/>
      <c r="R11" s="17"/>
      <c r="S11" s="18">
        <v>291</v>
      </c>
      <c r="T11" s="21"/>
      <c r="U11" s="17"/>
      <c r="V11" s="18">
        <v>291</v>
      </c>
      <c r="W11" s="21"/>
      <c r="X11" s="20"/>
      <c r="Y11" s="18">
        <v>291</v>
      </c>
      <c r="Z11" s="21"/>
    </row>
    <row r="12" spans="1:26" x14ac:dyDescent="0.25">
      <c r="A12" s="18">
        <v>290</v>
      </c>
      <c r="B12" s="21"/>
      <c r="C12" s="20"/>
      <c r="D12" s="18">
        <v>290</v>
      </c>
      <c r="E12" s="21"/>
      <c r="F12" s="17"/>
      <c r="G12" s="18">
        <v>290</v>
      </c>
      <c r="H12" s="21"/>
      <c r="I12" s="17"/>
      <c r="J12" s="18">
        <v>290</v>
      </c>
      <c r="K12" s="21"/>
      <c r="L12" s="17"/>
      <c r="M12" s="18">
        <v>290</v>
      </c>
      <c r="N12" s="21"/>
      <c r="O12" s="17"/>
      <c r="P12" s="18">
        <v>290</v>
      </c>
      <c r="Q12" s="21"/>
      <c r="R12" s="17"/>
      <c r="S12" s="18">
        <v>290</v>
      </c>
      <c r="T12" s="21"/>
      <c r="U12" s="17"/>
      <c r="V12" s="18">
        <v>290</v>
      </c>
      <c r="W12" s="21"/>
      <c r="X12" s="20"/>
      <c r="Y12" s="18">
        <v>290</v>
      </c>
      <c r="Z12" s="21"/>
    </row>
    <row r="13" spans="1:26" x14ac:dyDescent="0.25">
      <c r="A13" s="18">
        <v>289</v>
      </c>
      <c r="B13" s="21"/>
      <c r="C13" s="20"/>
      <c r="D13" s="18">
        <v>289</v>
      </c>
      <c r="E13" s="21"/>
      <c r="F13" s="17"/>
      <c r="G13" s="18">
        <v>289</v>
      </c>
      <c r="H13" s="21"/>
      <c r="I13" s="17"/>
      <c r="J13" s="18">
        <v>289</v>
      </c>
      <c r="K13" s="21"/>
      <c r="L13" s="17"/>
      <c r="M13" s="18">
        <v>289</v>
      </c>
      <c r="N13" s="21"/>
      <c r="O13" s="17"/>
      <c r="P13" s="18">
        <v>289</v>
      </c>
      <c r="Q13" s="21"/>
      <c r="R13" s="17"/>
      <c r="S13" s="18">
        <v>289</v>
      </c>
      <c r="T13" s="21"/>
      <c r="U13" s="17"/>
      <c r="V13" s="18">
        <v>289</v>
      </c>
      <c r="W13" s="21"/>
      <c r="X13" s="20"/>
      <c r="Y13" s="18">
        <v>289</v>
      </c>
      <c r="Z13" s="21"/>
    </row>
    <row r="14" spans="1:26" x14ac:dyDescent="0.25">
      <c r="A14" s="18">
        <v>288</v>
      </c>
      <c r="B14" s="21"/>
      <c r="C14" s="20"/>
      <c r="D14" s="18">
        <v>288</v>
      </c>
      <c r="E14" s="21"/>
      <c r="F14" s="17"/>
      <c r="G14" s="18">
        <v>288</v>
      </c>
      <c r="H14" s="21"/>
      <c r="I14" s="17"/>
      <c r="J14" s="18">
        <v>288</v>
      </c>
      <c r="K14" s="21"/>
      <c r="L14" s="17"/>
      <c r="M14" s="18">
        <v>288</v>
      </c>
      <c r="N14" s="21"/>
      <c r="O14" s="17"/>
      <c r="P14" s="18">
        <v>288</v>
      </c>
      <c r="Q14" s="21"/>
      <c r="R14" s="17"/>
      <c r="S14" s="18">
        <v>288</v>
      </c>
      <c r="T14" s="21"/>
      <c r="U14" s="17"/>
      <c r="V14" s="18">
        <v>288</v>
      </c>
      <c r="W14" s="21"/>
      <c r="X14" s="20"/>
      <c r="Y14" s="18">
        <v>288</v>
      </c>
      <c r="Z14" s="21"/>
    </row>
    <row r="15" spans="1:26" x14ac:dyDescent="0.25">
      <c r="A15" s="18">
        <v>287</v>
      </c>
      <c r="B15" s="21"/>
      <c r="C15" s="20"/>
      <c r="D15" s="18">
        <v>287</v>
      </c>
      <c r="E15" s="21"/>
      <c r="F15" s="17"/>
      <c r="G15" s="18">
        <v>287</v>
      </c>
      <c r="H15" s="21"/>
      <c r="I15" s="17"/>
      <c r="J15" s="18">
        <v>287</v>
      </c>
      <c r="K15" s="21"/>
      <c r="L15" s="17"/>
      <c r="M15" s="18">
        <v>287</v>
      </c>
      <c r="N15" s="21"/>
      <c r="O15" s="17"/>
      <c r="P15" s="18">
        <v>287</v>
      </c>
      <c r="Q15" s="21"/>
      <c r="R15" s="17"/>
      <c r="S15" s="18">
        <v>287</v>
      </c>
      <c r="T15" s="21"/>
      <c r="U15" s="17"/>
      <c r="V15" s="18">
        <v>287</v>
      </c>
      <c r="W15" s="21"/>
      <c r="X15" s="20"/>
      <c r="Y15" s="18">
        <v>287</v>
      </c>
      <c r="Z15" s="21"/>
    </row>
    <row r="16" spans="1:26" x14ac:dyDescent="0.25">
      <c r="A16" s="18">
        <v>286</v>
      </c>
      <c r="B16" s="21"/>
      <c r="C16" s="20"/>
      <c r="D16" s="18">
        <v>286</v>
      </c>
      <c r="E16" s="21"/>
      <c r="F16" s="17"/>
      <c r="G16" s="18">
        <v>286</v>
      </c>
      <c r="H16" s="21"/>
      <c r="I16" s="17"/>
      <c r="J16" s="18">
        <v>286</v>
      </c>
      <c r="K16" s="21"/>
      <c r="L16" s="17"/>
      <c r="M16" s="18">
        <v>286</v>
      </c>
      <c r="N16" s="21"/>
      <c r="O16" s="17"/>
      <c r="P16" s="18">
        <v>286</v>
      </c>
      <c r="Q16" s="21"/>
      <c r="R16" s="17"/>
      <c r="S16" s="18">
        <v>286</v>
      </c>
      <c r="T16" s="21"/>
      <c r="U16" s="17"/>
      <c r="V16" s="18">
        <v>286</v>
      </c>
      <c r="W16" s="21"/>
      <c r="X16" s="20"/>
      <c r="Y16" s="18">
        <v>286</v>
      </c>
      <c r="Z16" s="21"/>
    </row>
    <row r="17" spans="1:26" x14ac:dyDescent="0.25">
      <c r="A17" s="18">
        <v>285</v>
      </c>
      <c r="B17" s="21"/>
      <c r="C17" s="20"/>
      <c r="D17" s="18">
        <v>285</v>
      </c>
      <c r="E17" s="21"/>
      <c r="F17" s="17"/>
      <c r="G17" s="18">
        <v>285</v>
      </c>
      <c r="H17" s="21"/>
      <c r="I17" s="17"/>
      <c r="J17" s="18">
        <v>285</v>
      </c>
      <c r="K17" s="21"/>
      <c r="L17" s="17"/>
      <c r="M17" s="18">
        <v>285</v>
      </c>
      <c r="N17" s="21"/>
      <c r="O17" s="17"/>
      <c r="P17" s="18">
        <v>285</v>
      </c>
      <c r="Q17" s="21"/>
      <c r="R17" s="17"/>
      <c r="S17" s="18">
        <v>285</v>
      </c>
      <c r="T17" s="21"/>
      <c r="U17" s="17"/>
      <c r="V17" s="18">
        <v>285</v>
      </c>
      <c r="W17" s="21"/>
      <c r="X17" s="20"/>
      <c r="Y17" s="18">
        <v>285</v>
      </c>
      <c r="Z17" s="21"/>
    </row>
    <row r="18" spans="1:26" x14ac:dyDescent="0.25">
      <c r="A18" s="18">
        <v>284</v>
      </c>
      <c r="B18" s="21"/>
      <c r="C18" s="20"/>
      <c r="D18" s="18">
        <v>284</v>
      </c>
      <c r="E18" s="21"/>
      <c r="F18" s="17"/>
      <c r="G18" s="18">
        <v>284</v>
      </c>
      <c r="H18" s="21"/>
      <c r="I18" s="17"/>
      <c r="J18" s="18">
        <v>284</v>
      </c>
      <c r="K18" s="21"/>
      <c r="L18" s="17"/>
      <c r="M18" s="18">
        <v>284</v>
      </c>
      <c r="N18" s="21"/>
      <c r="O18" s="17"/>
      <c r="P18" s="18">
        <v>284</v>
      </c>
      <c r="Q18" s="21"/>
      <c r="R18" s="17"/>
      <c r="S18" s="18">
        <v>284</v>
      </c>
      <c r="T18" s="21"/>
      <c r="U18" s="17"/>
      <c r="V18" s="18">
        <v>284</v>
      </c>
      <c r="W18" s="21"/>
      <c r="X18" s="20"/>
      <c r="Y18" s="18">
        <v>284</v>
      </c>
      <c r="Z18" s="21"/>
    </row>
    <row r="19" spans="1:26" x14ac:dyDescent="0.25">
      <c r="A19" s="18">
        <v>283</v>
      </c>
      <c r="B19" s="21"/>
      <c r="C19" s="20"/>
      <c r="D19" s="18">
        <v>283</v>
      </c>
      <c r="E19" s="21"/>
      <c r="F19" s="17"/>
      <c r="G19" s="18">
        <v>283</v>
      </c>
      <c r="H19" s="21"/>
      <c r="I19" s="17"/>
      <c r="J19" s="18">
        <v>283</v>
      </c>
      <c r="K19" s="21"/>
      <c r="L19" s="17"/>
      <c r="M19" s="18">
        <v>283</v>
      </c>
      <c r="N19" s="21"/>
      <c r="O19" s="17"/>
      <c r="P19" s="18">
        <v>283</v>
      </c>
      <c r="Q19" s="21"/>
      <c r="R19" s="17"/>
      <c r="S19" s="18">
        <v>283</v>
      </c>
      <c r="T19" s="21"/>
      <c r="U19" s="17"/>
      <c r="V19" s="18">
        <v>283</v>
      </c>
      <c r="W19" s="21"/>
      <c r="X19" s="20"/>
      <c r="Y19" s="18">
        <v>283</v>
      </c>
      <c r="Z19" s="21"/>
    </row>
    <row r="20" spans="1:26" x14ac:dyDescent="0.25">
      <c r="A20" s="18">
        <v>282</v>
      </c>
      <c r="B20" s="21"/>
      <c r="C20" s="20"/>
      <c r="D20" s="18">
        <v>282</v>
      </c>
      <c r="E20" s="21"/>
      <c r="F20" s="17"/>
      <c r="G20" s="18">
        <v>282</v>
      </c>
      <c r="H20" s="21"/>
      <c r="I20" s="17"/>
      <c r="J20" s="18">
        <v>282</v>
      </c>
      <c r="K20" s="21"/>
      <c r="L20" s="17"/>
      <c r="M20" s="18">
        <v>282</v>
      </c>
      <c r="N20" s="21"/>
      <c r="O20" s="17"/>
      <c r="P20" s="18">
        <v>282</v>
      </c>
      <c r="Q20" s="21"/>
      <c r="R20" s="17"/>
      <c r="S20" s="18">
        <v>282</v>
      </c>
      <c r="T20" s="21"/>
      <c r="U20" s="17"/>
      <c r="V20" s="18">
        <v>282</v>
      </c>
      <c r="W20" s="21"/>
      <c r="X20" s="20"/>
      <c r="Y20" s="18">
        <v>282</v>
      </c>
      <c r="Z20" s="21"/>
    </row>
    <row r="21" spans="1:26" x14ac:dyDescent="0.25">
      <c r="A21" s="18">
        <v>281</v>
      </c>
      <c r="B21" s="21"/>
      <c r="C21" s="20"/>
      <c r="D21" s="18">
        <v>281</v>
      </c>
      <c r="E21" s="21"/>
      <c r="F21" s="17"/>
      <c r="G21" s="18">
        <v>281</v>
      </c>
      <c r="H21" s="21"/>
      <c r="I21" s="17"/>
      <c r="J21" s="18">
        <v>281</v>
      </c>
      <c r="K21" s="21"/>
      <c r="L21" s="17"/>
      <c r="M21" s="18">
        <v>281</v>
      </c>
      <c r="N21" s="21"/>
      <c r="O21" s="17"/>
      <c r="P21" s="18">
        <v>281</v>
      </c>
      <c r="Q21" s="21"/>
      <c r="R21" s="17"/>
      <c r="S21" s="18">
        <v>281</v>
      </c>
      <c r="T21" s="21"/>
      <c r="U21" s="17"/>
      <c r="V21" s="18">
        <v>281</v>
      </c>
      <c r="W21" s="21"/>
      <c r="X21" s="20"/>
      <c r="Y21" s="18">
        <v>281</v>
      </c>
      <c r="Z21" s="21"/>
    </row>
    <row r="22" spans="1:26" x14ac:dyDescent="0.25">
      <c r="A22" s="18">
        <v>280</v>
      </c>
      <c r="B22" s="21"/>
      <c r="C22" s="20"/>
      <c r="D22" s="18">
        <v>280</v>
      </c>
      <c r="E22" s="21"/>
      <c r="F22" s="17"/>
      <c r="G22" s="18">
        <v>280</v>
      </c>
      <c r="H22" s="21"/>
      <c r="I22" s="17"/>
      <c r="J22" s="18">
        <v>280</v>
      </c>
      <c r="K22" s="21"/>
      <c r="L22" s="17"/>
      <c r="M22" s="18">
        <v>280</v>
      </c>
      <c r="N22" s="21"/>
      <c r="O22" s="17"/>
      <c r="P22" s="18">
        <v>280</v>
      </c>
      <c r="Q22" s="21"/>
      <c r="R22" s="17"/>
      <c r="S22" s="18">
        <v>280</v>
      </c>
      <c r="T22" s="21"/>
      <c r="U22" s="17"/>
      <c r="V22" s="18">
        <v>280</v>
      </c>
      <c r="W22" s="21"/>
      <c r="X22" s="20"/>
      <c r="Y22" s="18">
        <v>280</v>
      </c>
      <c r="Z22" s="21"/>
    </row>
    <row r="23" spans="1:26" x14ac:dyDescent="0.25">
      <c r="A23" s="18">
        <v>279</v>
      </c>
      <c r="B23" s="21"/>
      <c r="C23" s="20"/>
      <c r="D23" s="18">
        <v>279</v>
      </c>
      <c r="E23" s="21"/>
      <c r="F23" s="17"/>
      <c r="G23" s="18">
        <v>279</v>
      </c>
      <c r="H23" s="21"/>
      <c r="I23" s="17"/>
      <c r="J23" s="18">
        <v>279</v>
      </c>
      <c r="K23" s="21"/>
      <c r="L23" s="17"/>
      <c r="M23" s="18">
        <v>279</v>
      </c>
      <c r="N23" s="21"/>
      <c r="O23" s="17"/>
      <c r="P23" s="18">
        <v>279</v>
      </c>
      <c r="Q23" s="21"/>
      <c r="R23" s="17"/>
      <c r="S23" s="18">
        <v>279</v>
      </c>
      <c r="T23" s="21"/>
      <c r="U23" s="17"/>
      <c r="V23" s="18">
        <v>279</v>
      </c>
      <c r="W23" s="21"/>
      <c r="X23" s="20"/>
      <c r="Y23" s="18">
        <v>279</v>
      </c>
      <c r="Z23" s="21"/>
    </row>
    <row r="24" spans="1:26" x14ac:dyDescent="0.25">
      <c r="A24" s="18">
        <v>278</v>
      </c>
      <c r="B24" s="21"/>
      <c r="C24" s="20"/>
      <c r="D24" s="18">
        <v>278</v>
      </c>
      <c r="E24" s="21"/>
      <c r="F24" s="17"/>
      <c r="G24" s="18">
        <v>278</v>
      </c>
      <c r="H24" s="21"/>
      <c r="I24" s="17"/>
      <c r="J24" s="18">
        <v>278</v>
      </c>
      <c r="K24" s="21"/>
      <c r="L24" s="17"/>
      <c r="M24" s="18">
        <v>278</v>
      </c>
      <c r="N24" s="21"/>
      <c r="O24" s="17"/>
      <c r="P24" s="18">
        <v>278</v>
      </c>
      <c r="Q24" s="21"/>
      <c r="R24" s="17"/>
      <c r="S24" s="18">
        <v>278</v>
      </c>
      <c r="T24" s="21"/>
      <c r="U24" s="17"/>
      <c r="V24" s="18">
        <v>278</v>
      </c>
      <c r="W24" s="21"/>
      <c r="X24" s="20"/>
      <c r="Y24" s="18">
        <v>278</v>
      </c>
      <c r="Z24" s="21"/>
    </row>
    <row r="25" spans="1:26" x14ac:dyDescent="0.25">
      <c r="A25" s="18">
        <v>277</v>
      </c>
      <c r="B25" s="21"/>
      <c r="C25" s="20"/>
      <c r="D25" s="18">
        <v>277</v>
      </c>
      <c r="E25" s="21"/>
      <c r="F25" s="17"/>
      <c r="G25" s="18">
        <v>277</v>
      </c>
      <c r="H25" s="21"/>
      <c r="I25" s="17"/>
      <c r="J25" s="18">
        <v>277</v>
      </c>
      <c r="K25" s="21"/>
      <c r="L25" s="17"/>
      <c r="M25" s="18">
        <v>277</v>
      </c>
      <c r="N25" s="21"/>
      <c r="O25" s="17"/>
      <c r="P25" s="18">
        <v>277</v>
      </c>
      <c r="Q25" s="21"/>
      <c r="R25" s="17"/>
      <c r="S25" s="18">
        <v>277</v>
      </c>
      <c r="T25" s="21"/>
      <c r="U25" s="17"/>
      <c r="V25" s="18">
        <v>277</v>
      </c>
      <c r="W25" s="21"/>
      <c r="X25" s="20"/>
      <c r="Y25" s="18">
        <v>277</v>
      </c>
      <c r="Z25" s="21"/>
    </row>
    <row r="26" spans="1:26" x14ac:dyDescent="0.25">
      <c r="A26" s="18">
        <v>276</v>
      </c>
      <c r="B26" s="21"/>
      <c r="C26" s="20"/>
      <c r="D26" s="18">
        <v>276</v>
      </c>
      <c r="E26" s="21"/>
      <c r="F26" s="17"/>
      <c r="G26" s="18">
        <v>276</v>
      </c>
      <c r="H26" s="21"/>
      <c r="I26" s="17"/>
      <c r="J26" s="18">
        <v>276</v>
      </c>
      <c r="K26" s="21"/>
      <c r="L26" s="17"/>
      <c r="M26" s="18">
        <v>276</v>
      </c>
      <c r="N26" s="21"/>
      <c r="O26" s="17"/>
      <c r="P26" s="18">
        <v>276</v>
      </c>
      <c r="Q26" s="21"/>
      <c r="R26" s="17"/>
      <c r="S26" s="18">
        <v>276</v>
      </c>
      <c r="T26" s="21"/>
      <c r="U26" s="17"/>
      <c r="V26" s="18">
        <v>276</v>
      </c>
      <c r="W26" s="21"/>
      <c r="X26" s="20"/>
      <c r="Y26" s="18">
        <v>276</v>
      </c>
      <c r="Z26" s="21"/>
    </row>
    <row r="27" spans="1:26" x14ac:dyDescent="0.25">
      <c r="A27" s="18">
        <v>275</v>
      </c>
      <c r="B27" s="21"/>
      <c r="C27" s="20"/>
      <c r="D27" s="18">
        <v>275</v>
      </c>
      <c r="E27" s="21"/>
      <c r="F27" s="17"/>
      <c r="G27" s="18">
        <v>275</v>
      </c>
      <c r="H27" s="21"/>
      <c r="I27" s="17"/>
      <c r="J27" s="18">
        <v>275</v>
      </c>
      <c r="K27" s="21"/>
      <c r="L27" s="17"/>
      <c r="M27" s="18">
        <v>275</v>
      </c>
      <c r="N27" s="21"/>
      <c r="O27" s="17"/>
      <c r="P27" s="18">
        <v>275</v>
      </c>
      <c r="Q27" s="21"/>
      <c r="R27" s="17"/>
      <c r="S27" s="18">
        <v>275</v>
      </c>
      <c r="T27" s="21"/>
      <c r="U27" s="17"/>
      <c r="V27" s="18">
        <v>275</v>
      </c>
      <c r="W27" s="21"/>
      <c r="X27" s="20"/>
      <c r="Y27" s="18">
        <v>275</v>
      </c>
      <c r="Z27" s="21"/>
    </row>
    <row r="28" spans="1:26" x14ac:dyDescent="0.25">
      <c r="A28" s="18">
        <v>274</v>
      </c>
      <c r="B28" s="21"/>
      <c r="C28" s="20"/>
      <c r="D28" s="18">
        <v>274</v>
      </c>
      <c r="E28" s="21"/>
      <c r="F28" s="17"/>
      <c r="G28" s="18">
        <v>274</v>
      </c>
      <c r="H28" s="21"/>
      <c r="I28" s="17"/>
      <c r="J28" s="18">
        <v>274</v>
      </c>
      <c r="K28" s="21"/>
      <c r="L28" s="17"/>
      <c r="M28" s="18">
        <v>274</v>
      </c>
      <c r="N28" s="21"/>
      <c r="O28" s="17"/>
      <c r="P28" s="18">
        <v>274</v>
      </c>
      <c r="Q28" s="21"/>
      <c r="R28" s="17"/>
      <c r="S28" s="18">
        <v>274</v>
      </c>
      <c r="T28" s="21"/>
      <c r="U28" s="17"/>
      <c r="V28" s="18">
        <v>274</v>
      </c>
      <c r="W28" s="21"/>
      <c r="X28" s="20"/>
      <c r="Y28" s="18">
        <v>274</v>
      </c>
      <c r="Z28" s="21"/>
    </row>
    <row r="29" spans="1:26" x14ac:dyDescent="0.25">
      <c r="A29" s="18">
        <v>273</v>
      </c>
      <c r="B29" s="21"/>
      <c r="C29" s="20"/>
      <c r="D29" s="18">
        <v>273</v>
      </c>
      <c r="E29" s="21"/>
      <c r="F29" s="17"/>
      <c r="G29" s="18">
        <v>273</v>
      </c>
      <c r="H29" s="21"/>
      <c r="I29" s="17"/>
      <c r="J29" s="18">
        <v>273</v>
      </c>
      <c r="K29" s="21"/>
      <c r="L29" s="17"/>
      <c r="M29" s="18">
        <v>273</v>
      </c>
      <c r="N29" s="21"/>
      <c r="O29" s="17"/>
      <c r="P29" s="18">
        <v>273</v>
      </c>
      <c r="Q29" s="21"/>
      <c r="R29" s="17"/>
      <c r="S29" s="18">
        <v>273</v>
      </c>
      <c r="T29" s="21"/>
      <c r="U29" s="17"/>
      <c r="V29" s="18">
        <v>273</v>
      </c>
      <c r="W29" s="21"/>
      <c r="X29" s="20"/>
      <c r="Y29" s="18">
        <v>273</v>
      </c>
      <c r="Z29" s="21"/>
    </row>
    <row r="30" spans="1:26" x14ac:dyDescent="0.25">
      <c r="A30" s="18">
        <v>272</v>
      </c>
      <c r="B30" s="21"/>
      <c r="C30" s="20"/>
      <c r="D30" s="18">
        <v>272</v>
      </c>
      <c r="E30" s="21"/>
      <c r="F30" s="17"/>
      <c r="G30" s="18">
        <v>272</v>
      </c>
      <c r="H30" s="21"/>
      <c r="I30" s="17"/>
      <c r="J30" s="18">
        <v>272</v>
      </c>
      <c r="K30" s="21"/>
      <c r="L30" s="17"/>
      <c r="M30" s="18">
        <v>272</v>
      </c>
      <c r="N30" s="21"/>
      <c r="O30" s="17"/>
      <c r="P30" s="18">
        <v>272</v>
      </c>
      <c r="Q30" s="21"/>
      <c r="R30" s="17"/>
      <c r="S30" s="18">
        <v>272</v>
      </c>
      <c r="T30" s="21"/>
      <c r="U30" s="17"/>
      <c r="V30" s="18">
        <v>272</v>
      </c>
      <c r="W30" s="21"/>
      <c r="X30" s="20"/>
      <c r="Y30" s="18">
        <v>272</v>
      </c>
      <c r="Z30" s="21"/>
    </row>
    <row r="31" spans="1:26" x14ac:dyDescent="0.25">
      <c r="A31" s="18">
        <v>271</v>
      </c>
      <c r="B31" s="21"/>
      <c r="C31" s="20"/>
      <c r="D31" s="18">
        <v>271</v>
      </c>
      <c r="E31" s="21"/>
      <c r="F31" s="17"/>
      <c r="G31" s="18">
        <v>271</v>
      </c>
      <c r="H31" s="21"/>
      <c r="I31" s="17"/>
      <c r="J31" s="18">
        <v>271</v>
      </c>
      <c r="K31" s="21"/>
      <c r="L31" s="17"/>
      <c r="M31" s="18">
        <v>271</v>
      </c>
      <c r="N31" s="21"/>
      <c r="O31" s="17"/>
      <c r="P31" s="18">
        <v>271</v>
      </c>
      <c r="Q31" s="21"/>
      <c r="R31" s="17"/>
      <c r="S31" s="18">
        <v>271</v>
      </c>
      <c r="T31" s="21"/>
      <c r="U31" s="17"/>
      <c r="V31" s="18">
        <v>271</v>
      </c>
      <c r="W31" s="21"/>
      <c r="X31" s="20"/>
      <c r="Y31" s="18">
        <v>271</v>
      </c>
      <c r="Z31" s="21"/>
    </row>
    <row r="32" spans="1:26" x14ac:dyDescent="0.25">
      <c r="A32" s="18">
        <v>270</v>
      </c>
      <c r="B32" s="21"/>
      <c r="C32" s="20"/>
      <c r="D32" s="18">
        <v>270</v>
      </c>
      <c r="E32" s="21"/>
      <c r="F32" s="17"/>
      <c r="G32" s="18">
        <v>270</v>
      </c>
      <c r="H32" s="21"/>
      <c r="I32" s="17"/>
      <c r="J32" s="18">
        <v>270</v>
      </c>
      <c r="K32" s="21"/>
      <c r="L32" s="17"/>
      <c r="M32" s="18">
        <v>270</v>
      </c>
      <c r="N32" s="21"/>
      <c r="O32" s="17"/>
      <c r="P32" s="18">
        <v>270</v>
      </c>
      <c r="Q32" s="21"/>
      <c r="R32" s="17"/>
      <c r="S32" s="18">
        <v>270</v>
      </c>
      <c r="T32" s="21"/>
      <c r="U32" s="17"/>
      <c r="V32" s="18">
        <v>270</v>
      </c>
      <c r="W32" s="21"/>
      <c r="X32" s="20"/>
      <c r="Y32" s="18">
        <v>270</v>
      </c>
      <c r="Z32" s="21"/>
    </row>
    <row r="33" spans="1:26" x14ac:dyDescent="0.25">
      <c r="A33" s="18">
        <v>269</v>
      </c>
      <c r="B33" s="21"/>
      <c r="C33" s="20"/>
      <c r="D33" s="18">
        <v>269</v>
      </c>
      <c r="E33" s="21"/>
      <c r="F33" s="17"/>
      <c r="G33" s="18">
        <v>269</v>
      </c>
      <c r="H33" s="21"/>
      <c r="I33" s="17"/>
      <c r="J33" s="18">
        <v>269</v>
      </c>
      <c r="K33" s="21"/>
      <c r="L33" s="17"/>
      <c r="M33" s="18">
        <v>269</v>
      </c>
      <c r="N33" s="21"/>
      <c r="O33" s="17"/>
      <c r="P33" s="18">
        <v>269</v>
      </c>
      <c r="Q33" s="21"/>
      <c r="R33" s="17"/>
      <c r="S33" s="18">
        <v>269</v>
      </c>
      <c r="T33" s="21"/>
      <c r="U33" s="17"/>
      <c r="V33" s="18">
        <v>269</v>
      </c>
      <c r="W33" s="21"/>
      <c r="X33" s="20"/>
      <c r="Y33" s="18">
        <v>269</v>
      </c>
      <c r="Z33" s="21"/>
    </row>
    <row r="34" spans="1:26" x14ac:dyDescent="0.25">
      <c r="A34" s="18">
        <v>268</v>
      </c>
      <c r="B34" s="21"/>
      <c r="C34" s="20"/>
      <c r="D34" s="18">
        <v>268</v>
      </c>
      <c r="E34" s="21"/>
      <c r="F34" s="17"/>
      <c r="G34" s="18">
        <v>268</v>
      </c>
      <c r="H34" s="21"/>
      <c r="I34" s="17"/>
      <c r="J34" s="18">
        <v>268</v>
      </c>
      <c r="K34" s="21"/>
      <c r="L34" s="17"/>
      <c r="M34" s="18">
        <v>268</v>
      </c>
      <c r="N34" s="21"/>
      <c r="O34" s="17"/>
      <c r="P34" s="18">
        <v>268</v>
      </c>
      <c r="Q34" s="21"/>
      <c r="R34" s="17"/>
      <c r="S34" s="18">
        <v>268</v>
      </c>
      <c r="T34" s="21"/>
      <c r="U34" s="17"/>
      <c r="V34" s="18">
        <v>268</v>
      </c>
      <c r="W34" s="21"/>
      <c r="X34" s="20"/>
      <c r="Y34" s="18">
        <v>268</v>
      </c>
      <c r="Z34" s="21"/>
    </row>
    <row r="35" spans="1:26" x14ac:dyDescent="0.25">
      <c r="A35" s="18">
        <v>267</v>
      </c>
      <c r="B35" s="21"/>
      <c r="C35" s="20"/>
      <c r="D35" s="18">
        <v>267</v>
      </c>
      <c r="E35" s="21"/>
      <c r="F35" s="17"/>
      <c r="G35" s="18">
        <v>267</v>
      </c>
      <c r="H35" s="21"/>
      <c r="I35" s="17"/>
      <c r="J35" s="18">
        <v>267</v>
      </c>
      <c r="K35" s="21"/>
      <c r="L35" s="17"/>
      <c r="M35" s="18">
        <v>267</v>
      </c>
      <c r="N35" s="21"/>
      <c r="O35" s="17"/>
      <c r="P35" s="18">
        <v>267</v>
      </c>
      <c r="Q35" s="21"/>
      <c r="R35" s="17"/>
      <c r="S35" s="18">
        <v>267</v>
      </c>
      <c r="T35" s="21"/>
      <c r="U35" s="17"/>
      <c r="V35" s="18">
        <v>267</v>
      </c>
      <c r="W35" s="21"/>
      <c r="X35" s="20"/>
      <c r="Y35" s="18">
        <v>267</v>
      </c>
      <c r="Z35" s="21"/>
    </row>
    <row r="36" spans="1:26" x14ac:dyDescent="0.25">
      <c r="A36" s="18">
        <v>266</v>
      </c>
      <c r="B36" s="21"/>
      <c r="C36" s="20"/>
      <c r="D36" s="18">
        <v>266</v>
      </c>
      <c r="E36" s="21"/>
      <c r="F36" s="17"/>
      <c r="G36" s="18">
        <v>266</v>
      </c>
      <c r="H36" s="21"/>
      <c r="I36" s="17"/>
      <c r="J36" s="18">
        <v>266</v>
      </c>
      <c r="K36" s="21"/>
      <c r="L36" s="17"/>
      <c r="M36" s="18">
        <v>266</v>
      </c>
      <c r="N36" s="21"/>
      <c r="O36" s="17"/>
      <c r="P36" s="18">
        <v>266</v>
      </c>
      <c r="Q36" s="21"/>
      <c r="R36" s="17"/>
      <c r="S36" s="18">
        <v>266</v>
      </c>
      <c r="T36" s="21"/>
      <c r="U36" s="17"/>
      <c r="V36" s="18">
        <v>266</v>
      </c>
      <c r="W36" s="21"/>
      <c r="X36" s="20"/>
      <c r="Y36" s="18">
        <v>266</v>
      </c>
      <c r="Z36" s="21"/>
    </row>
    <row r="37" spans="1:26" x14ac:dyDescent="0.25">
      <c r="A37" s="18">
        <v>265</v>
      </c>
      <c r="B37" s="21"/>
      <c r="C37" s="20"/>
      <c r="D37" s="18">
        <v>265</v>
      </c>
      <c r="E37" s="21"/>
      <c r="F37" s="17"/>
      <c r="G37" s="18">
        <v>265</v>
      </c>
      <c r="H37" s="21"/>
      <c r="I37" s="17"/>
      <c r="J37" s="18">
        <v>265</v>
      </c>
      <c r="K37" s="21"/>
      <c r="L37" s="17"/>
      <c r="M37" s="18">
        <v>265</v>
      </c>
      <c r="N37" s="21"/>
      <c r="O37" s="17"/>
      <c r="P37" s="18">
        <v>265</v>
      </c>
      <c r="Q37" s="21"/>
      <c r="R37" s="17"/>
      <c r="S37" s="18">
        <v>265</v>
      </c>
      <c r="T37" s="21"/>
      <c r="U37" s="17"/>
      <c r="V37" s="18">
        <v>265</v>
      </c>
      <c r="W37" s="21"/>
      <c r="X37" s="20"/>
      <c r="Y37" s="18">
        <v>265</v>
      </c>
      <c r="Z37" s="21"/>
    </row>
    <row r="38" spans="1:26" x14ac:dyDescent="0.25">
      <c r="A38" s="18">
        <v>264</v>
      </c>
      <c r="B38" s="21"/>
      <c r="C38" s="20"/>
      <c r="D38" s="18">
        <v>264</v>
      </c>
      <c r="E38" s="21"/>
      <c r="F38" s="17"/>
      <c r="G38" s="18">
        <v>264</v>
      </c>
      <c r="H38" s="21"/>
      <c r="I38" s="17"/>
      <c r="J38" s="18">
        <v>264</v>
      </c>
      <c r="K38" s="21"/>
      <c r="L38" s="17"/>
      <c r="M38" s="18">
        <v>264</v>
      </c>
      <c r="N38" s="21"/>
      <c r="O38" s="17"/>
      <c r="P38" s="18">
        <v>264</v>
      </c>
      <c r="Q38" s="21"/>
      <c r="R38" s="17"/>
      <c r="S38" s="18">
        <v>264</v>
      </c>
      <c r="T38" s="21"/>
      <c r="U38" s="17"/>
      <c r="V38" s="18">
        <v>264</v>
      </c>
      <c r="W38" s="21"/>
      <c r="X38" s="20"/>
      <c r="Y38" s="18">
        <v>264</v>
      </c>
      <c r="Z38" s="21"/>
    </row>
    <row r="39" spans="1:26" x14ac:dyDescent="0.25">
      <c r="A39" s="18">
        <v>263</v>
      </c>
      <c r="B39" s="21"/>
      <c r="C39" s="20"/>
      <c r="D39" s="18">
        <v>263</v>
      </c>
      <c r="E39" s="21"/>
      <c r="F39" s="17"/>
      <c r="G39" s="18">
        <v>263</v>
      </c>
      <c r="H39" s="21"/>
      <c r="I39" s="17"/>
      <c r="J39" s="18">
        <v>263</v>
      </c>
      <c r="K39" s="21"/>
      <c r="L39" s="17"/>
      <c r="M39" s="18">
        <v>263</v>
      </c>
      <c r="N39" s="21"/>
      <c r="O39" s="17"/>
      <c r="P39" s="18">
        <v>263</v>
      </c>
      <c r="Q39" s="21"/>
      <c r="R39" s="17"/>
      <c r="S39" s="18">
        <v>263</v>
      </c>
      <c r="T39" s="21"/>
      <c r="U39" s="17"/>
      <c r="V39" s="18">
        <v>263</v>
      </c>
      <c r="W39" s="21"/>
      <c r="X39" s="20"/>
      <c r="Y39" s="18">
        <v>263</v>
      </c>
      <c r="Z39" s="21"/>
    </row>
    <row r="40" spans="1:26" x14ac:dyDescent="0.25">
      <c r="A40" s="18">
        <v>262</v>
      </c>
      <c r="B40" s="21"/>
      <c r="C40" s="20"/>
      <c r="D40" s="18">
        <v>262</v>
      </c>
      <c r="E40" s="21"/>
      <c r="F40" s="17"/>
      <c r="G40" s="18">
        <v>262</v>
      </c>
      <c r="H40" s="21"/>
      <c r="I40" s="17"/>
      <c r="J40" s="18">
        <v>262</v>
      </c>
      <c r="K40" s="21"/>
      <c r="L40" s="17"/>
      <c r="M40" s="18">
        <v>262</v>
      </c>
      <c r="N40" s="21"/>
      <c r="O40" s="17"/>
      <c r="P40" s="18">
        <v>262</v>
      </c>
      <c r="Q40" s="21"/>
      <c r="R40" s="17"/>
      <c r="S40" s="18">
        <v>262</v>
      </c>
      <c r="T40" s="21"/>
      <c r="U40" s="17"/>
      <c r="V40" s="18">
        <v>262</v>
      </c>
      <c r="W40" s="21"/>
      <c r="X40" s="20"/>
      <c r="Y40" s="18">
        <v>262</v>
      </c>
      <c r="Z40" s="21"/>
    </row>
    <row r="41" spans="1:26" x14ac:dyDescent="0.25">
      <c r="A41" s="18">
        <v>261</v>
      </c>
      <c r="B41" s="21" t="s">
        <v>241</v>
      </c>
      <c r="C41" s="20"/>
      <c r="D41" s="18">
        <v>261</v>
      </c>
      <c r="E41" s="21" t="s">
        <v>241</v>
      </c>
      <c r="F41" s="17"/>
      <c r="G41" s="18">
        <v>261</v>
      </c>
      <c r="H41" s="21" t="s">
        <v>241</v>
      </c>
      <c r="I41" s="17"/>
      <c r="J41" s="18">
        <v>261</v>
      </c>
      <c r="K41" s="21" t="s">
        <v>241</v>
      </c>
      <c r="L41" s="17"/>
      <c r="M41" s="18">
        <v>261</v>
      </c>
      <c r="N41" s="21" t="s">
        <v>241</v>
      </c>
      <c r="O41" s="17"/>
      <c r="P41" s="18">
        <v>261</v>
      </c>
      <c r="Q41" s="21" t="s">
        <v>241</v>
      </c>
      <c r="R41" s="17"/>
      <c r="S41" s="18">
        <v>261</v>
      </c>
      <c r="T41" s="21" t="s">
        <v>241</v>
      </c>
      <c r="U41" s="17"/>
      <c r="V41" s="18">
        <v>261</v>
      </c>
      <c r="W41" s="21" t="s">
        <v>241</v>
      </c>
      <c r="X41" s="20"/>
      <c r="Y41" s="18">
        <v>261</v>
      </c>
      <c r="Z41" s="21" t="s">
        <v>241</v>
      </c>
    </row>
    <row r="42" spans="1:26" x14ac:dyDescent="0.25">
      <c r="A42" s="18">
        <v>260</v>
      </c>
      <c r="B42" s="21" t="s">
        <v>241</v>
      </c>
      <c r="C42" s="20"/>
      <c r="D42" s="18">
        <v>260</v>
      </c>
      <c r="E42" s="21" t="s">
        <v>241</v>
      </c>
      <c r="F42" s="17"/>
      <c r="G42" s="18">
        <v>260</v>
      </c>
      <c r="H42" s="21" t="s">
        <v>241</v>
      </c>
      <c r="I42" s="17"/>
      <c r="J42" s="18">
        <v>260</v>
      </c>
      <c r="K42" s="21" t="s">
        <v>241</v>
      </c>
      <c r="L42" s="17"/>
      <c r="M42" s="18">
        <v>260</v>
      </c>
      <c r="N42" s="21" t="s">
        <v>241</v>
      </c>
      <c r="O42" s="17"/>
      <c r="P42" s="18">
        <v>260</v>
      </c>
      <c r="Q42" s="21" t="s">
        <v>241</v>
      </c>
      <c r="R42" s="17"/>
      <c r="S42" s="18">
        <v>260</v>
      </c>
      <c r="T42" s="21" t="s">
        <v>241</v>
      </c>
      <c r="U42" s="17"/>
      <c r="V42" s="18">
        <v>260</v>
      </c>
      <c r="W42" s="21" t="s">
        <v>241</v>
      </c>
      <c r="X42" s="20"/>
      <c r="Y42" s="18">
        <v>260</v>
      </c>
      <c r="Z42" s="21" t="s">
        <v>241</v>
      </c>
    </row>
    <row r="43" spans="1:26" x14ac:dyDescent="0.25">
      <c r="A43" s="18">
        <v>259</v>
      </c>
      <c r="B43" s="21"/>
      <c r="C43" s="20"/>
      <c r="D43" s="18">
        <v>259</v>
      </c>
      <c r="E43" s="21"/>
      <c r="F43" s="17"/>
      <c r="G43" s="18">
        <v>259</v>
      </c>
      <c r="H43" s="21"/>
      <c r="I43" s="17"/>
      <c r="J43" s="18">
        <v>259</v>
      </c>
      <c r="K43" s="21"/>
      <c r="L43" s="17"/>
      <c r="M43" s="18">
        <v>259</v>
      </c>
      <c r="N43" s="21"/>
      <c r="O43" s="17"/>
      <c r="P43" s="18">
        <v>259</v>
      </c>
      <c r="Q43" s="21"/>
      <c r="R43" s="17"/>
      <c r="S43" s="18">
        <v>259</v>
      </c>
      <c r="T43" s="21"/>
      <c r="U43" s="17"/>
      <c r="V43" s="18">
        <v>259</v>
      </c>
      <c r="W43" s="21"/>
      <c r="X43" s="20"/>
      <c r="Y43" s="18">
        <v>259</v>
      </c>
      <c r="Z43" s="21"/>
    </row>
    <row r="44" spans="1:26" x14ac:dyDescent="0.25">
      <c r="A44" s="18">
        <v>258</v>
      </c>
      <c r="B44" s="21"/>
      <c r="C44" s="20"/>
      <c r="D44" s="18">
        <v>258</v>
      </c>
      <c r="E44" s="21"/>
      <c r="F44" s="17"/>
      <c r="G44" s="18">
        <v>258</v>
      </c>
      <c r="H44" s="21"/>
      <c r="I44" s="17"/>
      <c r="J44" s="18">
        <v>258</v>
      </c>
      <c r="K44" s="21"/>
      <c r="L44" s="17"/>
      <c r="M44" s="18">
        <v>258</v>
      </c>
      <c r="N44" s="21"/>
      <c r="O44" s="17"/>
      <c r="P44" s="18">
        <v>258</v>
      </c>
      <c r="Q44" s="21"/>
      <c r="R44" s="17"/>
      <c r="S44" s="18">
        <v>258</v>
      </c>
      <c r="T44" s="21"/>
      <c r="U44" s="17"/>
      <c r="V44" s="18">
        <v>258</v>
      </c>
      <c r="W44" s="21"/>
      <c r="X44" s="20"/>
      <c r="Y44" s="18">
        <v>258</v>
      </c>
      <c r="Z44" s="21"/>
    </row>
    <row r="45" spans="1:26" x14ac:dyDescent="0.25">
      <c r="A45" s="18">
        <v>257</v>
      </c>
      <c r="B45" s="21"/>
      <c r="C45" s="20"/>
      <c r="D45" s="18">
        <v>257</v>
      </c>
      <c r="E45" s="21"/>
      <c r="F45" s="17"/>
      <c r="G45" s="18">
        <v>257</v>
      </c>
      <c r="H45" s="21"/>
      <c r="I45" s="17"/>
      <c r="J45" s="18">
        <v>257</v>
      </c>
      <c r="K45" s="21"/>
      <c r="L45" s="17"/>
      <c r="M45" s="18">
        <v>257</v>
      </c>
      <c r="N45" s="21"/>
      <c r="O45" s="17"/>
      <c r="P45" s="18">
        <v>257</v>
      </c>
      <c r="Q45" s="21"/>
      <c r="R45" s="17"/>
      <c r="S45" s="18">
        <v>257</v>
      </c>
      <c r="T45" s="21"/>
      <c r="U45" s="17"/>
      <c r="V45" s="18">
        <v>257</v>
      </c>
      <c r="W45" s="21"/>
      <c r="X45" s="20"/>
      <c r="Y45" s="18">
        <v>257</v>
      </c>
      <c r="Z45" s="21"/>
    </row>
    <row r="46" spans="1:26" x14ac:dyDescent="0.25">
      <c r="A46" s="18">
        <v>256</v>
      </c>
      <c r="B46" s="21"/>
      <c r="C46" s="20"/>
      <c r="D46" s="18">
        <v>256</v>
      </c>
      <c r="E46" s="21"/>
      <c r="F46" s="17"/>
      <c r="G46" s="18">
        <v>256</v>
      </c>
      <c r="H46" s="21"/>
      <c r="I46" s="17"/>
      <c r="J46" s="18">
        <v>256</v>
      </c>
      <c r="K46" s="21"/>
      <c r="L46" s="17"/>
      <c r="M46" s="18">
        <v>256</v>
      </c>
      <c r="N46" s="21"/>
      <c r="O46" s="17"/>
      <c r="P46" s="18">
        <v>256</v>
      </c>
      <c r="Q46" s="21"/>
      <c r="R46" s="17"/>
      <c r="S46" s="18">
        <v>256</v>
      </c>
      <c r="T46" s="21"/>
      <c r="U46" s="17"/>
      <c r="V46" s="18">
        <v>256</v>
      </c>
      <c r="W46" s="21"/>
      <c r="X46" s="20"/>
      <c r="Y46" s="18">
        <v>256</v>
      </c>
      <c r="Z46" s="21"/>
    </row>
    <row r="47" spans="1:26" x14ac:dyDescent="0.25">
      <c r="A47" s="18">
        <v>255</v>
      </c>
      <c r="B47" s="21"/>
      <c r="C47" s="20"/>
      <c r="D47" s="18">
        <v>255</v>
      </c>
      <c r="E47" s="21"/>
      <c r="F47" s="17"/>
      <c r="G47" s="18">
        <v>255</v>
      </c>
      <c r="H47" s="21"/>
      <c r="I47" s="17"/>
      <c r="J47" s="18">
        <v>255</v>
      </c>
      <c r="K47" s="21"/>
      <c r="L47" s="17"/>
      <c r="M47" s="18">
        <v>255</v>
      </c>
      <c r="N47" s="21"/>
      <c r="O47" s="17"/>
      <c r="P47" s="18">
        <v>255</v>
      </c>
      <c r="Q47" s="21"/>
      <c r="R47" s="17"/>
      <c r="S47" s="18">
        <v>255</v>
      </c>
      <c r="T47" s="21"/>
      <c r="U47" s="17"/>
      <c r="V47" s="18">
        <v>255</v>
      </c>
      <c r="W47" s="21"/>
      <c r="X47" s="20"/>
      <c r="Y47" s="18">
        <v>255</v>
      </c>
      <c r="Z47" s="21"/>
    </row>
    <row r="48" spans="1:26" x14ac:dyDescent="0.25">
      <c r="A48" s="18">
        <v>254</v>
      </c>
      <c r="B48" s="21"/>
      <c r="C48" s="20"/>
      <c r="D48" s="18">
        <v>254</v>
      </c>
      <c r="E48" s="21"/>
      <c r="F48" s="17"/>
      <c r="G48" s="18">
        <v>254</v>
      </c>
      <c r="H48" s="21"/>
      <c r="I48" s="17"/>
      <c r="J48" s="18">
        <v>254</v>
      </c>
      <c r="K48" s="21"/>
      <c r="L48" s="17"/>
      <c r="M48" s="18">
        <v>254</v>
      </c>
      <c r="N48" s="21"/>
      <c r="O48" s="17"/>
      <c r="P48" s="18">
        <v>254</v>
      </c>
      <c r="Q48" s="21"/>
      <c r="R48" s="17"/>
      <c r="S48" s="18">
        <v>254</v>
      </c>
      <c r="T48" s="21"/>
      <c r="U48" s="17"/>
      <c r="V48" s="18">
        <v>254</v>
      </c>
      <c r="W48" s="21"/>
      <c r="X48" s="20"/>
      <c r="Y48" s="18">
        <v>254</v>
      </c>
      <c r="Z48" s="21"/>
    </row>
    <row r="49" spans="1:26" x14ac:dyDescent="0.25">
      <c r="A49" s="18">
        <v>253</v>
      </c>
      <c r="B49" s="21"/>
      <c r="C49" s="20"/>
      <c r="D49" s="18">
        <v>253</v>
      </c>
      <c r="E49" s="21"/>
      <c r="F49" s="17"/>
      <c r="G49" s="18">
        <v>253</v>
      </c>
      <c r="H49" s="21"/>
      <c r="I49" s="17"/>
      <c r="J49" s="18">
        <v>253</v>
      </c>
      <c r="K49" s="21"/>
      <c r="L49" s="17"/>
      <c r="M49" s="18">
        <v>253</v>
      </c>
      <c r="N49" s="21"/>
      <c r="O49" s="17"/>
      <c r="P49" s="18">
        <v>253</v>
      </c>
      <c r="Q49" s="21"/>
      <c r="R49" s="17"/>
      <c r="S49" s="18">
        <v>253</v>
      </c>
      <c r="T49" s="21"/>
      <c r="U49" s="17"/>
      <c r="V49" s="18">
        <v>253</v>
      </c>
      <c r="W49" s="21"/>
      <c r="X49" s="20"/>
      <c r="Y49" s="18">
        <v>253</v>
      </c>
      <c r="Z49" s="21"/>
    </row>
    <row r="50" spans="1:26" x14ac:dyDescent="0.25">
      <c r="A50" s="18">
        <v>252</v>
      </c>
      <c r="B50" s="21"/>
      <c r="C50" s="20"/>
      <c r="D50" s="18">
        <v>252</v>
      </c>
      <c r="E50" s="21"/>
      <c r="F50" s="17"/>
      <c r="G50" s="18">
        <v>252</v>
      </c>
      <c r="H50" s="21"/>
      <c r="I50" s="17"/>
      <c r="J50" s="18">
        <v>252</v>
      </c>
      <c r="K50" s="21"/>
      <c r="L50" s="17"/>
      <c r="M50" s="18">
        <v>252</v>
      </c>
      <c r="N50" s="21"/>
      <c r="O50" s="17"/>
      <c r="P50" s="18">
        <v>252</v>
      </c>
      <c r="Q50" s="21"/>
      <c r="R50" s="17"/>
      <c r="S50" s="18">
        <v>252</v>
      </c>
      <c r="T50" s="21"/>
      <c r="U50" s="17"/>
      <c r="V50" s="18">
        <v>252</v>
      </c>
      <c r="W50" s="21"/>
      <c r="X50" s="20"/>
      <c r="Y50" s="18">
        <v>252</v>
      </c>
      <c r="Z50" s="21"/>
    </row>
    <row r="51" spans="1:26" x14ac:dyDescent="0.25">
      <c r="A51" s="18">
        <v>251</v>
      </c>
      <c r="B51" s="21" t="s">
        <v>241</v>
      </c>
      <c r="C51" s="20"/>
      <c r="D51" s="18">
        <v>251</v>
      </c>
      <c r="E51" s="21" t="s">
        <v>241</v>
      </c>
      <c r="F51" s="17"/>
      <c r="G51" s="18">
        <v>251</v>
      </c>
      <c r="H51" s="21" t="s">
        <v>241</v>
      </c>
      <c r="I51" s="17"/>
      <c r="J51" s="18">
        <v>251</v>
      </c>
      <c r="K51" s="21" t="s">
        <v>241</v>
      </c>
      <c r="L51" s="17"/>
      <c r="M51" s="18">
        <v>251</v>
      </c>
      <c r="N51" s="21" t="s">
        <v>241</v>
      </c>
      <c r="O51" s="17"/>
      <c r="P51" s="18">
        <v>251</v>
      </c>
      <c r="Q51" s="21" t="s">
        <v>241</v>
      </c>
      <c r="R51" s="17"/>
      <c r="S51" s="18">
        <v>251</v>
      </c>
      <c r="T51" s="21" t="s">
        <v>241</v>
      </c>
      <c r="U51" s="17"/>
      <c r="V51" s="18">
        <v>251</v>
      </c>
      <c r="W51" s="21" t="s">
        <v>241</v>
      </c>
      <c r="X51" s="20"/>
      <c r="Y51" s="18">
        <v>251</v>
      </c>
      <c r="Z51" s="21" t="s">
        <v>241</v>
      </c>
    </row>
    <row r="52" spans="1:26" x14ac:dyDescent="0.25">
      <c r="A52" s="18">
        <v>250</v>
      </c>
      <c r="B52" s="21" t="s">
        <v>241</v>
      </c>
      <c r="C52" s="20"/>
      <c r="D52" s="18">
        <v>250</v>
      </c>
      <c r="E52" s="21" t="s">
        <v>241</v>
      </c>
      <c r="F52" s="17"/>
      <c r="G52" s="18">
        <v>250</v>
      </c>
      <c r="H52" s="21" t="s">
        <v>241</v>
      </c>
      <c r="I52" s="17"/>
      <c r="J52" s="18">
        <v>250</v>
      </c>
      <c r="K52" s="21" t="s">
        <v>241</v>
      </c>
      <c r="L52" s="17"/>
      <c r="M52" s="18">
        <v>250</v>
      </c>
      <c r="N52" s="21" t="s">
        <v>241</v>
      </c>
      <c r="O52" s="17"/>
      <c r="P52" s="18">
        <v>250</v>
      </c>
      <c r="Q52" s="21" t="s">
        <v>241</v>
      </c>
      <c r="R52" s="17"/>
      <c r="S52" s="18">
        <v>250</v>
      </c>
      <c r="T52" s="21" t="s">
        <v>241</v>
      </c>
      <c r="U52" s="17"/>
      <c r="V52" s="18">
        <v>250</v>
      </c>
      <c r="W52" s="21" t="s">
        <v>241</v>
      </c>
      <c r="X52" s="20"/>
      <c r="Y52" s="18">
        <v>250</v>
      </c>
      <c r="Z52" s="21" t="s">
        <v>241</v>
      </c>
    </row>
    <row r="53" spans="1:26" x14ac:dyDescent="0.25">
      <c r="A53" s="18">
        <v>249</v>
      </c>
      <c r="B53" s="21"/>
      <c r="C53" s="20"/>
      <c r="D53" s="18">
        <v>249</v>
      </c>
      <c r="E53" s="21"/>
      <c r="F53" s="17"/>
      <c r="G53" s="18">
        <v>249</v>
      </c>
      <c r="H53" s="21"/>
      <c r="I53" s="17"/>
      <c r="J53" s="18">
        <v>249</v>
      </c>
      <c r="K53" s="21"/>
      <c r="L53" s="17"/>
      <c r="M53" s="18">
        <v>249</v>
      </c>
      <c r="N53" s="21"/>
      <c r="O53" s="17"/>
      <c r="P53" s="18">
        <v>249</v>
      </c>
      <c r="Q53" s="21"/>
      <c r="R53" s="17"/>
      <c r="S53" s="18">
        <v>249</v>
      </c>
      <c r="T53" s="21"/>
      <c r="U53" s="17"/>
      <c r="V53" s="18">
        <v>249</v>
      </c>
      <c r="W53" s="21"/>
      <c r="X53" s="20"/>
      <c r="Y53" s="18">
        <v>249</v>
      </c>
      <c r="Z53" s="21"/>
    </row>
    <row r="54" spans="1:26" x14ac:dyDescent="0.25">
      <c r="A54" s="18">
        <v>248</v>
      </c>
      <c r="B54" s="21"/>
      <c r="C54" s="20"/>
      <c r="D54" s="18">
        <v>248</v>
      </c>
      <c r="E54" s="21"/>
      <c r="F54" s="17"/>
      <c r="G54" s="18">
        <v>248</v>
      </c>
      <c r="H54" s="21"/>
      <c r="I54" s="17"/>
      <c r="J54" s="18">
        <v>248</v>
      </c>
      <c r="K54" s="21"/>
      <c r="L54" s="17"/>
      <c r="M54" s="18">
        <v>248</v>
      </c>
      <c r="N54" s="21"/>
      <c r="O54" s="17"/>
      <c r="P54" s="18">
        <v>248</v>
      </c>
      <c r="Q54" s="21"/>
      <c r="R54" s="17"/>
      <c r="S54" s="18">
        <v>248</v>
      </c>
      <c r="T54" s="21"/>
      <c r="U54" s="17"/>
      <c r="V54" s="18">
        <v>248</v>
      </c>
      <c r="W54" s="21"/>
      <c r="X54" s="20"/>
      <c r="Y54" s="18">
        <v>248</v>
      </c>
      <c r="Z54" s="21"/>
    </row>
    <row r="55" spans="1:26" x14ac:dyDescent="0.25">
      <c r="A55" s="18">
        <v>247</v>
      </c>
      <c r="B55" s="21" t="s">
        <v>241</v>
      </c>
      <c r="C55" s="20"/>
      <c r="D55" s="18">
        <v>247</v>
      </c>
      <c r="E55" s="21" t="s">
        <v>241</v>
      </c>
      <c r="F55" s="17"/>
      <c r="G55" s="18">
        <v>247</v>
      </c>
      <c r="H55" s="21" t="s">
        <v>241</v>
      </c>
      <c r="I55" s="17"/>
      <c r="J55" s="18">
        <v>247</v>
      </c>
      <c r="K55" s="21" t="s">
        <v>241</v>
      </c>
      <c r="L55" s="17"/>
      <c r="M55" s="18">
        <v>247</v>
      </c>
      <c r="N55" s="21" t="s">
        <v>241</v>
      </c>
      <c r="O55" s="17"/>
      <c r="P55" s="18">
        <v>247</v>
      </c>
      <c r="Q55" s="21" t="s">
        <v>241</v>
      </c>
      <c r="R55" s="17"/>
      <c r="S55" s="18">
        <v>247</v>
      </c>
      <c r="T55" s="21" t="s">
        <v>241</v>
      </c>
      <c r="U55" s="17"/>
      <c r="V55" s="18">
        <v>247</v>
      </c>
      <c r="W55" s="21" t="s">
        <v>241</v>
      </c>
      <c r="X55" s="20"/>
      <c r="Y55" s="18">
        <v>247</v>
      </c>
      <c r="Z55" s="21" t="s">
        <v>241</v>
      </c>
    </row>
    <row r="56" spans="1:26" x14ac:dyDescent="0.25">
      <c r="A56" s="18">
        <v>246</v>
      </c>
      <c r="B56" s="21"/>
      <c r="C56" s="20"/>
      <c r="D56" s="18">
        <v>246</v>
      </c>
      <c r="E56" s="21"/>
      <c r="F56" s="17"/>
      <c r="G56" s="18">
        <v>246</v>
      </c>
      <c r="H56" s="21"/>
      <c r="I56" s="17"/>
      <c r="J56" s="18">
        <v>246</v>
      </c>
      <c r="K56" s="21"/>
      <c r="L56" s="17"/>
      <c r="M56" s="18">
        <v>246</v>
      </c>
      <c r="N56" s="21"/>
      <c r="O56" s="17"/>
      <c r="P56" s="18">
        <v>246</v>
      </c>
      <c r="Q56" s="21"/>
      <c r="R56" s="17"/>
      <c r="S56" s="18">
        <v>246</v>
      </c>
      <c r="T56" s="21"/>
      <c r="U56" s="17"/>
      <c r="V56" s="18">
        <v>246</v>
      </c>
      <c r="W56" s="21"/>
      <c r="X56" s="20"/>
      <c r="Y56" s="18">
        <v>246</v>
      </c>
      <c r="Z56" s="21"/>
    </row>
    <row r="57" spans="1:26" x14ac:dyDescent="0.25">
      <c r="A57" s="18">
        <v>245</v>
      </c>
      <c r="B57" s="21"/>
      <c r="C57" s="20"/>
      <c r="D57" s="18">
        <v>245</v>
      </c>
      <c r="E57" s="21"/>
      <c r="F57" s="17"/>
      <c r="G57" s="18">
        <v>245</v>
      </c>
      <c r="H57" s="21"/>
      <c r="I57" s="17"/>
      <c r="J57" s="18">
        <v>245</v>
      </c>
      <c r="K57" s="21"/>
      <c r="L57" s="17"/>
      <c r="M57" s="18">
        <v>245</v>
      </c>
      <c r="N57" s="21"/>
      <c r="O57" s="17"/>
      <c r="P57" s="18">
        <v>245</v>
      </c>
      <c r="Q57" s="21"/>
      <c r="R57" s="17"/>
      <c r="S57" s="18">
        <v>245</v>
      </c>
      <c r="T57" s="21"/>
      <c r="U57" s="17"/>
      <c r="V57" s="18">
        <v>245</v>
      </c>
      <c r="W57" s="21"/>
      <c r="X57" s="20"/>
      <c r="Y57" s="18">
        <v>245</v>
      </c>
      <c r="Z57" s="21"/>
    </row>
    <row r="58" spans="1:26" x14ac:dyDescent="0.25">
      <c r="A58" s="18">
        <v>244</v>
      </c>
      <c r="B58" s="21" t="s">
        <v>241</v>
      </c>
      <c r="C58" s="20"/>
      <c r="D58" s="18">
        <v>244</v>
      </c>
      <c r="E58" s="21" t="s">
        <v>241</v>
      </c>
      <c r="F58" s="17"/>
      <c r="G58" s="18">
        <v>244</v>
      </c>
      <c r="H58" s="21" t="s">
        <v>241</v>
      </c>
      <c r="I58" s="17"/>
      <c r="J58" s="18">
        <v>244</v>
      </c>
      <c r="K58" s="21" t="s">
        <v>241</v>
      </c>
      <c r="L58" s="17"/>
      <c r="M58" s="18">
        <v>244</v>
      </c>
      <c r="N58" s="21" t="s">
        <v>241</v>
      </c>
      <c r="O58" s="17"/>
      <c r="P58" s="18">
        <v>244</v>
      </c>
      <c r="Q58" s="21" t="s">
        <v>241</v>
      </c>
      <c r="R58" s="17"/>
      <c r="S58" s="18">
        <v>244</v>
      </c>
      <c r="T58" s="21" t="s">
        <v>241</v>
      </c>
      <c r="U58" s="17"/>
      <c r="V58" s="18">
        <v>244</v>
      </c>
      <c r="W58" s="21" t="s">
        <v>241</v>
      </c>
      <c r="X58" s="20"/>
      <c r="Y58" s="18">
        <v>244</v>
      </c>
      <c r="Z58" s="21" t="s">
        <v>241</v>
      </c>
    </row>
    <row r="59" spans="1:26" x14ac:dyDescent="0.25">
      <c r="A59" s="18">
        <v>243</v>
      </c>
      <c r="B59" s="21"/>
      <c r="C59" s="20"/>
      <c r="D59" s="18">
        <v>243</v>
      </c>
      <c r="E59" s="21"/>
      <c r="F59" s="17"/>
      <c r="G59" s="18">
        <v>243</v>
      </c>
      <c r="H59" s="21"/>
      <c r="I59" s="17"/>
      <c r="J59" s="18">
        <v>243</v>
      </c>
      <c r="K59" s="21"/>
      <c r="L59" s="17"/>
      <c r="M59" s="18">
        <v>243</v>
      </c>
      <c r="N59" s="21"/>
      <c r="O59" s="17"/>
      <c r="P59" s="18">
        <v>243</v>
      </c>
      <c r="Q59" s="21"/>
      <c r="R59" s="17"/>
      <c r="S59" s="18">
        <v>243</v>
      </c>
      <c r="T59" s="21"/>
      <c r="U59" s="17"/>
      <c r="V59" s="18">
        <v>243</v>
      </c>
      <c r="W59" s="21"/>
      <c r="X59" s="20"/>
      <c r="Y59" s="18">
        <v>243</v>
      </c>
      <c r="Z59" s="21"/>
    </row>
    <row r="60" spans="1:26" x14ac:dyDescent="0.25">
      <c r="A60" s="18">
        <v>242</v>
      </c>
      <c r="B60" s="21"/>
      <c r="C60" s="20"/>
      <c r="D60" s="18">
        <v>242</v>
      </c>
      <c r="E60" s="21"/>
      <c r="F60" s="17"/>
      <c r="G60" s="18">
        <v>242</v>
      </c>
      <c r="H60" s="21"/>
      <c r="I60" s="17"/>
      <c r="J60" s="18">
        <v>242</v>
      </c>
      <c r="K60" s="21"/>
      <c r="L60" s="17"/>
      <c r="M60" s="18">
        <v>242</v>
      </c>
      <c r="N60" s="21"/>
      <c r="O60" s="17"/>
      <c r="P60" s="18">
        <v>242</v>
      </c>
      <c r="Q60" s="21"/>
      <c r="R60" s="17"/>
      <c r="S60" s="18">
        <v>242</v>
      </c>
      <c r="T60" s="21"/>
      <c r="U60" s="17"/>
      <c r="V60" s="18">
        <v>242</v>
      </c>
      <c r="W60" s="21"/>
      <c r="X60" s="20"/>
      <c r="Y60" s="18">
        <v>242</v>
      </c>
      <c r="Z60" s="21"/>
    </row>
    <row r="61" spans="1:26" x14ac:dyDescent="0.25">
      <c r="A61" s="18">
        <v>241</v>
      </c>
      <c r="B61" s="21" t="s">
        <v>241</v>
      </c>
      <c r="C61" s="20"/>
      <c r="D61" s="18">
        <v>241</v>
      </c>
      <c r="E61" s="21" t="s">
        <v>241</v>
      </c>
      <c r="F61" s="17"/>
      <c r="G61" s="18">
        <v>241</v>
      </c>
      <c r="H61" s="21" t="s">
        <v>241</v>
      </c>
      <c r="I61" s="17"/>
      <c r="J61" s="18">
        <v>241</v>
      </c>
      <c r="K61" s="21" t="s">
        <v>241</v>
      </c>
      <c r="L61" s="17"/>
      <c r="M61" s="18">
        <v>241</v>
      </c>
      <c r="N61" s="21" t="s">
        <v>241</v>
      </c>
      <c r="O61" s="17"/>
      <c r="P61" s="18">
        <v>241</v>
      </c>
      <c r="Q61" s="21" t="s">
        <v>241</v>
      </c>
      <c r="R61" s="17"/>
      <c r="S61" s="18">
        <v>241</v>
      </c>
      <c r="T61" s="21" t="s">
        <v>241</v>
      </c>
      <c r="U61" s="17"/>
      <c r="V61" s="18">
        <v>241</v>
      </c>
      <c r="W61" s="21" t="s">
        <v>241</v>
      </c>
      <c r="X61" s="20"/>
      <c r="Y61" s="18">
        <v>241</v>
      </c>
      <c r="Z61" s="21" t="s">
        <v>241</v>
      </c>
    </row>
    <row r="62" spans="1:26" x14ac:dyDescent="0.25">
      <c r="A62" s="18">
        <v>240</v>
      </c>
      <c r="B62" s="21"/>
      <c r="C62" s="20"/>
      <c r="D62" s="18">
        <v>240</v>
      </c>
      <c r="E62" s="21"/>
      <c r="F62" s="17"/>
      <c r="G62" s="18">
        <v>240</v>
      </c>
      <c r="H62" s="21"/>
      <c r="I62" s="17"/>
      <c r="J62" s="18">
        <v>240</v>
      </c>
      <c r="K62" s="21"/>
      <c r="L62" s="17"/>
      <c r="M62" s="18">
        <v>240</v>
      </c>
      <c r="N62" s="21"/>
      <c r="O62" s="17"/>
      <c r="P62" s="18">
        <v>240</v>
      </c>
      <c r="Q62" s="21"/>
      <c r="R62" s="17"/>
      <c r="S62" s="18">
        <v>240</v>
      </c>
      <c r="T62" s="21"/>
      <c r="U62" s="17"/>
      <c r="V62" s="18">
        <v>240</v>
      </c>
      <c r="W62" s="21"/>
      <c r="X62" s="20"/>
      <c r="Y62" s="18">
        <v>240</v>
      </c>
      <c r="Z62" s="21"/>
    </row>
    <row r="63" spans="1:26" x14ac:dyDescent="0.25">
      <c r="A63" s="18">
        <v>239</v>
      </c>
      <c r="B63" s="21"/>
      <c r="C63" s="20"/>
      <c r="D63" s="18">
        <v>239</v>
      </c>
      <c r="E63" s="21"/>
      <c r="F63" s="17"/>
      <c r="G63" s="18">
        <v>239</v>
      </c>
      <c r="H63" s="21"/>
      <c r="I63" s="17"/>
      <c r="J63" s="18">
        <v>239</v>
      </c>
      <c r="K63" s="21"/>
      <c r="L63" s="17"/>
      <c r="M63" s="18">
        <v>239</v>
      </c>
      <c r="N63" s="21"/>
      <c r="O63" s="17"/>
      <c r="P63" s="18">
        <v>239</v>
      </c>
      <c r="Q63" s="21"/>
      <c r="R63" s="17"/>
      <c r="S63" s="18">
        <v>239</v>
      </c>
      <c r="T63" s="21"/>
      <c r="U63" s="17"/>
      <c r="V63" s="18">
        <v>239</v>
      </c>
      <c r="W63" s="21"/>
      <c r="X63" s="20"/>
      <c r="Y63" s="18">
        <v>239</v>
      </c>
      <c r="Z63" s="21"/>
    </row>
    <row r="64" spans="1:26" x14ac:dyDescent="0.25">
      <c r="A64" s="18">
        <v>238</v>
      </c>
      <c r="B64" s="21"/>
      <c r="C64" s="20"/>
      <c r="D64" s="18">
        <v>238</v>
      </c>
      <c r="E64" s="21"/>
      <c r="F64" s="17"/>
      <c r="G64" s="18">
        <v>238</v>
      </c>
      <c r="H64" s="21"/>
      <c r="I64" s="17"/>
      <c r="J64" s="18">
        <v>238</v>
      </c>
      <c r="K64" s="21"/>
      <c r="L64" s="17"/>
      <c r="M64" s="18">
        <v>238</v>
      </c>
      <c r="N64" s="21"/>
      <c r="O64" s="17"/>
      <c r="P64" s="18">
        <v>238</v>
      </c>
      <c r="Q64" s="21"/>
      <c r="R64" s="17"/>
      <c r="S64" s="18">
        <v>238</v>
      </c>
      <c r="T64" s="21"/>
      <c r="U64" s="17"/>
      <c r="V64" s="18">
        <v>238</v>
      </c>
      <c r="W64" s="21"/>
      <c r="X64" s="20"/>
      <c r="Y64" s="18">
        <v>238</v>
      </c>
      <c r="Z64" s="21"/>
    </row>
    <row r="65" spans="1:26" x14ac:dyDescent="0.25">
      <c r="A65" s="18">
        <v>237</v>
      </c>
      <c r="B65" s="21"/>
      <c r="C65" s="20"/>
      <c r="D65" s="18">
        <v>237</v>
      </c>
      <c r="E65" s="21"/>
      <c r="F65" s="17"/>
      <c r="G65" s="18">
        <v>237</v>
      </c>
      <c r="H65" s="21"/>
      <c r="I65" s="17"/>
      <c r="J65" s="18">
        <v>237</v>
      </c>
      <c r="K65" s="21"/>
      <c r="L65" s="17"/>
      <c r="M65" s="18">
        <v>237</v>
      </c>
      <c r="N65" s="21"/>
      <c r="O65" s="17"/>
      <c r="P65" s="18">
        <v>237</v>
      </c>
      <c r="Q65" s="21"/>
      <c r="R65" s="17"/>
      <c r="S65" s="18">
        <v>237</v>
      </c>
      <c r="T65" s="21"/>
      <c r="U65" s="17"/>
      <c r="V65" s="18">
        <v>237</v>
      </c>
      <c r="W65" s="21"/>
      <c r="X65" s="20"/>
      <c r="Y65" s="18">
        <v>237</v>
      </c>
      <c r="Z65" s="21"/>
    </row>
    <row r="66" spans="1:26" x14ac:dyDescent="0.25">
      <c r="A66" s="18">
        <v>236</v>
      </c>
      <c r="B66" s="21"/>
      <c r="C66" s="20"/>
      <c r="D66" s="18">
        <v>236</v>
      </c>
      <c r="E66" s="21"/>
      <c r="F66" s="17"/>
      <c r="G66" s="18">
        <v>236</v>
      </c>
      <c r="H66" s="21"/>
      <c r="I66" s="17"/>
      <c r="J66" s="18">
        <v>236</v>
      </c>
      <c r="K66" s="21"/>
      <c r="L66" s="17"/>
      <c r="M66" s="18">
        <v>236</v>
      </c>
      <c r="N66" s="21"/>
      <c r="O66" s="17"/>
      <c r="P66" s="18">
        <v>236</v>
      </c>
      <c r="Q66" s="21"/>
      <c r="R66" s="17"/>
      <c r="S66" s="18">
        <v>236</v>
      </c>
      <c r="T66" s="21"/>
      <c r="U66" s="17"/>
      <c r="V66" s="18">
        <v>236</v>
      </c>
      <c r="W66" s="21"/>
      <c r="X66" s="20"/>
      <c r="Y66" s="18">
        <v>236</v>
      </c>
      <c r="Z66" s="21"/>
    </row>
    <row r="67" spans="1:26" x14ac:dyDescent="0.25">
      <c r="A67" s="18">
        <v>235</v>
      </c>
      <c r="B67" s="21"/>
      <c r="C67" s="20"/>
      <c r="D67" s="18">
        <v>235</v>
      </c>
      <c r="E67" s="21"/>
      <c r="F67" s="17"/>
      <c r="G67" s="18">
        <v>235</v>
      </c>
      <c r="H67" s="21"/>
      <c r="I67" s="17"/>
      <c r="J67" s="18">
        <v>235</v>
      </c>
      <c r="K67" s="21"/>
      <c r="L67" s="17"/>
      <c r="M67" s="18">
        <v>235</v>
      </c>
      <c r="N67" s="21"/>
      <c r="O67" s="17"/>
      <c r="P67" s="18">
        <v>235</v>
      </c>
      <c r="Q67" s="21"/>
      <c r="R67" s="17"/>
      <c r="S67" s="18">
        <v>235</v>
      </c>
      <c r="T67" s="21"/>
      <c r="U67" s="17"/>
      <c r="V67" s="18">
        <v>235</v>
      </c>
      <c r="W67" s="21"/>
      <c r="X67" s="20"/>
      <c r="Y67" s="18">
        <v>235</v>
      </c>
      <c r="Z67" s="21"/>
    </row>
    <row r="68" spans="1:26" x14ac:dyDescent="0.25">
      <c r="A68" s="18">
        <v>234</v>
      </c>
      <c r="B68" s="21"/>
      <c r="C68" s="20"/>
      <c r="D68" s="18">
        <v>234</v>
      </c>
      <c r="E68" s="21"/>
      <c r="F68" s="17"/>
      <c r="G68" s="18">
        <v>234</v>
      </c>
      <c r="H68" s="21"/>
      <c r="I68" s="17"/>
      <c r="J68" s="18">
        <v>234</v>
      </c>
      <c r="K68" s="21"/>
      <c r="L68" s="17"/>
      <c r="M68" s="18">
        <v>234</v>
      </c>
      <c r="N68" s="21"/>
      <c r="O68" s="17"/>
      <c r="P68" s="18">
        <v>234</v>
      </c>
      <c r="Q68" s="21"/>
      <c r="R68" s="17"/>
      <c r="S68" s="18">
        <v>234</v>
      </c>
      <c r="T68" s="21"/>
      <c r="U68" s="17"/>
      <c r="V68" s="18">
        <v>234</v>
      </c>
      <c r="W68" s="21"/>
      <c r="X68" s="20"/>
      <c r="Y68" s="18">
        <v>234</v>
      </c>
      <c r="Z68" s="21"/>
    </row>
    <row r="69" spans="1:26" x14ac:dyDescent="0.25">
      <c r="A69" s="18">
        <v>233</v>
      </c>
      <c r="B69" s="21"/>
      <c r="C69" s="20"/>
      <c r="D69" s="18">
        <v>233</v>
      </c>
      <c r="E69" s="21"/>
      <c r="F69" s="17"/>
      <c r="G69" s="18">
        <v>233</v>
      </c>
      <c r="H69" s="21"/>
      <c r="I69" s="17"/>
      <c r="J69" s="18">
        <v>233</v>
      </c>
      <c r="K69" s="21"/>
      <c r="L69" s="17"/>
      <c r="M69" s="18">
        <v>233</v>
      </c>
      <c r="N69" s="21"/>
      <c r="O69" s="17"/>
      <c r="P69" s="18">
        <v>233</v>
      </c>
      <c r="Q69" s="21"/>
      <c r="R69" s="17"/>
      <c r="S69" s="18">
        <v>233</v>
      </c>
      <c r="T69" s="21"/>
      <c r="U69" s="17"/>
      <c r="V69" s="18">
        <v>233</v>
      </c>
      <c r="W69" s="21"/>
      <c r="X69" s="20"/>
      <c r="Y69" s="18">
        <v>233</v>
      </c>
      <c r="Z69" s="21"/>
    </row>
    <row r="70" spans="1:26" x14ac:dyDescent="0.25">
      <c r="A70" s="18">
        <v>232</v>
      </c>
      <c r="B70" s="21"/>
      <c r="C70" s="20"/>
      <c r="D70" s="18">
        <v>232</v>
      </c>
      <c r="E70" s="21"/>
      <c r="F70" s="17"/>
      <c r="G70" s="18">
        <v>232</v>
      </c>
      <c r="H70" s="21"/>
      <c r="I70" s="17"/>
      <c r="J70" s="18">
        <v>232</v>
      </c>
      <c r="K70" s="21"/>
      <c r="L70" s="17"/>
      <c r="M70" s="18">
        <v>232</v>
      </c>
      <c r="N70" s="21"/>
      <c r="O70" s="17"/>
      <c r="P70" s="18">
        <v>232</v>
      </c>
      <c r="Q70" s="21"/>
      <c r="R70" s="17"/>
      <c r="S70" s="18">
        <v>232</v>
      </c>
      <c r="T70" s="21"/>
      <c r="U70" s="17"/>
      <c r="V70" s="18">
        <v>232</v>
      </c>
      <c r="W70" s="21"/>
      <c r="X70" s="20"/>
      <c r="Y70" s="18">
        <v>232</v>
      </c>
      <c r="Z70" s="21"/>
    </row>
    <row r="71" spans="1:26" x14ac:dyDescent="0.25">
      <c r="A71" s="18">
        <v>231</v>
      </c>
      <c r="B71" s="21"/>
      <c r="C71" s="20"/>
      <c r="D71" s="18">
        <v>231</v>
      </c>
      <c r="E71" s="21"/>
      <c r="F71" s="17"/>
      <c r="G71" s="18">
        <v>231</v>
      </c>
      <c r="H71" s="21"/>
      <c r="I71" s="17"/>
      <c r="J71" s="18">
        <v>231</v>
      </c>
      <c r="K71" s="21"/>
      <c r="L71" s="17"/>
      <c r="M71" s="18">
        <v>231</v>
      </c>
      <c r="N71" s="21"/>
      <c r="O71" s="17"/>
      <c r="P71" s="18">
        <v>231</v>
      </c>
      <c r="Q71" s="21"/>
      <c r="R71" s="17"/>
      <c r="S71" s="18">
        <v>231</v>
      </c>
      <c r="T71" s="21"/>
      <c r="U71" s="17"/>
      <c r="V71" s="18">
        <v>231</v>
      </c>
      <c r="W71" s="21"/>
      <c r="X71" s="20"/>
      <c r="Y71" s="18">
        <v>231</v>
      </c>
      <c r="Z71" s="21"/>
    </row>
    <row r="72" spans="1:26" x14ac:dyDescent="0.25">
      <c r="A72" s="18">
        <v>230</v>
      </c>
      <c r="B72" s="21"/>
      <c r="C72" s="20"/>
      <c r="D72" s="18">
        <v>230</v>
      </c>
      <c r="E72" s="21"/>
      <c r="F72" s="17"/>
      <c r="G72" s="18">
        <v>230</v>
      </c>
      <c r="H72" s="21"/>
      <c r="I72" s="17"/>
      <c r="J72" s="18">
        <v>230</v>
      </c>
      <c r="K72" s="21"/>
      <c r="L72" s="17"/>
      <c r="M72" s="18">
        <v>230</v>
      </c>
      <c r="N72" s="21"/>
      <c r="O72" s="17"/>
      <c r="P72" s="18">
        <v>230</v>
      </c>
      <c r="Q72" s="21"/>
      <c r="R72" s="17"/>
      <c r="S72" s="18">
        <v>230</v>
      </c>
      <c r="T72" s="21"/>
      <c r="U72" s="17"/>
      <c r="V72" s="18">
        <v>230</v>
      </c>
      <c r="W72" s="21"/>
      <c r="X72" s="20"/>
      <c r="Y72" s="18">
        <v>230</v>
      </c>
      <c r="Z72" s="21"/>
    </row>
    <row r="73" spans="1:26" x14ac:dyDescent="0.25">
      <c r="A73" s="18">
        <v>229</v>
      </c>
      <c r="B73" s="21"/>
      <c r="C73" s="20"/>
      <c r="D73" s="18">
        <v>229</v>
      </c>
      <c r="E73" s="21"/>
      <c r="F73" s="17"/>
      <c r="G73" s="18">
        <v>229</v>
      </c>
      <c r="H73" s="21"/>
      <c r="I73" s="17"/>
      <c r="J73" s="18">
        <v>229</v>
      </c>
      <c r="K73" s="21"/>
      <c r="L73" s="17"/>
      <c r="M73" s="18">
        <v>229</v>
      </c>
      <c r="N73" s="21"/>
      <c r="O73" s="17"/>
      <c r="P73" s="18">
        <v>229</v>
      </c>
      <c r="Q73" s="21"/>
      <c r="R73" s="17"/>
      <c r="S73" s="18">
        <v>229</v>
      </c>
      <c r="T73" s="21"/>
      <c r="U73" s="17"/>
      <c r="V73" s="18">
        <v>229</v>
      </c>
      <c r="W73" s="21"/>
      <c r="X73" s="20"/>
      <c r="Y73" s="18">
        <v>229</v>
      </c>
      <c r="Z73" s="21"/>
    </row>
    <row r="74" spans="1:26" x14ac:dyDescent="0.25">
      <c r="A74" s="18">
        <v>228</v>
      </c>
      <c r="B74" s="21"/>
      <c r="C74" s="20"/>
      <c r="D74" s="18">
        <v>228</v>
      </c>
      <c r="E74" s="21"/>
      <c r="F74" s="17"/>
      <c r="G74" s="18">
        <v>228</v>
      </c>
      <c r="H74" s="21"/>
      <c r="I74" s="17"/>
      <c r="J74" s="18">
        <v>228</v>
      </c>
      <c r="K74" s="21"/>
      <c r="L74" s="17"/>
      <c r="M74" s="18">
        <v>228</v>
      </c>
      <c r="N74" s="21"/>
      <c r="O74" s="17"/>
      <c r="P74" s="18">
        <v>228</v>
      </c>
      <c r="Q74" s="21"/>
      <c r="R74" s="17"/>
      <c r="S74" s="18">
        <v>228</v>
      </c>
      <c r="T74" s="21"/>
      <c r="U74" s="17"/>
      <c r="V74" s="18">
        <v>228</v>
      </c>
      <c r="W74" s="21"/>
      <c r="X74" s="20"/>
      <c r="Y74" s="18">
        <v>228</v>
      </c>
      <c r="Z74" s="21"/>
    </row>
    <row r="75" spans="1:26" x14ac:dyDescent="0.25">
      <c r="A75" s="18">
        <v>227</v>
      </c>
      <c r="B75" s="21"/>
      <c r="C75" s="20"/>
      <c r="D75" s="18">
        <v>227</v>
      </c>
      <c r="E75" s="21"/>
      <c r="F75" s="17"/>
      <c r="G75" s="18">
        <v>227</v>
      </c>
      <c r="H75" s="21"/>
      <c r="I75" s="17"/>
      <c r="J75" s="18">
        <v>227</v>
      </c>
      <c r="K75" s="21"/>
      <c r="L75" s="17"/>
      <c r="M75" s="18">
        <v>227</v>
      </c>
      <c r="N75" s="21"/>
      <c r="O75" s="17"/>
      <c r="P75" s="18">
        <v>227</v>
      </c>
      <c r="Q75" s="21"/>
      <c r="R75" s="17"/>
      <c r="S75" s="18">
        <v>227</v>
      </c>
      <c r="T75" s="21"/>
      <c r="U75" s="17"/>
      <c r="V75" s="18">
        <v>227</v>
      </c>
      <c r="W75" s="21"/>
      <c r="X75" s="20"/>
      <c r="Y75" s="18">
        <v>227</v>
      </c>
      <c r="Z75" s="21"/>
    </row>
    <row r="76" spans="1:26" x14ac:dyDescent="0.25">
      <c r="A76" s="18">
        <v>226</v>
      </c>
      <c r="B76" s="21"/>
      <c r="C76" s="20"/>
      <c r="D76" s="18">
        <v>226</v>
      </c>
      <c r="E76" s="21"/>
      <c r="F76" s="17"/>
      <c r="G76" s="18">
        <v>226</v>
      </c>
      <c r="H76" s="21"/>
      <c r="I76" s="17"/>
      <c r="J76" s="18">
        <v>226</v>
      </c>
      <c r="K76" s="21"/>
      <c r="L76" s="17"/>
      <c r="M76" s="18">
        <v>226</v>
      </c>
      <c r="N76" s="21"/>
      <c r="O76" s="17"/>
      <c r="P76" s="18">
        <v>226</v>
      </c>
      <c r="Q76" s="21"/>
      <c r="R76" s="17"/>
      <c r="S76" s="18">
        <v>226</v>
      </c>
      <c r="T76" s="21"/>
      <c r="U76" s="17"/>
      <c r="V76" s="18">
        <v>226</v>
      </c>
      <c r="W76" s="21"/>
      <c r="X76" s="20"/>
      <c r="Y76" s="18">
        <v>226</v>
      </c>
      <c r="Z76" s="21"/>
    </row>
    <row r="77" spans="1:26" x14ac:dyDescent="0.25">
      <c r="A77" s="18">
        <v>225</v>
      </c>
      <c r="B77" s="21"/>
      <c r="C77" s="20"/>
      <c r="D77" s="18">
        <v>225</v>
      </c>
      <c r="E77" s="21"/>
      <c r="F77" s="17"/>
      <c r="G77" s="18">
        <v>225</v>
      </c>
      <c r="H77" s="21"/>
      <c r="I77" s="17"/>
      <c r="J77" s="18">
        <v>225</v>
      </c>
      <c r="K77" s="21"/>
      <c r="L77" s="17"/>
      <c r="M77" s="18">
        <v>225</v>
      </c>
      <c r="N77" s="21"/>
      <c r="O77" s="17"/>
      <c r="P77" s="18">
        <v>225</v>
      </c>
      <c r="Q77" s="21"/>
      <c r="R77" s="17"/>
      <c r="S77" s="18">
        <v>225</v>
      </c>
      <c r="T77" s="21"/>
      <c r="U77" s="17"/>
      <c r="V77" s="18">
        <v>225</v>
      </c>
      <c r="W77" s="21"/>
      <c r="X77" s="20"/>
      <c r="Y77" s="18">
        <v>225</v>
      </c>
      <c r="Z77" s="21"/>
    </row>
    <row r="78" spans="1:26" x14ac:dyDescent="0.25">
      <c r="A78" s="18">
        <v>224</v>
      </c>
      <c r="B78" s="21"/>
      <c r="C78" s="20"/>
      <c r="D78" s="18">
        <v>224</v>
      </c>
      <c r="E78" s="21"/>
      <c r="F78" s="17"/>
      <c r="G78" s="18">
        <v>224</v>
      </c>
      <c r="H78" s="21"/>
      <c r="I78" s="17"/>
      <c r="J78" s="18">
        <v>224</v>
      </c>
      <c r="K78" s="21"/>
      <c r="L78" s="17"/>
      <c r="M78" s="18">
        <v>224</v>
      </c>
      <c r="N78" s="21"/>
      <c r="O78" s="17"/>
      <c r="P78" s="18">
        <v>224</v>
      </c>
      <c r="Q78" s="21"/>
      <c r="R78" s="17"/>
      <c r="S78" s="18">
        <v>224</v>
      </c>
      <c r="T78" s="21"/>
      <c r="U78" s="17"/>
      <c r="V78" s="18">
        <v>224</v>
      </c>
      <c r="W78" s="21"/>
      <c r="X78" s="20"/>
      <c r="Y78" s="18">
        <v>224</v>
      </c>
      <c r="Z78" s="21"/>
    </row>
    <row r="79" spans="1:26" x14ac:dyDescent="0.25">
      <c r="A79" s="18">
        <v>223</v>
      </c>
      <c r="B79" s="21"/>
      <c r="C79" s="20"/>
      <c r="D79" s="18">
        <v>223</v>
      </c>
      <c r="E79" s="21"/>
      <c r="F79" s="17"/>
      <c r="G79" s="18">
        <v>223</v>
      </c>
      <c r="H79" s="21"/>
      <c r="I79" s="17"/>
      <c r="J79" s="18">
        <v>223</v>
      </c>
      <c r="K79" s="21"/>
      <c r="L79" s="17"/>
      <c r="M79" s="18">
        <v>223</v>
      </c>
      <c r="N79" s="21"/>
      <c r="O79" s="17"/>
      <c r="P79" s="18">
        <v>223</v>
      </c>
      <c r="Q79" s="21"/>
      <c r="R79" s="17"/>
      <c r="S79" s="18">
        <v>223</v>
      </c>
      <c r="T79" s="21"/>
      <c r="U79" s="17"/>
      <c r="V79" s="18">
        <v>223</v>
      </c>
      <c r="W79" s="21"/>
      <c r="X79" s="20"/>
      <c r="Y79" s="18">
        <v>223</v>
      </c>
      <c r="Z79" s="21"/>
    </row>
    <row r="80" spans="1:26" x14ac:dyDescent="0.25">
      <c r="A80" s="18">
        <v>222</v>
      </c>
      <c r="B80" s="21"/>
      <c r="C80" s="20"/>
      <c r="D80" s="18">
        <v>222</v>
      </c>
      <c r="E80" s="21"/>
      <c r="F80" s="17"/>
      <c r="G80" s="18">
        <v>222</v>
      </c>
      <c r="H80" s="21"/>
      <c r="I80" s="17"/>
      <c r="J80" s="18">
        <v>222</v>
      </c>
      <c r="K80" s="21"/>
      <c r="L80" s="17"/>
      <c r="M80" s="18">
        <v>222</v>
      </c>
      <c r="N80" s="21"/>
      <c r="O80" s="17"/>
      <c r="P80" s="18">
        <v>222</v>
      </c>
      <c r="Q80" s="21"/>
      <c r="R80" s="17"/>
      <c r="S80" s="18">
        <v>222</v>
      </c>
      <c r="T80" s="21"/>
      <c r="U80" s="17"/>
      <c r="V80" s="18">
        <v>222</v>
      </c>
      <c r="W80" s="21"/>
      <c r="X80" s="20"/>
      <c r="Y80" s="18">
        <v>222</v>
      </c>
      <c r="Z80" s="21"/>
    </row>
    <row r="81" spans="1:26" x14ac:dyDescent="0.25">
      <c r="A81" s="18">
        <v>221</v>
      </c>
      <c r="B81" s="21"/>
      <c r="C81" s="20"/>
      <c r="D81" s="18">
        <v>221</v>
      </c>
      <c r="E81" s="21"/>
      <c r="F81" s="17"/>
      <c r="G81" s="18">
        <v>221</v>
      </c>
      <c r="H81" s="21"/>
      <c r="I81" s="17"/>
      <c r="J81" s="18">
        <v>221</v>
      </c>
      <c r="K81" s="21"/>
      <c r="L81" s="17"/>
      <c r="M81" s="18">
        <v>221</v>
      </c>
      <c r="N81" s="21"/>
      <c r="O81" s="17"/>
      <c r="P81" s="18">
        <v>221</v>
      </c>
      <c r="Q81" s="21"/>
      <c r="R81" s="17"/>
      <c r="S81" s="18">
        <v>221</v>
      </c>
      <c r="T81" s="21"/>
      <c r="U81" s="17"/>
      <c r="V81" s="18">
        <v>221</v>
      </c>
      <c r="W81" s="21"/>
      <c r="X81" s="20"/>
      <c r="Y81" s="18">
        <v>221</v>
      </c>
      <c r="Z81" s="21"/>
    </row>
    <row r="82" spans="1:26" x14ac:dyDescent="0.25">
      <c r="A82" s="18">
        <v>220</v>
      </c>
      <c r="B82" s="21"/>
      <c r="C82" s="20"/>
      <c r="D82" s="18">
        <v>220</v>
      </c>
      <c r="E82" s="21"/>
      <c r="F82" s="17"/>
      <c r="G82" s="18">
        <v>220</v>
      </c>
      <c r="H82" s="21"/>
      <c r="I82" s="17"/>
      <c r="J82" s="18">
        <v>220</v>
      </c>
      <c r="K82" s="21"/>
      <c r="L82" s="17"/>
      <c r="M82" s="18">
        <v>220</v>
      </c>
      <c r="N82" s="21"/>
      <c r="O82" s="17"/>
      <c r="P82" s="18">
        <v>220</v>
      </c>
      <c r="Q82" s="21"/>
      <c r="R82" s="17"/>
      <c r="S82" s="18">
        <v>220</v>
      </c>
      <c r="T82" s="21"/>
      <c r="U82" s="17"/>
      <c r="V82" s="18">
        <v>220</v>
      </c>
      <c r="W82" s="21"/>
      <c r="X82" s="20"/>
      <c r="Y82" s="18">
        <v>220</v>
      </c>
      <c r="Z82" s="21"/>
    </row>
    <row r="83" spans="1:26" x14ac:dyDescent="0.25">
      <c r="A83" s="18">
        <v>219</v>
      </c>
      <c r="B83" s="21"/>
      <c r="C83" s="20"/>
      <c r="D83" s="18">
        <v>219</v>
      </c>
      <c r="E83" s="21"/>
      <c r="F83" s="17"/>
      <c r="G83" s="18">
        <v>219</v>
      </c>
      <c r="H83" s="21"/>
      <c r="I83" s="17"/>
      <c r="J83" s="18">
        <v>219</v>
      </c>
      <c r="K83" s="21"/>
      <c r="L83" s="17"/>
      <c r="M83" s="18">
        <v>219</v>
      </c>
      <c r="N83" s="21"/>
      <c r="O83" s="17"/>
      <c r="P83" s="18">
        <v>219</v>
      </c>
      <c r="Q83" s="21"/>
      <c r="R83" s="17"/>
      <c r="S83" s="18">
        <v>219</v>
      </c>
      <c r="T83" s="21"/>
      <c r="U83" s="17"/>
      <c r="V83" s="18">
        <v>219</v>
      </c>
      <c r="W83" s="21"/>
      <c r="X83" s="20"/>
      <c r="Y83" s="18">
        <v>219</v>
      </c>
      <c r="Z83" s="21"/>
    </row>
    <row r="84" spans="1:26" x14ac:dyDescent="0.25">
      <c r="A84" s="18">
        <v>218</v>
      </c>
      <c r="B84" s="21"/>
      <c r="C84" s="20"/>
      <c r="D84" s="18">
        <v>218</v>
      </c>
      <c r="E84" s="21"/>
      <c r="F84" s="17"/>
      <c r="G84" s="18">
        <v>218</v>
      </c>
      <c r="H84" s="21"/>
      <c r="I84" s="17"/>
      <c r="J84" s="18">
        <v>218</v>
      </c>
      <c r="K84" s="21"/>
      <c r="L84" s="17"/>
      <c r="M84" s="18">
        <v>218</v>
      </c>
      <c r="N84" s="21"/>
      <c r="O84" s="17"/>
      <c r="P84" s="18">
        <v>218</v>
      </c>
      <c r="Q84" s="21"/>
      <c r="R84" s="17"/>
      <c r="S84" s="18">
        <v>218</v>
      </c>
      <c r="T84" s="21"/>
      <c r="U84" s="17"/>
      <c r="V84" s="18">
        <v>218</v>
      </c>
      <c r="W84" s="21"/>
      <c r="X84" s="20"/>
      <c r="Y84" s="18">
        <v>218</v>
      </c>
      <c r="Z84" s="21"/>
    </row>
    <row r="85" spans="1:26" x14ac:dyDescent="0.25">
      <c r="A85" s="18">
        <v>217</v>
      </c>
      <c r="B85" s="21"/>
      <c r="C85" s="20"/>
      <c r="D85" s="18">
        <v>217</v>
      </c>
      <c r="E85" s="21"/>
      <c r="F85" s="17"/>
      <c r="G85" s="18">
        <v>217</v>
      </c>
      <c r="H85" s="21"/>
      <c r="I85" s="17"/>
      <c r="J85" s="18">
        <v>217</v>
      </c>
      <c r="K85" s="21"/>
      <c r="L85" s="17"/>
      <c r="M85" s="18">
        <v>217</v>
      </c>
      <c r="N85" s="21"/>
      <c r="O85" s="17"/>
      <c r="P85" s="18">
        <v>217</v>
      </c>
      <c r="Q85" s="21"/>
      <c r="R85" s="17"/>
      <c r="S85" s="18">
        <v>217</v>
      </c>
      <c r="T85" s="21"/>
      <c r="U85" s="17"/>
      <c r="V85" s="18">
        <v>217</v>
      </c>
      <c r="W85" s="21"/>
      <c r="X85" s="20"/>
      <c r="Y85" s="18">
        <v>217</v>
      </c>
      <c r="Z85" s="21"/>
    </row>
    <row r="86" spans="1:26" x14ac:dyDescent="0.25">
      <c r="A86" s="18">
        <v>216</v>
      </c>
      <c r="B86" s="21"/>
      <c r="C86" s="20"/>
      <c r="D86" s="18">
        <v>216</v>
      </c>
      <c r="E86" s="21"/>
      <c r="F86" s="17"/>
      <c r="G86" s="18">
        <v>216</v>
      </c>
      <c r="H86" s="21"/>
      <c r="I86" s="17"/>
      <c r="J86" s="18">
        <v>216</v>
      </c>
      <c r="K86" s="21"/>
      <c r="L86" s="17"/>
      <c r="M86" s="18">
        <v>216</v>
      </c>
      <c r="N86" s="21"/>
      <c r="O86" s="17"/>
      <c r="P86" s="18">
        <v>216</v>
      </c>
      <c r="Q86" s="21"/>
      <c r="R86" s="17"/>
      <c r="S86" s="18">
        <v>216</v>
      </c>
      <c r="T86" s="21"/>
      <c r="U86" s="17"/>
      <c r="V86" s="18">
        <v>216</v>
      </c>
      <c r="W86" s="21"/>
      <c r="X86" s="20"/>
      <c r="Y86" s="18">
        <v>216</v>
      </c>
      <c r="Z86" s="21"/>
    </row>
    <row r="87" spans="1:26" x14ac:dyDescent="0.25">
      <c r="A87" s="18">
        <v>215</v>
      </c>
      <c r="B87" s="21"/>
      <c r="C87" s="20"/>
      <c r="D87" s="18">
        <v>215</v>
      </c>
      <c r="E87" s="21"/>
      <c r="F87" s="17"/>
      <c r="G87" s="18">
        <v>215</v>
      </c>
      <c r="H87" s="21"/>
      <c r="I87" s="17"/>
      <c r="J87" s="18">
        <v>215</v>
      </c>
      <c r="K87" s="21"/>
      <c r="L87" s="17"/>
      <c r="M87" s="18">
        <v>215</v>
      </c>
      <c r="N87" s="21"/>
      <c r="O87" s="17"/>
      <c r="P87" s="18">
        <v>215</v>
      </c>
      <c r="Q87" s="21"/>
      <c r="R87" s="17"/>
      <c r="S87" s="18">
        <v>215</v>
      </c>
      <c r="T87" s="21"/>
      <c r="U87" s="17"/>
      <c r="V87" s="18">
        <v>215</v>
      </c>
      <c r="W87" s="21"/>
      <c r="X87" s="20"/>
      <c r="Y87" s="18">
        <v>215</v>
      </c>
      <c r="Z87" s="21"/>
    </row>
    <row r="88" spans="1:26" x14ac:dyDescent="0.25">
      <c r="A88" s="18">
        <v>214</v>
      </c>
      <c r="B88" s="21"/>
      <c r="C88" s="20"/>
      <c r="D88" s="18">
        <v>214</v>
      </c>
      <c r="E88" s="21"/>
      <c r="F88" s="17"/>
      <c r="G88" s="18">
        <v>214</v>
      </c>
      <c r="H88" s="21"/>
      <c r="I88" s="17"/>
      <c r="J88" s="18">
        <v>214</v>
      </c>
      <c r="K88" s="21"/>
      <c r="L88" s="17"/>
      <c r="M88" s="18">
        <v>214</v>
      </c>
      <c r="N88" s="21"/>
      <c r="O88" s="17"/>
      <c r="P88" s="18">
        <v>214</v>
      </c>
      <c r="Q88" s="21"/>
      <c r="R88" s="17"/>
      <c r="S88" s="18">
        <v>214</v>
      </c>
      <c r="T88" s="21"/>
      <c r="U88" s="17"/>
      <c r="V88" s="18">
        <v>214</v>
      </c>
      <c r="W88" s="21"/>
      <c r="X88" s="20"/>
      <c r="Y88" s="18">
        <v>214</v>
      </c>
      <c r="Z88" s="21"/>
    </row>
    <row r="89" spans="1:26" x14ac:dyDescent="0.25">
      <c r="A89" s="18">
        <v>213</v>
      </c>
      <c r="B89" s="21"/>
      <c r="C89" s="20"/>
      <c r="D89" s="18">
        <v>213</v>
      </c>
      <c r="E89" s="21"/>
      <c r="F89" s="17"/>
      <c r="G89" s="18">
        <v>213</v>
      </c>
      <c r="H89" s="21"/>
      <c r="I89" s="17"/>
      <c r="J89" s="18">
        <v>213</v>
      </c>
      <c r="K89" s="21"/>
      <c r="L89" s="17"/>
      <c r="M89" s="18">
        <v>213</v>
      </c>
      <c r="N89" s="21"/>
      <c r="O89" s="17"/>
      <c r="P89" s="18">
        <v>213</v>
      </c>
      <c r="Q89" s="21"/>
      <c r="R89" s="17"/>
      <c r="S89" s="18">
        <v>213</v>
      </c>
      <c r="T89" s="21"/>
      <c r="U89" s="17"/>
      <c r="V89" s="18">
        <v>213</v>
      </c>
      <c r="W89" s="21"/>
      <c r="X89" s="20"/>
      <c r="Y89" s="18">
        <v>213</v>
      </c>
      <c r="Z89" s="21"/>
    </row>
    <row r="90" spans="1:26" x14ac:dyDescent="0.25">
      <c r="A90" s="18">
        <v>212</v>
      </c>
      <c r="B90" s="21"/>
      <c r="C90" s="20"/>
      <c r="D90" s="18">
        <v>212</v>
      </c>
      <c r="E90" s="21"/>
      <c r="F90" s="17"/>
      <c r="G90" s="18">
        <v>212</v>
      </c>
      <c r="H90" s="21"/>
      <c r="I90" s="17"/>
      <c r="J90" s="18">
        <v>212</v>
      </c>
      <c r="K90" s="21"/>
      <c r="L90" s="17"/>
      <c r="M90" s="18">
        <v>212</v>
      </c>
      <c r="N90" s="21"/>
      <c r="O90" s="17"/>
      <c r="P90" s="18">
        <v>212</v>
      </c>
      <c r="Q90" s="21"/>
      <c r="R90" s="17"/>
      <c r="S90" s="18">
        <v>212</v>
      </c>
      <c r="T90" s="21"/>
      <c r="U90" s="17"/>
      <c r="V90" s="18">
        <v>212</v>
      </c>
      <c r="W90" s="21"/>
      <c r="X90" s="20"/>
      <c r="Y90" s="18">
        <v>212</v>
      </c>
      <c r="Z90" s="21"/>
    </row>
    <row r="91" spans="1:26" x14ac:dyDescent="0.25">
      <c r="A91" s="18">
        <v>211</v>
      </c>
      <c r="B91" s="21"/>
      <c r="C91" s="20"/>
      <c r="D91" s="18">
        <v>211</v>
      </c>
      <c r="E91" s="21"/>
      <c r="F91" s="17"/>
      <c r="G91" s="18">
        <v>211</v>
      </c>
      <c r="H91" s="21"/>
      <c r="I91" s="17"/>
      <c r="J91" s="18">
        <v>211</v>
      </c>
      <c r="K91" s="21"/>
      <c r="L91" s="17"/>
      <c r="M91" s="18">
        <v>211</v>
      </c>
      <c r="N91" s="21"/>
      <c r="O91" s="17"/>
      <c r="P91" s="18">
        <v>211</v>
      </c>
      <c r="Q91" s="21"/>
      <c r="R91" s="17"/>
      <c r="S91" s="18">
        <v>211</v>
      </c>
      <c r="T91" s="21"/>
      <c r="U91" s="17"/>
      <c r="V91" s="18">
        <v>211</v>
      </c>
      <c r="W91" s="21"/>
      <c r="X91" s="20"/>
      <c r="Y91" s="18">
        <v>211</v>
      </c>
      <c r="Z91" s="21"/>
    </row>
    <row r="92" spans="1:26" x14ac:dyDescent="0.25">
      <c r="A92" s="18">
        <v>210</v>
      </c>
      <c r="B92" s="21"/>
      <c r="C92" s="20"/>
      <c r="D92" s="18">
        <v>210</v>
      </c>
      <c r="E92" s="21"/>
      <c r="F92" s="17"/>
      <c r="G92" s="18">
        <v>210</v>
      </c>
      <c r="H92" s="21"/>
      <c r="I92" s="17"/>
      <c r="J92" s="18">
        <v>210</v>
      </c>
      <c r="K92" s="21"/>
      <c r="L92" s="17"/>
      <c r="M92" s="18">
        <v>210</v>
      </c>
      <c r="N92" s="21"/>
      <c r="O92" s="17"/>
      <c r="P92" s="18">
        <v>210</v>
      </c>
      <c r="Q92" s="21"/>
      <c r="R92" s="17"/>
      <c r="S92" s="18">
        <v>210</v>
      </c>
      <c r="T92" s="21"/>
      <c r="U92" s="17"/>
      <c r="V92" s="18">
        <v>210</v>
      </c>
      <c r="W92" s="21"/>
      <c r="X92" s="20"/>
      <c r="Y92" s="18">
        <v>210</v>
      </c>
      <c r="Z92" s="21"/>
    </row>
    <row r="93" spans="1:26" x14ac:dyDescent="0.25">
      <c r="A93" s="18">
        <v>209</v>
      </c>
      <c r="B93" s="21"/>
      <c r="C93" s="20"/>
      <c r="D93" s="18">
        <v>209</v>
      </c>
      <c r="E93" s="21"/>
      <c r="F93" s="17"/>
      <c r="G93" s="18">
        <v>209</v>
      </c>
      <c r="H93" s="21"/>
      <c r="I93" s="17"/>
      <c r="J93" s="18">
        <v>209</v>
      </c>
      <c r="K93" s="21"/>
      <c r="L93" s="17"/>
      <c r="M93" s="18">
        <v>209</v>
      </c>
      <c r="N93" s="21"/>
      <c r="O93" s="17"/>
      <c r="P93" s="18">
        <v>209</v>
      </c>
      <c r="Q93" s="21"/>
      <c r="R93" s="17"/>
      <c r="S93" s="18">
        <v>209</v>
      </c>
      <c r="T93" s="21"/>
      <c r="U93" s="17"/>
      <c r="V93" s="18">
        <v>209</v>
      </c>
      <c r="W93" s="21"/>
      <c r="X93" s="20"/>
      <c r="Y93" s="18">
        <v>209</v>
      </c>
      <c r="Z93" s="21"/>
    </row>
    <row r="94" spans="1:26" x14ac:dyDescent="0.25">
      <c r="A94" s="18">
        <v>208</v>
      </c>
      <c r="B94" s="21"/>
      <c r="C94" s="20"/>
      <c r="D94" s="18">
        <v>208</v>
      </c>
      <c r="E94" s="21"/>
      <c r="F94" s="17"/>
      <c r="G94" s="18">
        <v>208</v>
      </c>
      <c r="H94" s="21"/>
      <c r="I94" s="17"/>
      <c r="J94" s="18">
        <v>208</v>
      </c>
      <c r="K94" s="21"/>
      <c r="L94" s="17"/>
      <c r="M94" s="18">
        <v>208</v>
      </c>
      <c r="N94" s="21"/>
      <c r="O94" s="17"/>
      <c r="P94" s="18">
        <v>208</v>
      </c>
      <c r="Q94" s="21"/>
      <c r="R94" s="17"/>
      <c r="S94" s="18">
        <v>208</v>
      </c>
      <c r="T94" s="21"/>
      <c r="U94" s="17"/>
      <c r="V94" s="18">
        <v>208</v>
      </c>
      <c r="W94" s="21"/>
      <c r="X94" s="20"/>
      <c r="Y94" s="18">
        <v>208</v>
      </c>
      <c r="Z94" s="21"/>
    </row>
    <row r="95" spans="1:26" x14ac:dyDescent="0.25">
      <c r="A95" s="18">
        <v>207</v>
      </c>
      <c r="B95" s="21"/>
      <c r="C95" s="20"/>
      <c r="D95" s="18">
        <v>207</v>
      </c>
      <c r="E95" s="21"/>
      <c r="F95" s="17"/>
      <c r="G95" s="18">
        <v>207</v>
      </c>
      <c r="H95" s="21"/>
      <c r="I95" s="17"/>
      <c r="J95" s="18">
        <v>207</v>
      </c>
      <c r="K95" s="21"/>
      <c r="L95" s="17"/>
      <c r="M95" s="18">
        <v>207</v>
      </c>
      <c r="N95" s="21"/>
      <c r="O95" s="17"/>
      <c r="P95" s="18">
        <v>207</v>
      </c>
      <c r="Q95" s="21"/>
      <c r="R95" s="17"/>
      <c r="S95" s="18">
        <v>207</v>
      </c>
      <c r="T95" s="21"/>
      <c r="U95" s="17"/>
      <c r="V95" s="18">
        <v>207</v>
      </c>
      <c r="W95" s="21"/>
      <c r="X95" s="20"/>
      <c r="Y95" s="18">
        <v>207</v>
      </c>
      <c r="Z95" s="21"/>
    </row>
    <row r="96" spans="1:26" x14ac:dyDescent="0.25">
      <c r="A96" s="18">
        <v>206</v>
      </c>
      <c r="B96" s="21"/>
      <c r="C96" s="20"/>
      <c r="D96" s="18">
        <v>206</v>
      </c>
      <c r="E96" s="21"/>
      <c r="F96" s="17"/>
      <c r="G96" s="18">
        <v>206</v>
      </c>
      <c r="H96" s="21"/>
      <c r="I96" s="17"/>
      <c r="J96" s="18">
        <v>206</v>
      </c>
      <c r="K96" s="21"/>
      <c r="L96" s="17"/>
      <c r="M96" s="18">
        <v>206</v>
      </c>
      <c r="N96" s="21"/>
      <c r="O96" s="17"/>
      <c r="P96" s="18">
        <v>206</v>
      </c>
      <c r="Q96" s="21"/>
      <c r="R96" s="17"/>
      <c r="S96" s="18">
        <v>206</v>
      </c>
      <c r="T96" s="21"/>
      <c r="U96" s="17"/>
      <c r="V96" s="18">
        <v>206</v>
      </c>
      <c r="W96" s="21"/>
      <c r="X96" s="20"/>
      <c r="Y96" s="18">
        <v>206</v>
      </c>
      <c r="Z96" s="21"/>
    </row>
    <row r="97" spans="1:26" x14ac:dyDescent="0.25">
      <c r="A97" s="18">
        <v>205</v>
      </c>
      <c r="B97" s="21"/>
      <c r="C97" s="20"/>
      <c r="D97" s="18">
        <v>205</v>
      </c>
      <c r="E97" s="21"/>
      <c r="F97" s="17"/>
      <c r="G97" s="18">
        <v>205</v>
      </c>
      <c r="H97" s="21"/>
      <c r="I97" s="17"/>
      <c r="J97" s="18">
        <v>205</v>
      </c>
      <c r="K97" s="21"/>
      <c r="L97" s="17"/>
      <c r="M97" s="18">
        <v>205</v>
      </c>
      <c r="N97" s="21"/>
      <c r="O97" s="17"/>
      <c r="P97" s="18">
        <v>205</v>
      </c>
      <c r="Q97" s="21"/>
      <c r="R97" s="17"/>
      <c r="S97" s="18">
        <v>205</v>
      </c>
      <c r="T97" s="21"/>
      <c r="U97" s="17"/>
      <c r="V97" s="18">
        <v>205</v>
      </c>
      <c r="W97" s="21"/>
      <c r="X97" s="20"/>
      <c r="Y97" s="18">
        <v>205</v>
      </c>
      <c r="Z97" s="21"/>
    </row>
    <row r="98" spans="1:26" x14ac:dyDescent="0.25">
      <c r="A98" s="18">
        <v>204</v>
      </c>
      <c r="B98" s="21"/>
      <c r="C98" s="20"/>
      <c r="D98" s="18">
        <v>204</v>
      </c>
      <c r="E98" s="21"/>
      <c r="F98" s="17"/>
      <c r="G98" s="18">
        <v>204</v>
      </c>
      <c r="H98" s="21"/>
      <c r="I98" s="17"/>
      <c r="J98" s="18">
        <v>204</v>
      </c>
      <c r="K98" s="21"/>
      <c r="L98" s="17"/>
      <c r="M98" s="18">
        <v>204</v>
      </c>
      <c r="N98" s="21"/>
      <c r="O98" s="17"/>
      <c r="P98" s="18">
        <v>204</v>
      </c>
      <c r="Q98" s="21"/>
      <c r="R98" s="17"/>
      <c r="S98" s="18">
        <v>204</v>
      </c>
      <c r="T98" s="21"/>
      <c r="U98" s="17"/>
      <c r="V98" s="18">
        <v>204</v>
      </c>
      <c r="W98" s="21"/>
      <c r="X98" s="20"/>
      <c r="Y98" s="18">
        <v>204</v>
      </c>
      <c r="Z98" s="21"/>
    </row>
    <row r="99" spans="1:26" x14ac:dyDescent="0.25">
      <c r="A99" s="18">
        <v>203</v>
      </c>
      <c r="B99" s="21"/>
      <c r="C99" s="20"/>
      <c r="D99" s="18">
        <v>203</v>
      </c>
      <c r="E99" s="21"/>
      <c r="F99" s="17"/>
      <c r="G99" s="18">
        <v>203</v>
      </c>
      <c r="H99" s="21"/>
      <c r="I99" s="17"/>
      <c r="J99" s="18">
        <v>203</v>
      </c>
      <c r="K99" s="21"/>
      <c r="L99" s="17"/>
      <c r="M99" s="18">
        <v>203</v>
      </c>
      <c r="N99" s="21"/>
      <c r="O99" s="17"/>
      <c r="P99" s="18">
        <v>203</v>
      </c>
      <c r="Q99" s="21"/>
      <c r="R99" s="17"/>
      <c r="S99" s="18">
        <v>203</v>
      </c>
      <c r="T99" s="21"/>
      <c r="U99" s="17"/>
      <c r="V99" s="18">
        <v>203</v>
      </c>
      <c r="W99" s="21"/>
      <c r="X99" s="20"/>
      <c r="Y99" s="18">
        <v>203</v>
      </c>
      <c r="Z99" s="21"/>
    </row>
    <row r="100" spans="1:26" x14ac:dyDescent="0.25">
      <c r="A100" s="18">
        <v>202</v>
      </c>
      <c r="B100" s="21"/>
      <c r="C100" s="20"/>
      <c r="D100" s="18">
        <v>202</v>
      </c>
      <c r="E100" s="21"/>
      <c r="F100" s="17"/>
      <c r="G100" s="18">
        <v>202</v>
      </c>
      <c r="H100" s="21"/>
      <c r="I100" s="17"/>
      <c r="J100" s="18">
        <v>202</v>
      </c>
      <c r="K100" s="21"/>
      <c r="L100" s="17"/>
      <c r="M100" s="18">
        <v>202</v>
      </c>
      <c r="N100" s="21"/>
      <c r="O100" s="17"/>
      <c r="P100" s="18">
        <v>202</v>
      </c>
      <c r="Q100" s="21"/>
      <c r="R100" s="17"/>
      <c r="S100" s="18">
        <v>202</v>
      </c>
      <c r="T100" s="21"/>
      <c r="U100" s="17"/>
      <c r="V100" s="18">
        <v>202</v>
      </c>
      <c r="W100" s="21"/>
      <c r="X100" s="20"/>
      <c r="Y100" s="18">
        <v>202</v>
      </c>
      <c r="Z100" s="21"/>
    </row>
    <row r="101" spans="1:26" x14ac:dyDescent="0.25">
      <c r="A101" s="18">
        <v>201</v>
      </c>
      <c r="B101" s="21"/>
      <c r="C101" s="20"/>
      <c r="D101" s="18">
        <v>201</v>
      </c>
      <c r="E101" s="21"/>
      <c r="F101" s="17"/>
      <c r="G101" s="18">
        <v>201</v>
      </c>
      <c r="H101" s="21"/>
      <c r="I101" s="17"/>
      <c r="J101" s="18">
        <v>201</v>
      </c>
      <c r="K101" s="21"/>
      <c r="L101" s="17"/>
      <c r="M101" s="18">
        <v>201</v>
      </c>
      <c r="N101" s="21"/>
      <c r="O101" s="17"/>
      <c r="P101" s="18">
        <v>201</v>
      </c>
      <c r="Q101" s="21"/>
      <c r="R101" s="17"/>
      <c r="S101" s="18">
        <v>201</v>
      </c>
      <c r="T101" s="21"/>
      <c r="U101" s="17"/>
      <c r="V101" s="18">
        <v>201</v>
      </c>
      <c r="W101" s="21"/>
      <c r="X101" s="20"/>
      <c r="Y101" s="18">
        <v>201</v>
      </c>
      <c r="Z101" s="21"/>
    </row>
    <row r="102" spans="1:26" x14ac:dyDescent="0.25">
      <c r="A102" s="18">
        <v>200</v>
      </c>
      <c r="B102" s="21"/>
      <c r="C102" s="20"/>
      <c r="D102" s="18">
        <v>200</v>
      </c>
      <c r="E102" s="21"/>
      <c r="F102" s="17"/>
      <c r="G102" s="18">
        <v>200</v>
      </c>
      <c r="H102" s="21"/>
      <c r="I102" s="17"/>
      <c r="J102" s="18">
        <v>200</v>
      </c>
      <c r="K102" s="21"/>
      <c r="L102" s="17"/>
      <c r="M102" s="18">
        <v>200</v>
      </c>
      <c r="N102" s="21"/>
      <c r="O102" s="17"/>
      <c r="P102" s="18">
        <v>200</v>
      </c>
      <c r="Q102" s="21"/>
      <c r="R102" s="17"/>
      <c r="S102" s="18">
        <v>200</v>
      </c>
      <c r="T102" s="21"/>
      <c r="U102" s="17"/>
      <c r="V102" s="18">
        <v>200</v>
      </c>
      <c r="W102" s="21"/>
      <c r="X102" s="20"/>
      <c r="Y102" s="18">
        <v>200</v>
      </c>
      <c r="Z102" s="21"/>
    </row>
    <row r="103" spans="1:26" x14ac:dyDescent="0.25">
      <c r="A103" s="18">
        <v>199</v>
      </c>
      <c r="B103" s="21"/>
      <c r="C103" s="20"/>
      <c r="D103" s="18">
        <v>199</v>
      </c>
      <c r="E103" s="21"/>
      <c r="F103" s="17"/>
      <c r="G103" s="18">
        <v>199</v>
      </c>
      <c r="H103" s="21"/>
      <c r="I103" s="17"/>
      <c r="J103" s="18">
        <v>199</v>
      </c>
      <c r="K103" s="21"/>
      <c r="L103" s="17"/>
      <c r="M103" s="18">
        <v>199</v>
      </c>
      <c r="N103" s="21"/>
      <c r="O103" s="17"/>
      <c r="P103" s="18">
        <v>199</v>
      </c>
      <c r="Q103" s="21"/>
      <c r="R103" s="17"/>
      <c r="S103" s="18">
        <v>199</v>
      </c>
      <c r="T103" s="21"/>
      <c r="U103" s="17"/>
      <c r="V103" s="18">
        <v>199</v>
      </c>
      <c r="W103" s="21"/>
      <c r="X103" s="20"/>
      <c r="Y103" s="18">
        <v>199</v>
      </c>
      <c r="Z103" s="21"/>
    </row>
    <row r="104" spans="1:26" x14ac:dyDescent="0.25">
      <c r="A104" s="18">
        <v>198</v>
      </c>
      <c r="B104" s="21"/>
      <c r="C104" s="20"/>
      <c r="D104" s="18">
        <v>198</v>
      </c>
      <c r="E104" s="21"/>
      <c r="F104" s="17"/>
      <c r="G104" s="18">
        <v>198</v>
      </c>
      <c r="H104" s="21"/>
      <c r="I104" s="17"/>
      <c r="J104" s="18">
        <v>198</v>
      </c>
      <c r="K104" s="21"/>
      <c r="L104" s="17"/>
      <c r="M104" s="18">
        <v>198</v>
      </c>
      <c r="N104" s="21"/>
      <c r="O104" s="17"/>
      <c r="P104" s="18">
        <v>198</v>
      </c>
      <c r="Q104" s="21"/>
      <c r="R104" s="17"/>
      <c r="S104" s="18">
        <v>198</v>
      </c>
      <c r="T104" s="21"/>
      <c r="U104" s="17"/>
      <c r="V104" s="18">
        <v>198</v>
      </c>
      <c r="W104" s="21"/>
      <c r="X104" s="20"/>
      <c r="Y104" s="18">
        <v>198</v>
      </c>
      <c r="Z104" s="21"/>
    </row>
    <row r="105" spans="1:26" x14ac:dyDescent="0.25">
      <c r="A105" s="18">
        <v>197</v>
      </c>
      <c r="B105" s="21"/>
      <c r="C105" s="20"/>
      <c r="D105" s="18">
        <v>197</v>
      </c>
      <c r="E105" s="21"/>
      <c r="F105" s="17"/>
      <c r="G105" s="18">
        <v>197</v>
      </c>
      <c r="H105" s="21"/>
      <c r="I105" s="17"/>
      <c r="J105" s="18">
        <v>197</v>
      </c>
      <c r="K105" s="21"/>
      <c r="L105" s="17"/>
      <c r="M105" s="18">
        <v>197</v>
      </c>
      <c r="N105" s="21"/>
      <c r="O105" s="17"/>
      <c r="P105" s="18">
        <v>197</v>
      </c>
      <c r="Q105" s="21"/>
      <c r="R105" s="17"/>
      <c r="S105" s="18">
        <v>197</v>
      </c>
      <c r="T105" s="21"/>
      <c r="U105" s="17"/>
      <c r="V105" s="18">
        <v>197</v>
      </c>
      <c r="W105" s="21"/>
      <c r="X105" s="20"/>
      <c r="Y105" s="18">
        <v>197</v>
      </c>
      <c r="Z105" s="21"/>
    </row>
    <row r="106" spans="1:26" x14ac:dyDescent="0.25">
      <c r="A106" s="18">
        <v>196</v>
      </c>
      <c r="B106" s="21" t="s">
        <v>241</v>
      </c>
      <c r="C106" s="20"/>
      <c r="D106" s="18">
        <v>196</v>
      </c>
      <c r="E106" s="21" t="s">
        <v>241</v>
      </c>
      <c r="F106" s="17"/>
      <c r="G106" s="18">
        <v>196</v>
      </c>
      <c r="H106" s="21" t="s">
        <v>241</v>
      </c>
      <c r="I106" s="17"/>
      <c r="J106" s="18">
        <v>196</v>
      </c>
      <c r="K106" s="21" t="s">
        <v>241</v>
      </c>
      <c r="L106" s="17"/>
      <c r="M106" s="18">
        <v>196</v>
      </c>
      <c r="N106" s="21" t="s">
        <v>241</v>
      </c>
      <c r="O106" s="17"/>
      <c r="P106" s="18">
        <v>196</v>
      </c>
      <c r="Q106" s="21" t="s">
        <v>241</v>
      </c>
      <c r="R106" s="17"/>
      <c r="S106" s="18">
        <v>196</v>
      </c>
      <c r="T106" s="21" t="s">
        <v>241</v>
      </c>
      <c r="U106" s="17"/>
      <c r="V106" s="18">
        <v>196</v>
      </c>
      <c r="W106" s="21" t="s">
        <v>241</v>
      </c>
      <c r="X106" s="20"/>
      <c r="Y106" s="18">
        <v>196</v>
      </c>
      <c r="Z106" s="21" t="s">
        <v>241</v>
      </c>
    </row>
    <row r="107" spans="1:26" x14ac:dyDescent="0.25">
      <c r="A107" s="18">
        <v>195</v>
      </c>
      <c r="B107" s="21"/>
      <c r="C107" s="20"/>
      <c r="D107" s="18">
        <v>195</v>
      </c>
      <c r="E107" s="21"/>
      <c r="F107" s="17"/>
      <c r="G107" s="18">
        <v>195</v>
      </c>
      <c r="H107" s="21"/>
      <c r="I107" s="17"/>
      <c r="J107" s="18">
        <v>195</v>
      </c>
      <c r="K107" s="21"/>
      <c r="L107" s="17"/>
      <c r="M107" s="18">
        <v>195</v>
      </c>
      <c r="N107" s="21"/>
      <c r="O107" s="17"/>
      <c r="P107" s="18">
        <v>195</v>
      </c>
      <c r="Q107" s="21"/>
      <c r="R107" s="17"/>
      <c r="S107" s="18">
        <v>195</v>
      </c>
      <c r="T107" s="21"/>
      <c r="U107" s="17"/>
      <c r="V107" s="18">
        <v>195</v>
      </c>
      <c r="W107" s="21"/>
      <c r="X107" s="20"/>
      <c r="Y107" s="18">
        <v>195</v>
      </c>
      <c r="Z107" s="21"/>
    </row>
    <row r="108" spans="1:26" x14ac:dyDescent="0.25">
      <c r="A108" s="18">
        <v>194</v>
      </c>
      <c r="B108" s="21"/>
      <c r="C108" s="20"/>
      <c r="D108" s="18">
        <v>194</v>
      </c>
      <c r="E108" s="21"/>
      <c r="F108" s="17"/>
      <c r="G108" s="18">
        <v>194</v>
      </c>
      <c r="H108" s="21"/>
      <c r="I108" s="17"/>
      <c r="J108" s="18">
        <v>194</v>
      </c>
      <c r="K108" s="21"/>
      <c r="L108" s="17"/>
      <c r="M108" s="18">
        <v>194</v>
      </c>
      <c r="N108" s="21"/>
      <c r="O108" s="17"/>
      <c r="P108" s="18">
        <v>194</v>
      </c>
      <c r="Q108" s="21"/>
      <c r="R108" s="17"/>
      <c r="S108" s="18">
        <v>194</v>
      </c>
      <c r="T108" s="21"/>
      <c r="U108" s="17"/>
      <c r="V108" s="18">
        <v>194</v>
      </c>
      <c r="W108" s="21"/>
      <c r="X108" s="20"/>
      <c r="Y108" s="18">
        <v>194</v>
      </c>
      <c r="Z108" s="21"/>
    </row>
    <row r="109" spans="1:26" x14ac:dyDescent="0.25">
      <c r="A109" s="18">
        <v>193</v>
      </c>
      <c r="B109" s="21" t="s">
        <v>241</v>
      </c>
      <c r="C109" s="20"/>
      <c r="D109" s="18">
        <v>193</v>
      </c>
      <c r="E109" s="21" t="s">
        <v>241</v>
      </c>
      <c r="F109" s="17"/>
      <c r="G109" s="18">
        <v>193</v>
      </c>
      <c r="H109" s="21" t="s">
        <v>241</v>
      </c>
      <c r="I109" s="17"/>
      <c r="J109" s="18">
        <v>193</v>
      </c>
      <c r="K109" s="21" t="s">
        <v>241</v>
      </c>
      <c r="L109" s="17"/>
      <c r="M109" s="18">
        <v>193</v>
      </c>
      <c r="N109" s="21" t="s">
        <v>241</v>
      </c>
      <c r="O109" s="17"/>
      <c r="P109" s="18">
        <v>193</v>
      </c>
      <c r="Q109" s="21" t="s">
        <v>241</v>
      </c>
      <c r="R109" s="17"/>
      <c r="S109" s="18">
        <v>193</v>
      </c>
      <c r="T109" s="21" t="s">
        <v>241</v>
      </c>
      <c r="U109" s="17"/>
      <c r="V109" s="18">
        <v>193</v>
      </c>
      <c r="W109" s="21" t="s">
        <v>241</v>
      </c>
      <c r="X109" s="20"/>
      <c r="Y109" s="18">
        <v>193</v>
      </c>
      <c r="Z109" s="21" t="s">
        <v>241</v>
      </c>
    </row>
    <row r="110" spans="1:26" x14ac:dyDescent="0.25">
      <c r="A110" s="18">
        <v>192</v>
      </c>
      <c r="B110" s="21"/>
      <c r="C110" s="20"/>
      <c r="D110" s="18">
        <v>192</v>
      </c>
      <c r="E110" s="21"/>
      <c r="F110" s="17"/>
      <c r="G110" s="18">
        <v>192</v>
      </c>
      <c r="H110" s="21"/>
      <c r="I110" s="17"/>
      <c r="J110" s="18">
        <v>192</v>
      </c>
      <c r="K110" s="21"/>
      <c r="L110" s="17"/>
      <c r="M110" s="18">
        <v>192</v>
      </c>
      <c r="N110" s="21"/>
      <c r="O110" s="17"/>
      <c r="P110" s="18">
        <v>192</v>
      </c>
      <c r="Q110" s="21"/>
      <c r="R110" s="17"/>
      <c r="S110" s="18">
        <v>192</v>
      </c>
      <c r="T110" s="21"/>
      <c r="U110" s="17"/>
      <c r="V110" s="18">
        <v>192</v>
      </c>
      <c r="W110" s="21"/>
      <c r="X110" s="20"/>
      <c r="Y110" s="18">
        <v>192</v>
      </c>
      <c r="Z110" s="21"/>
    </row>
    <row r="111" spans="1:26" x14ac:dyDescent="0.25">
      <c r="A111" s="18">
        <v>191</v>
      </c>
      <c r="B111" s="21"/>
      <c r="C111" s="20"/>
      <c r="D111" s="18">
        <v>191</v>
      </c>
      <c r="E111" s="21"/>
      <c r="F111" s="17"/>
      <c r="G111" s="18">
        <v>191</v>
      </c>
      <c r="H111" s="21"/>
      <c r="I111" s="17"/>
      <c r="J111" s="18">
        <v>191</v>
      </c>
      <c r="K111" s="21"/>
      <c r="L111" s="17"/>
      <c r="M111" s="18">
        <v>191</v>
      </c>
      <c r="N111" s="21"/>
      <c r="O111" s="17"/>
      <c r="P111" s="18">
        <v>191</v>
      </c>
      <c r="Q111" s="21"/>
      <c r="R111" s="17"/>
      <c r="S111" s="18">
        <v>191</v>
      </c>
      <c r="T111" s="21"/>
      <c r="U111" s="17"/>
      <c r="V111" s="18">
        <v>191</v>
      </c>
      <c r="W111" s="21"/>
      <c r="X111" s="20"/>
      <c r="Y111" s="18">
        <v>191</v>
      </c>
      <c r="Z111" s="21"/>
    </row>
    <row r="112" spans="1:26" x14ac:dyDescent="0.25">
      <c r="A112" s="18">
        <v>190</v>
      </c>
      <c r="B112" s="21" t="s">
        <v>241</v>
      </c>
      <c r="C112" s="20"/>
      <c r="D112" s="18">
        <v>190</v>
      </c>
      <c r="E112" s="21"/>
      <c r="F112" s="17"/>
      <c r="G112" s="18">
        <v>190</v>
      </c>
      <c r="H112" s="21"/>
      <c r="I112" s="17"/>
      <c r="J112" s="18">
        <v>190</v>
      </c>
      <c r="K112" s="21"/>
      <c r="L112" s="17"/>
      <c r="M112" s="18">
        <v>190</v>
      </c>
      <c r="N112" s="21"/>
      <c r="O112" s="17"/>
      <c r="P112" s="18">
        <v>190</v>
      </c>
      <c r="Q112" s="21"/>
      <c r="R112" s="17"/>
      <c r="S112" s="18">
        <v>190</v>
      </c>
      <c r="T112" s="21"/>
      <c r="U112" s="17"/>
      <c r="V112" s="18">
        <v>190</v>
      </c>
      <c r="W112" s="21"/>
      <c r="X112" s="20"/>
      <c r="Y112" s="18">
        <v>190</v>
      </c>
      <c r="Z112" s="21"/>
    </row>
    <row r="113" spans="1:26" x14ac:dyDescent="0.25">
      <c r="A113" s="18">
        <v>189</v>
      </c>
      <c r="B113" s="21"/>
      <c r="C113" s="20"/>
      <c r="D113" s="18">
        <v>189</v>
      </c>
      <c r="E113" s="21"/>
      <c r="F113" s="17"/>
      <c r="G113" s="18">
        <v>189</v>
      </c>
      <c r="H113" s="21"/>
      <c r="I113" s="17"/>
      <c r="J113" s="18">
        <v>189</v>
      </c>
      <c r="K113" s="21"/>
      <c r="L113" s="17"/>
      <c r="M113" s="18">
        <v>189</v>
      </c>
      <c r="N113" s="21"/>
      <c r="O113" s="17"/>
      <c r="P113" s="18">
        <v>189</v>
      </c>
      <c r="Q113" s="21"/>
      <c r="R113" s="17"/>
      <c r="S113" s="18">
        <v>189</v>
      </c>
      <c r="T113" s="21"/>
      <c r="U113" s="17"/>
      <c r="V113" s="18">
        <v>189</v>
      </c>
      <c r="W113" s="21"/>
      <c r="X113" s="20"/>
      <c r="Y113" s="18">
        <v>189</v>
      </c>
      <c r="Z113" s="21"/>
    </row>
    <row r="114" spans="1:26" x14ac:dyDescent="0.25">
      <c r="A114" s="18">
        <v>188</v>
      </c>
      <c r="B114" s="21"/>
      <c r="C114" s="20"/>
      <c r="D114" s="18">
        <v>188</v>
      </c>
      <c r="E114" s="21"/>
      <c r="F114" s="17"/>
      <c r="G114" s="18">
        <v>188</v>
      </c>
      <c r="H114" s="21"/>
      <c r="I114" s="17"/>
      <c r="J114" s="18">
        <v>188</v>
      </c>
      <c r="K114" s="21"/>
      <c r="L114" s="17"/>
      <c r="M114" s="18">
        <v>188</v>
      </c>
      <c r="N114" s="21"/>
      <c r="O114" s="17"/>
      <c r="P114" s="18">
        <v>188</v>
      </c>
      <c r="Q114" s="21"/>
      <c r="R114" s="17"/>
      <c r="S114" s="18">
        <v>188</v>
      </c>
      <c r="T114" s="21"/>
      <c r="U114" s="17"/>
      <c r="V114" s="18">
        <v>188</v>
      </c>
      <c r="W114" s="21"/>
      <c r="X114" s="20"/>
      <c r="Y114" s="18">
        <v>188</v>
      </c>
      <c r="Z114" s="21"/>
    </row>
    <row r="115" spans="1:26" x14ac:dyDescent="0.25">
      <c r="A115" s="18">
        <v>187</v>
      </c>
      <c r="B115" s="21" t="s">
        <v>241</v>
      </c>
      <c r="C115" s="20"/>
      <c r="D115" s="18">
        <v>187</v>
      </c>
      <c r="E115" s="21" t="s">
        <v>241</v>
      </c>
      <c r="F115" s="17"/>
      <c r="G115" s="18">
        <v>187</v>
      </c>
      <c r="H115" s="21" t="s">
        <v>241</v>
      </c>
      <c r="I115" s="17"/>
      <c r="J115" s="18">
        <v>187</v>
      </c>
      <c r="K115" s="21" t="s">
        <v>241</v>
      </c>
      <c r="L115" s="17"/>
      <c r="M115" s="18">
        <v>187</v>
      </c>
      <c r="N115" s="21" t="s">
        <v>241</v>
      </c>
      <c r="O115" s="17"/>
      <c r="P115" s="18">
        <v>187</v>
      </c>
      <c r="Q115" s="21" t="s">
        <v>241</v>
      </c>
      <c r="R115" s="17"/>
      <c r="S115" s="18">
        <v>187</v>
      </c>
      <c r="T115" s="21" t="s">
        <v>241</v>
      </c>
      <c r="U115" s="17"/>
      <c r="V115" s="18">
        <v>187</v>
      </c>
      <c r="W115" s="21" t="s">
        <v>241</v>
      </c>
      <c r="X115" s="20"/>
      <c r="Y115" s="18">
        <v>187</v>
      </c>
      <c r="Z115" s="21" t="s">
        <v>241</v>
      </c>
    </row>
    <row r="116" spans="1:26" x14ac:dyDescent="0.25">
      <c r="A116" s="18">
        <v>186</v>
      </c>
      <c r="B116" s="21"/>
      <c r="C116" s="20"/>
      <c r="D116" s="18">
        <v>186</v>
      </c>
      <c r="E116" s="21"/>
      <c r="F116" s="17"/>
      <c r="G116" s="18">
        <v>186</v>
      </c>
      <c r="H116" s="21"/>
      <c r="I116" s="17"/>
      <c r="J116" s="18">
        <v>186</v>
      </c>
      <c r="K116" s="21"/>
      <c r="L116" s="17"/>
      <c r="M116" s="18">
        <v>186</v>
      </c>
      <c r="N116" s="21"/>
      <c r="O116" s="17"/>
      <c r="P116" s="18">
        <v>186</v>
      </c>
      <c r="Q116" s="21"/>
      <c r="R116" s="17"/>
      <c r="S116" s="18">
        <v>186</v>
      </c>
      <c r="T116" s="21"/>
      <c r="U116" s="17"/>
      <c r="V116" s="18">
        <v>186</v>
      </c>
      <c r="W116" s="21"/>
      <c r="X116" s="20"/>
      <c r="Y116" s="18">
        <v>186</v>
      </c>
      <c r="Z116" s="21"/>
    </row>
    <row r="117" spans="1:26" x14ac:dyDescent="0.25">
      <c r="A117" s="18">
        <v>185</v>
      </c>
      <c r="B117" s="21"/>
      <c r="C117" s="20"/>
      <c r="D117" s="18">
        <v>185</v>
      </c>
      <c r="E117" s="21"/>
      <c r="F117" s="17"/>
      <c r="G117" s="18">
        <v>185</v>
      </c>
      <c r="H117" s="21"/>
      <c r="I117" s="17"/>
      <c r="J117" s="18">
        <v>185</v>
      </c>
      <c r="K117" s="21"/>
      <c r="L117" s="17"/>
      <c r="M117" s="18">
        <v>185</v>
      </c>
      <c r="N117" s="21"/>
      <c r="O117" s="17"/>
      <c r="P117" s="18">
        <v>185</v>
      </c>
      <c r="Q117" s="21"/>
      <c r="R117" s="17"/>
      <c r="S117" s="18">
        <v>185</v>
      </c>
      <c r="T117" s="21"/>
      <c r="U117" s="17"/>
      <c r="V117" s="18">
        <v>185</v>
      </c>
      <c r="W117" s="21"/>
      <c r="X117" s="20"/>
      <c r="Y117" s="18">
        <v>185</v>
      </c>
      <c r="Z117" s="21"/>
    </row>
    <row r="118" spans="1:26" x14ac:dyDescent="0.25">
      <c r="A118" s="18">
        <v>184</v>
      </c>
      <c r="B118" s="21" t="s">
        <v>241</v>
      </c>
      <c r="C118" s="20"/>
      <c r="D118" s="18">
        <v>184</v>
      </c>
      <c r="E118" s="21" t="s">
        <v>241</v>
      </c>
      <c r="F118" s="17"/>
      <c r="G118" s="18">
        <v>184</v>
      </c>
      <c r="H118" s="21" t="s">
        <v>241</v>
      </c>
      <c r="I118" s="17"/>
      <c r="J118" s="18">
        <v>184</v>
      </c>
      <c r="K118" s="21" t="s">
        <v>241</v>
      </c>
      <c r="L118" s="17"/>
      <c r="M118" s="18">
        <v>184</v>
      </c>
      <c r="N118" s="21" t="s">
        <v>241</v>
      </c>
      <c r="O118" s="17"/>
      <c r="P118" s="18">
        <v>184</v>
      </c>
      <c r="Q118" s="21" t="s">
        <v>241</v>
      </c>
      <c r="R118" s="17"/>
      <c r="S118" s="18">
        <v>184</v>
      </c>
      <c r="T118" s="21" t="s">
        <v>241</v>
      </c>
      <c r="U118" s="17"/>
      <c r="V118" s="18">
        <v>184</v>
      </c>
      <c r="W118" s="21" t="s">
        <v>241</v>
      </c>
      <c r="X118" s="20"/>
      <c r="Y118" s="18">
        <v>184</v>
      </c>
      <c r="Z118" s="21" t="s">
        <v>241</v>
      </c>
    </row>
    <row r="119" spans="1:26" x14ac:dyDescent="0.25">
      <c r="A119" s="18">
        <v>183</v>
      </c>
      <c r="B119" s="21"/>
      <c r="C119" s="20"/>
      <c r="D119" s="18">
        <v>183</v>
      </c>
      <c r="E119" s="21"/>
      <c r="F119" s="17"/>
      <c r="G119" s="18">
        <v>183</v>
      </c>
      <c r="H119" s="21"/>
      <c r="I119" s="17"/>
      <c r="J119" s="18">
        <v>183</v>
      </c>
      <c r="K119" s="21"/>
      <c r="L119" s="17"/>
      <c r="M119" s="18">
        <v>183</v>
      </c>
      <c r="N119" s="21"/>
      <c r="O119" s="17"/>
      <c r="P119" s="18">
        <v>183</v>
      </c>
      <c r="Q119" s="21"/>
      <c r="R119" s="17"/>
      <c r="S119" s="18">
        <v>183</v>
      </c>
      <c r="T119" s="21"/>
      <c r="U119" s="17"/>
      <c r="V119" s="18">
        <v>183</v>
      </c>
      <c r="W119" s="21"/>
      <c r="X119" s="20"/>
      <c r="Y119" s="18">
        <v>183</v>
      </c>
      <c r="Z119" s="21"/>
    </row>
    <row r="120" spans="1:26" x14ac:dyDescent="0.25">
      <c r="A120" s="18">
        <v>182</v>
      </c>
      <c r="B120" s="21"/>
      <c r="C120" s="20"/>
      <c r="D120" s="18">
        <v>182</v>
      </c>
      <c r="E120" s="21"/>
      <c r="F120" s="17"/>
      <c r="G120" s="18">
        <v>182</v>
      </c>
      <c r="H120" s="21"/>
      <c r="I120" s="17"/>
      <c r="J120" s="18">
        <v>182</v>
      </c>
      <c r="K120" s="21"/>
      <c r="L120" s="17"/>
      <c r="M120" s="18">
        <v>182</v>
      </c>
      <c r="N120" s="21"/>
      <c r="O120" s="17"/>
      <c r="P120" s="18">
        <v>182</v>
      </c>
      <c r="Q120" s="21"/>
      <c r="R120" s="17"/>
      <c r="S120" s="18">
        <v>182</v>
      </c>
      <c r="T120" s="21"/>
      <c r="U120" s="17"/>
      <c r="V120" s="18">
        <v>182</v>
      </c>
      <c r="W120" s="21"/>
      <c r="X120" s="20"/>
      <c r="Y120" s="18">
        <v>182</v>
      </c>
      <c r="Z120" s="21"/>
    </row>
    <row r="121" spans="1:26" x14ac:dyDescent="0.25">
      <c r="A121" s="18">
        <v>181</v>
      </c>
      <c r="B121" s="21" t="s">
        <v>241</v>
      </c>
      <c r="C121" s="20"/>
      <c r="D121" s="18">
        <v>181</v>
      </c>
      <c r="E121" s="21" t="s">
        <v>241</v>
      </c>
      <c r="F121" s="17"/>
      <c r="G121" s="18">
        <v>181</v>
      </c>
      <c r="H121" s="21" t="s">
        <v>241</v>
      </c>
      <c r="I121" s="17"/>
      <c r="J121" s="18">
        <v>181</v>
      </c>
      <c r="K121" s="21" t="s">
        <v>241</v>
      </c>
      <c r="L121" s="17"/>
      <c r="M121" s="18">
        <v>181</v>
      </c>
      <c r="N121" s="21" t="s">
        <v>241</v>
      </c>
      <c r="O121" s="17"/>
      <c r="P121" s="18">
        <v>181</v>
      </c>
      <c r="Q121" s="21" t="s">
        <v>241</v>
      </c>
      <c r="R121" s="17"/>
      <c r="S121" s="18">
        <v>181</v>
      </c>
      <c r="T121" s="21" t="s">
        <v>241</v>
      </c>
      <c r="U121" s="17"/>
      <c r="V121" s="18">
        <v>181</v>
      </c>
      <c r="W121" s="21" t="s">
        <v>241</v>
      </c>
      <c r="X121" s="20"/>
      <c r="Y121" s="18">
        <v>181</v>
      </c>
      <c r="Z121" s="21" t="s">
        <v>241</v>
      </c>
    </row>
    <row r="122" spans="1:26" x14ac:dyDescent="0.25">
      <c r="A122" s="18">
        <v>180</v>
      </c>
      <c r="B122" s="21"/>
      <c r="C122" s="20"/>
      <c r="D122" s="18">
        <v>180</v>
      </c>
      <c r="E122" s="21"/>
      <c r="F122" s="17"/>
      <c r="G122" s="18">
        <v>180</v>
      </c>
      <c r="H122" s="21"/>
      <c r="I122" s="17"/>
      <c r="J122" s="18">
        <v>180</v>
      </c>
      <c r="K122" s="21"/>
      <c r="L122" s="17"/>
      <c r="M122" s="18">
        <v>180</v>
      </c>
      <c r="N122" s="21"/>
      <c r="O122" s="17"/>
      <c r="P122" s="18">
        <v>180</v>
      </c>
      <c r="Q122" s="21"/>
      <c r="R122" s="17"/>
      <c r="S122" s="18">
        <v>180</v>
      </c>
      <c r="T122" s="21"/>
      <c r="U122" s="17"/>
      <c r="V122" s="18">
        <v>180</v>
      </c>
      <c r="W122" s="21"/>
      <c r="X122" s="20"/>
      <c r="Y122" s="18">
        <v>180</v>
      </c>
      <c r="Z122" s="21"/>
    </row>
    <row r="123" spans="1:26" x14ac:dyDescent="0.25">
      <c r="A123" s="18">
        <v>179</v>
      </c>
      <c r="B123" s="21"/>
      <c r="C123" s="20"/>
      <c r="D123" s="18">
        <v>179</v>
      </c>
      <c r="E123" s="21"/>
      <c r="F123" s="17"/>
      <c r="G123" s="18">
        <v>179</v>
      </c>
      <c r="H123" s="21"/>
      <c r="I123" s="17"/>
      <c r="J123" s="18">
        <v>179</v>
      </c>
      <c r="K123" s="21"/>
      <c r="L123" s="17"/>
      <c r="M123" s="18">
        <v>179</v>
      </c>
      <c r="N123" s="21"/>
      <c r="O123" s="17"/>
      <c r="P123" s="18">
        <v>179</v>
      </c>
      <c r="Q123" s="21"/>
      <c r="R123" s="17"/>
      <c r="S123" s="18">
        <v>179</v>
      </c>
      <c r="T123" s="21"/>
      <c r="U123" s="17"/>
      <c r="V123" s="18">
        <v>179</v>
      </c>
      <c r="W123" s="21"/>
      <c r="X123" s="20"/>
      <c r="Y123" s="18">
        <v>179</v>
      </c>
      <c r="Z123" s="21"/>
    </row>
    <row r="124" spans="1:26" x14ac:dyDescent="0.25">
      <c r="A124" s="18">
        <v>178</v>
      </c>
      <c r="B124" s="21"/>
      <c r="C124" s="20"/>
      <c r="D124" s="18">
        <v>178</v>
      </c>
      <c r="E124" s="21"/>
      <c r="F124" s="17"/>
      <c r="G124" s="18">
        <v>178</v>
      </c>
      <c r="H124" s="21"/>
      <c r="I124" s="17"/>
      <c r="J124" s="18">
        <v>178</v>
      </c>
      <c r="K124" s="21"/>
      <c r="L124" s="17"/>
      <c r="M124" s="18">
        <v>178</v>
      </c>
      <c r="N124" s="21"/>
      <c r="O124" s="17"/>
      <c r="P124" s="18">
        <v>178</v>
      </c>
      <c r="Q124" s="21"/>
      <c r="R124" s="17"/>
      <c r="S124" s="18">
        <v>178</v>
      </c>
      <c r="T124" s="21"/>
      <c r="U124" s="17"/>
      <c r="V124" s="18">
        <v>178</v>
      </c>
      <c r="W124" s="21"/>
      <c r="X124" s="20"/>
      <c r="Y124" s="18">
        <v>178</v>
      </c>
      <c r="Z124" s="21"/>
    </row>
    <row r="125" spans="1:26" x14ac:dyDescent="0.25">
      <c r="A125" s="18">
        <v>177</v>
      </c>
      <c r="B125" s="21"/>
      <c r="C125" s="20"/>
      <c r="D125" s="18">
        <v>177</v>
      </c>
      <c r="E125" s="21"/>
      <c r="F125" s="17"/>
      <c r="G125" s="18">
        <v>177</v>
      </c>
      <c r="H125" s="21"/>
      <c r="I125" s="17"/>
      <c r="J125" s="18">
        <v>177</v>
      </c>
      <c r="K125" s="21"/>
      <c r="L125" s="17"/>
      <c r="M125" s="18">
        <v>177</v>
      </c>
      <c r="N125" s="21"/>
      <c r="O125" s="17"/>
      <c r="P125" s="18">
        <v>177</v>
      </c>
      <c r="Q125" s="21"/>
      <c r="R125" s="17"/>
      <c r="S125" s="18">
        <v>177</v>
      </c>
      <c r="T125" s="21"/>
      <c r="U125" s="17"/>
      <c r="V125" s="18">
        <v>177</v>
      </c>
      <c r="W125" s="21"/>
      <c r="X125" s="20"/>
      <c r="Y125" s="18">
        <v>177</v>
      </c>
      <c r="Z125" s="21"/>
    </row>
    <row r="126" spans="1:26" x14ac:dyDescent="0.25">
      <c r="A126" s="18">
        <v>176</v>
      </c>
      <c r="B126" s="21"/>
      <c r="C126" s="20"/>
      <c r="D126" s="18">
        <v>176</v>
      </c>
      <c r="E126" s="21"/>
      <c r="F126" s="17"/>
      <c r="G126" s="18">
        <v>176</v>
      </c>
      <c r="H126" s="21"/>
      <c r="I126" s="17"/>
      <c r="J126" s="18">
        <v>176</v>
      </c>
      <c r="K126" s="21"/>
      <c r="L126" s="17"/>
      <c r="M126" s="18">
        <v>176</v>
      </c>
      <c r="N126" s="21"/>
      <c r="O126" s="17"/>
      <c r="P126" s="18">
        <v>176</v>
      </c>
      <c r="Q126" s="21"/>
      <c r="R126" s="17"/>
      <c r="S126" s="18">
        <v>176</v>
      </c>
      <c r="T126" s="21"/>
      <c r="U126" s="17"/>
      <c r="V126" s="18">
        <v>176</v>
      </c>
      <c r="W126" s="21"/>
      <c r="X126" s="20"/>
      <c r="Y126" s="18">
        <v>176</v>
      </c>
      <c r="Z126" s="21"/>
    </row>
    <row r="127" spans="1:26" x14ac:dyDescent="0.25">
      <c r="A127" s="18">
        <v>175</v>
      </c>
      <c r="B127" s="21"/>
      <c r="C127" s="20"/>
      <c r="D127" s="18">
        <v>175</v>
      </c>
      <c r="E127" s="21"/>
      <c r="F127" s="17"/>
      <c r="G127" s="18">
        <v>175</v>
      </c>
      <c r="H127" s="21"/>
      <c r="I127" s="17"/>
      <c r="J127" s="18">
        <v>175</v>
      </c>
      <c r="K127" s="21"/>
      <c r="L127" s="17"/>
      <c r="M127" s="18">
        <v>175</v>
      </c>
      <c r="N127" s="21"/>
      <c r="O127" s="17"/>
      <c r="P127" s="18">
        <v>175</v>
      </c>
      <c r="Q127" s="21"/>
      <c r="R127" s="17"/>
      <c r="S127" s="18">
        <v>175</v>
      </c>
      <c r="T127" s="21"/>
      <c r="U127" s="17"/>
      <c r="V127" s="18">
        <v>175</v>
      </c>
      <c r="W127" s="21"/>
      <c r="X127" s="20"/>
      <c r="Y127" s="18">
        <v>175</v>
      </c>
      <c r="Z127" s="21"/>
    </row>
    <row r="128" spans="1:26" x14ac:dyDescent="0.25">
      <c r="A128" s="18">
        <v>174</v>
      </c>
      <c r="B128" s="21"/>
      <c r="C128" s="20"/>
      <c r="D128" s="18">
        <v>174</v>
      </c>
      <c r="E128" s="21"/>
      <c r="F128" s="17"/>
      <c r="G128" s="18">
        <v>174</v>
      </c>
      <c r="H128" s="21"/>
      <c r="I128" s="17"/>
      <c r="J128" s="18">
        <v>174</v>
      </c>
      <c r="K128" s="21"/>
      <c r="L128" s="17"/>
      <c r="M128" s="18">
        <v>174</v>
      </c>
      <c r="N128" s="21"/>
      <c r="O128" s="17"/>
      <c r="P128" s="18">
        <v>174</v>
      </c>
      <c r="Q128" s="21"/>
      <c r="R128" s="17"/>
      <c r="S128" s="18">
        <v>174</v>
      </c>
      <c r="T128" s="21"/>
      <c r="U128" s="17"/>
      <c r="V128" s="18">
        <v>174</v>
      </c>
      <c r="W128" s="21"/>
      <c r="X128" s="20"/>
      <c r="Y128" s="18">
        <v>174</v>
      </c>
      <c r="Z128" s="21"/>
    </row>
    <row r="129" spans="1:26" x14ac:dyDescent="0.25">
      <c r="A129" s="18">
        <v>173</v>
      </c>
      <c r="B129" s="21"/>
      <c r="C129" s="20"/>
      <c r="D129" s="18">
        <v>173</v>
      </c>
      <c r="E129" s="21"/>
      <c r="F129" s="17"/>
      <c r="G129" s="18">
        <v>173</v>
      </c>
      <c r="H129" s="21"/>
      <c r="I129" s="17"/>
      <c r="J129" s="18">
        <v>173</v>
      </c>
      <c r="K129" s="21"/>
      <c r="L129" s="17"/>
      <c r="M129" s="18">
        <v>173</v>
      </c>
      <c r="N129" s="21"/>
      <c r="O129" s="17"/>
      <c r="P129" s="18">
        <v>173</v>
      </c>
      <c r="Q129" s="21"/>
      <c r="R129" s="17"/>
      <c r="S129" s="18">
        <v>173</v>
      </c>
      <c r="T129" s="21"/>
      <c r="U129" s="17"/>
      <c r="V129" s="18">
        <v>173</v>
      </c>
      <c r="W129" s="21"/>
      <c r="X129" s="20"/>
      <c r="Y129" s="18">
        <v>173</v>
      </c>
      <c r="Z129" s="21"/>
    </row>
    <row r="130" spans="1:26" x14ac:dyDescent="0.25">
      <c r="A130" s="18">
        <v>172</v>
      </c>
      <c r="B130" s="21"/>
      <c r="C130" s="20"/>
      <c r="D130" s="18">
        <v>172</v>
      </c>
      <c r="E130" s="21"/>
      <c r="F130" s="17"/>
      <c r="G130" s="18">
        <v>172</v>
      </c>
      <c r="H130" s="21"/>
      <c r="I130" s="17"/>
      <c r="J130" s="18">
        <v>172</v>
      </c>
      <c r="K130" s="21"/>
      <c r="L130" s="17"/>
      <c r="M130" s="18">
        <v>172</v>
      </c>
      <c r="N130" s="21"/>
      <c r="O130" s="17"/>
      <c r="P130" s="18">
        <v>172</v>
      </c>
      <c r="Q130" s="21"/>
      <c r="R130" s="17"/>
      <c r="S130" s="18">
        <v>172</v>
      </c>
      <c r="T130" s="21"/>
      <c r="U130" s="17"/>
      <c r="V130" s="18">
        <v>172</v>
      </c>
      <c r="W130" s="21"/>
      <c r="X130" s="20"/>
      <c r="Y130" s="18">
        <v>172</v>
      </c>
      <c r="Z130" s="21"/>
    </row>
    <row r="131" spans="1:26" x14ac:dyDescent="0.25">
      <c r="A131" s="18">
        <v>171</v>
      </c>
      <c r="B131" s="21"/>
      <c r="C131" s="20"/>
      <c r="D131" s="18">
        <v>171</v>
      </c>
      <c r="E131" s="21"/>
      <c r="F131" s="17"/>
      <c r="G131" s="18">
        <v>171</v>
      </c>
      <c r="H131" s="21"/>
      <c r="I131" s="17"/>
      <c r="J131" s="18">
        <v>171</v>
      </c>
      <c r="K131" s="21"/>
      <c r="L131" s="17"/>
      <c r="M131" s="18">
        <v>171</v>
      </c>
      <c r="N131" s="21"/>
      <c r="O131" s="17"/>
      <c r="P131" s="18">
        <v>171</v>
      </c>
      <c r="Q131" s="21"/>
      <c r="R131" s="17"/>
      <c r="S131" s="18">
        <v>171</v>
      </c>
      <c r="T131" s="21"/>
      <c r="U131" s="17"/>
      <c r="V131" s="18">
        <v>171</v>
      </c>
      <c r="W131" s="21"/>
      <c r="X131" s="20"/>
      <c r="Y131" s="18">
        <v>171</v>
      </c>
      <c r="Z131" s="21"/>
    </row>
    <row r="132" spans="1:26" x14ac:dyDescent="0.25">
      <c r="A132" s="18">
        <v>170</v>
      </c>
      <c r="B132" s="21" t="s">
        <v>241</v>
      </c>
      <c r="C132" s="21"/>
      <c r="D132" s="18">
        <v>170</v>
      </c>
      <c r="E132" s="21" t="s">
        <v>241</v>
      </c>
      <c r="F132" s="17"/>
      <c r="G132" s="18">
        <v>170</v>
      </c>
      <c r="H132" s="21" t="s">
        <v>241</v>
      </c>
      <c r="I132" s="17"/>
      <c r="J132" s="18">
        <v>170</v>
      </c>
      <c r="K132" s="21" t="s">
        <v>241</v>
      </c>
      <c r="L132" s="17"/>
      <c r="M132" s="18">
        <v>170</v>
      </c>
      <c r="N132" s="21" t="s">
        <v>241</v>
      </c>
      <c r="O132" s="17"/>
      <c r="P132" s="18">
        <v>170</v>
      </c>
      <c r="Q132" s="21" t="s">
        <v>241</v>
      </c>
      <c r="R132" s="17"/>
      <c r="S132" s="18">
        <v>170</v>
      </c>
      <c r="T132" s="21" t="s">
        <v>241</v>
      </c>
      <c r="U132" s="17"/>
      <c r="V132" s="18">
        <v>170</v>
      </c>
      <c r="W132" s="21" t="s">
        <v>241</v>
      </c>
      <c r="X132" s="21"/>
      <c r="Y132" s="18">
        <v>170</v>
      </c>
      <c r="Z132" s="21" t="s">
        <v>241</v>
      </c>
    </row>
    <row r="133" spans="1:26" x14ac:dyDescent="0.25">
      <c r="A133" s="18">
        <v>169</v>
      </c>
      <c r="B133" s="21"/>
      <c r="C133" s="20"/>
      <c r="D133" s="18">
        <v>169</v>
      </c>
      <c r="E133" s="21"/>
      <c r="F133" s="17"/>
      <c r="G133" s="18">
        <v>169</v>
      </c>
      <c r="H133" s="21"/>
      <c r="I133" s="17"/>
      <c r="J133" s="18">
        <v>169</v>
      </c>
      <c r="K133" s="21"/>
      <c r="L133" s="17"/>
      <c r="M133" s="18">
        <v>169</v>
      </c>
      <c r="N133" s="21"/>
      <c r="O133" s="17"/>
      <c r="P133" s="18">
        <v>169</v>
      </c>
      <c r="Q133" s="21"/>
      <c r="R133" s="17"/>
      <c r="S133" s="18">
        <v>169</v>
      </c>
      <c r="T133" s="21"/>
      <c r="U133" s="17"/>
      <c r="V133" s="18">
        <v>169</v>
      </c>
      <c r="W133" s="21"/>
      <c r="X133" s="20"/>
      <c r="Y133" s="18">
        <v>169</v>
      </c>
      <c r="Z133" s="21"/>
    </row>
    <row r="134" spans="1:26" x14ac:dyDescent="0.25">
      <c r="A134" s="18">
        <v>168</v>
      </c>
      <c r="B134" s="21"/>
      <c r="C134" s="20"/>
      <c r="D134" s="18">
        <v>168</v>
      </c>
      <c r="E134" s="21"/>
      <c r="F134" s="17"/>
      <c r="G134" s="18">
        <v>168</v>
      </c>
      <c r="H134" s="21"/>
      <c r="I134" s="17"/>
      <c r="J134" s="18">
        <v>168</v>
      </c>
      <c r="K134" s="21"/>
      <c r="L134" s="17"/>
      <c r="M134" s="18">
        <v>168</v>
      </c>
      <c r="N134" s="21"/>
      <c r="O134" s="17"/>
      <c r="P134" s="18">
        <v>168</v>
      </c>
      <c r="Q134" s="21"/>
      <c r="R134" s="17"/>
      <c r="S134" s="18">
        <v>168</v>
      </c>
      <c r="T134" s="21"/>
      <c r="U134" s="17"/>
      <c r="V134" s="18">
        <v>168</v>
      </c>
      <c r="W134" s="21"/>
      <c r="X134" s="20"/>
      <c r="Y134" s="18">
        <v>168</v>
      </c>
      <c r="Z134" s="21"/>
    </row>
    <row r="135" spans="1:26" x14ac:dyDescent="0.25">
      <c r="A135" s="18">
        <v>167</v>
      </c>
      <c r="B135" s="21" t="s">
        <v>241</v>
      </c>
      <c r="C135" s="21"/>
      <c r="D135" s="18">
        <v>167</v>
      </c>
      <c r="E135" s="21" t="s">
        <v>241</v>
      </c>
      <c r="F135" s="17"/>
      <c r="G135" s="18">
        <v>167</v>
      </c>
      <c r="H135" s="21" t="s">
        <v>241</v>
      </c>
      <c r="I135" s="17"/>
      <c r="J135" s="18">
        <v>167</v>
      </c>
      <c r="K135" s="21" t="s">
        <v>241</v>
      </c>
      <c r="L135" s="17"/>
      <c r="M135" s="18">
        <v>167</v>
      </c>
      <c r="N135" s="21" t="s">
        <v>241</v>
      </c>
      <c r="O135" s="17"/>
      <c r="P135" s="18">
        <v>167</v>
      </c>
      <c r="Q135" s="21" t="s">
        <v>241</v>
      </c>
      <c r="R135" s="17"/>
      <c r="S135" s="18">
        <v>167</v>
      </c>
      <c r="T135" s="21" t="s">
        <v>241</v>
      </c>
      <c r="U135" s="17"/>
      <c r="V135" s="18">
        <v>167</v>
      </c>
      <c r="W135" s="21" t="s">
        <v>241</v>
      </c>
      <c r="X135" s="21"/>
      <c r="Y135" s="18">
        <v>167</v>
      </c>
      <c r="Z135" s="21" t="s">
        <v>241</v>
      </c>
    </row>
    <row r="136" spans="1:26" x14ac:dyDescent="0.25">
      <c r="A136" s="18">
        <v>166</v>
      </c>
      <c r="B136" s="21"/>
      <c r="C136" s="20"/>
      <c r="D136" s="18">
        <v>166</v>
      </c>
      <c r="E136" s="21"/>
      <c r="F136" s="17"/>
      <c r="G136" s="18">
        <v>166</v>
      </c>
      <c r="H136" s="21"/>
      <c r="I136" s="17"/>
      <c r="J136" s="18">
        <v>166</v>
      </c>
      <c r="K136" s="21"/>
      <c r="L136" s="17"/>
      <c r="M136" s="18">
        <v>166</v>
      </c>
      <c r="N136" s="21"/>
      <c r="O136" s="17"/>
      <c r="P136" s="18">
        <v>166</v>
      </c>
      <c r="Q136" s="21"/>
      <c r="R136" s="17"/>
      <c r="S136" s="18">
        <v>166</v>
      </c>
      <c r="T136" s="21"/>
      <c r="U136" s="17"/>
      <c r="V136" s="18">
        <v>166</v>
      </c>
      <c r="W136" s="21"/>
      <c r="X136" s="20"/>
      <c r="Y136" s="18">
        <v>166</v>
      </c>
      <c r="Z136" s="21"/>
    </row>
    <row r="137" spans="1:26" x14ac:dyDescent="0.25">
      <c r="A137" s="18">
        <v>165</v>
      </c>
      <c r="B137" s="21"/>
      <c r="C137" s="20"/>
      <c r="D137" s="18">
        <v>165</v>
      </c>
      <c r="E137" s="21"/>
      <c r="F137" s="17"/>
      <c r="G137" s="18">
        <v>165</v>
      </c>
      <c r="H137" s="21"/>
      <c r="I137" s="17"/>
      <c r="J137" s="18">
        <v>165</v>
      </c>
      <c r="K137" s="21"/>
      <c r="L137" s="17"/>
      <c r="M137" s="18">
        <v>165</v>
      </c>
      <c r="N137" s="21"/>
      <c r="O137" s="17"/>
      <c r="P137" s="18">
        <v>165</v>
      </c>
      <c r="Q137" s="21"/>
      <c r="R137" s="17"/>
      <c r="S137" s="18">
        <v>165</v>
      </c>
      <c r="T137" s="21"/>
      <c r="U137" s="17"/>
      <c r="V137" s="18">
        <v>165</v>
      </c>
      <c r="W137" s="21"/>
      <c r="X137" s="20"/>
      <c r="Y137" s="18">
        <v>165</v>
      </c>
      <c r="Z137" s="21"/>
    </row>
    <row r="138" spans="1:26" x14ac:dyDescent="0.25">
      <c r="A138" s="18">
        <v>164</v>
      </c>
      <c r="B138" s="21" t="s">
        <v>241</v>
      </c>
      <c r="C138" s="21"/>
      <c r="D138" s="18">
        <v>164</v>
      </c>
      <c r="E138" s="21" t="s">
        <v>241</v>
      </c>
      <c r="F138" s="17"/>
      <c r="G138" s="18">
        <v>164</v>
      </c>
      <c r="H138" s="21" t="s">
        <v>241</v>
      </c>
      <c r="I138" s="17"/>
      <c r="J138" s="18">
        <v>164</v>
      </c>
      <c r="K138" s="21" t="s">
        <v>241</v>
      </c>
      <c r="L138" s="17"/>
      <c r="M138" s="18">
        <v>164</v>
      </c>
      <c r="N138" s="21" t="s">
        <v>241</v>
      </c>
      <c r="O138" s="17"/>
      <c r="P138" s="18">
        <v>164</v>
      </c>
      <c r="Q138" s="21" t="s">
        <v>241</v>
      </c>
      <c r="R138" s="17"/>
      <c r="S138" s="18">
        <v>164</v>
      </c>
      <c r="T138" s="21" t="s">
        <v>241</v>
      </c>
      <c r="U138" s="17"/>
      <c r="V138" s="18">
        <v>164</v>
      </c>
      <c r="W138" s="21" t="s">
        <v>241</v>
      </c>
      <c r="X138" s="21"/>
      <c r="Y138" s="18">
        <v>164</v>
      </c>
      <c r="Z138" s="21" t="s">
        <v>241</v>
      </c>
    </row>
    <row r="139" spans="1:26" x14ac:dyDescent="0.25">
      <c r="A139" s="18">
        <v>163</v>
      </c>
      <c r="B139" s="21"/>
      <c r="C139" s="20"/>
      <c r="D139" s="18">
        <v>163</v>
      </c>
      <c r="E139" s="21"/>
      <c r="F139" s="17"/>
      <c r="G139" s="18">
        <v>163</v>
      </c>
      <c r="H139" s="21"/>
      <c r="I139" s="17"/>
      <c r="J139" s="18">
        <v>163</v>
      </c>
      <c r="K139" s="21"/>
      <c r="L139" s="17"/>
      <c r="M139" s="18">
        <v>163</v>
      </c>
      <c r="N139" s="21"/>
      <c r="O139" s="17"/>
      <c r="P139" s="18">
        <v>163</v>
      </c>
      <c r="Q139" s="21"/>
      <c r="R139" s="17"/>
      <c r="S139" s="18">
        <v>163</v>
      </c>
      <c r="T139" s="21"/>
      <c r="U139" s="17"/>
      <c r="V139" s="18">
        <v>163</v>
      </c>
      <c r="W139" s="21"/>
      <c r="X139" s="20"/>
      <c r="Y139" s="18">
        <v>163</v>
      </c>
      <c r="Z139" s="21"/>
    </row>
    <row r="140" spans="1:26" x14ac:dyDescent="0.25">
      <c r="A140" s="18">
        <v>162</v>
      </c>
      <c r="B140" s="21"/>
      <c r="C140" s="20"/>
      <c r="D140" s="18">
        <v>162</v>
      </c>
      <c r="E140" s="21"/>
      <c r="F140" s="17"/>
      <c r="G140" s="18">
        <v>162</v>
      </c>
      <c r="H140" s="21"/>
      <c r="I140" s="17"/>
      <c r="J140" s="18">
        <v>162</v>
      </c>
      <c r="K140" s="21"/>
      <c r="L140" s="17"/>
      <c r="M140" s="18">
        <v>162</v>
      </c>
      <c r="N140" s="21"/>
      <c r="O140" s="17"/>
      <c r="P140" s="18">
        <v>162</v>
      </c>
      <c r="Q140" s="21"/>
      <c r="R140" s="17"/>
      <c r="S140" s="18">
        <v>162</v>
      </c>
      <c r="T140" s="21"/>
      <c r="U140" s="17"/>
      <c r="V140" s="18">
        <v>162</v>
      </c>
      <c r="W140" s="21"/>
      <c r="X140" s="20"/>
      <c r="Y140" s="18">
        <v>162</v>
      </c>
      <c r="Z140" s="21"/>
    </row>
    <row r="141" spans="1:26" x14ac:dyDescent="0.25">
      <c r="A141" s="18">
        <v>161</v>
      </c>
      <c r="B141" s="21" t="s">
        <v>241</v>
      </c>
      <c r="C141" s="21"/>
      <c r="D141" s="18">
        <v>161</v>
      </c>
      <c r="E141" s="21" t="s">
        <v>241</v>
      </c>
      <c r="F141" s="17"/>
      <c r="G141" s="18">
        <v>161</v>
      </c>
      <c r="H141" s="21" t="s">
        <v>241</v>
      </c>
      <c r="I141" s="17"/>
      <c r="J141" s="18">
        <v>161</v>
      </c>
      <c r="K141" s="21" t="s">
        <v>241</v>
      </c>
      <c r="L141" s="17"/>
      <c r="M141" s="18">
        <v>161</v>
      </c>
      <c r="N141" s="21" t="s">
        <v>241</v>
      </c>
      <c r="O141" s="17"/>
      <c r="P141" s="18">
        <v>161</v>
      </c>
      <c r="Q141" s="21" t="s">
        <v>241</v>
      </c>
      <c r="R141" s="17"/>
      <c r="S141" s="18">
        <v>161</v>
      </c>
      <c r="T141" s="21" t="s">
        <v>241</v>
      </c>
      <c r="U141" s="17"/>
      <c r="V141" s="18">
        <v>161</v>
      </c>
      <c r="W141" s="21" t="s">
        <v>241</v>
      </c>
      <c r="X141" s="21"/>
      <c r="Y141" s="18">
        <v>161</v>
      </c>
      <c r="Z141" s="21" t="s">
        <v>241</v>
      </c>
    </row>
    <row r="142" spans="1:26" x14ac:dyDescent="0.25">
      <c r="A142" s="18">
        <v>160</v>
      </c>
      <c r="B142" s="21" t="s">
        <v>241</v>
      </c>
      <c r="C142" s="21"/>
      <c r="D142" s="18">
        <v>160</v>
      </c>
      <c r="E142" s="21" t="s">
        <v>241</v>
      </c>
      <c r="F142" s="17"/>
      <c r="G142" s="18">
        <v>160</v>
      </c>
      <c r="H142" s="21" t="s">
        <v>241</v>
      </c>
      <c r="I142" s="17"/>
      <c r="J142" s="18">
        <v>160</v>
      </c>
      <c r="K142" s="21" t="s">
        <v>241</v>
      </c>
      <c r="L142" s="17"/>
      <c r="M142" s="18">
        <v>160</v>
      </c>
      <c r="N142" s="21" t="s">
        <v>241</v>
      </c>
      <c r="O142" s="17"/>
      <c r="P142" s="18">
        <v>160</v>
      </c>
      <c r="Q142" s="21" t="s">
        <v>241</v>
      </c>
      <c r="R142" s="17"/>
      <c r="S142" s="18">
        <v>160</v>
      </c>
      <c r="T142" s="21" t="s">
        <v>241</v>
      </c>
      <c r="U142" s="17"/>
      <c r="V142" s="18">
        <v>160</v>
      </c>
      <c r="W142" s="21" t="s">
        <v>241</v>
      </c>
      <c r="X142" s="21"/>
      <c r="Y142" s="18">
        <v>160</v>
      </c>
      <c r="Z142" s="21" t="s">
        <v>241</v>
      </c>
    </row>
    <row r="143" spans="1:26" x14ac:dyDescent="0.25">
      <c r="A143" s="18">
        <v>159</v>
      </c>
      <c r="B143" s="21"/>
      <c r="C143" s="20"/>
      <c r="D143" s="18">
        <v>159</v>
      </c>
      <c r="E143" s="21"/>
      <c r="F143" s="17"/>
      <c r="G143" s="18">
        <v>159</v>
      </c>
      <c r="H143" s="21"/>
      <c r="I143" s="17"/>
      <c r="J143" s="18">
        <v>159</v>
      </c>
      <c r="K143" s="21"/>
      <c r="L143" s="17"/>
      <c r="M143" s="18">
        <v>159</v>
      </c>
      <c r="N143" s="21"/>
      <c r="O143" s="17"/>
      <c r="P143" s="18">
        <v>159</v>
      </c>
      <c r="Q143" s="21"/>
      <c r="R143" s="17"/>
      <c r="S143" s="18">
        <v>159</v>
      </c>
      <c r="T143" s="21"/>
      <c r="U143" s="17"/>
      <c r="V143" s="18">
        <v>159</v>
      </c>
      <c r="W143" s="21"/>
      <c r="X143" s="21"/>
      <c r="Y143" s="18">
        <v>159</v>
      </c>
      <c r="Z143" s="21"/>
    </row>
    <row r="144" spans="1:26" x14ac:dyDescent="0.25">
      <c r="A144" s="18">
        <v>158</v>
      </c>
      <c r="B144" s="21" t="s">
        <v>241</v>
      </c>
      <c r="C144" s="21"/>
      <c r="D144" s="18">
        <v>158</v>
      </c>
      <c r="E144" s="21" t="s">
        <v>241</v>
      </c>
      <c r="F144" s="17"/>
      <c r="G144" s="18">
        <v>158</v>
      </c>
      <c r="H144" s="21" t="s">
        <v>241</v>
      </c>
      <c r="I144" s="17"/>
      <c r="J144" s="18">
        <v>158</v>
      </c>
      <c r="K144" s="21" t="s">
        <v>241</v>
      </c>
      <c r="L144" s="17"/>
      <c r="M144" s="18">
        <v>158</v>
      </c>
      <c r="N144" s="21" t="s">
        <v>241</v>
      </c>
      <c r="O144" s="17"/>
      <c r="P144" s="18">
        <v>158</v>
      </c>
      <c r="Q144" s="21" t="s">
        <v>241</v>
      </c>
      <c r="R144" s="17"/>
      <c r="S144" s="18">
        <v>158</v>
      </c>
      <c r="T144" s="21" t="s">
        <v>241</v>
      </c>
      <c r="U144" s="17"/>
      <c r="V144" s="18">
        <v>158</v>
      </c>
      <c r="W144" s="21" t="s">
        <v>241</v>
      </c>
      <c r="X144" s="21"/>
      <c r="Y144" s="18">
        <v>158</v>
      </c>
      <c r="Z144" s="21" t="s">
        <v>241</v>
      </c>
    </row>
    <row r="145" spans="1:26" x14ac:dyDescent="0.25">
      <c r="A145" s="18">
        <v>157</v>
      </c>
      <c r="B145" s="21" t="s">
        <v>241</v>
      </c>
      <c r="C145" s="21"/>
      <c r="D145" s="18">
        <v>157</v>
      </c>
      <c r="E145" s="21" t="s">
        <v>241</v>
      </c>
      <c r="F145" s="17"/>
      <c r="G145" s="18">
        <v>157</v>
      </c>
      <c r="H145" s="21" t="s">
        <v>241</v>
      </c>
      <c r="I145" s="17"/>
      <c r="J145" s="18">
        <v>157</v>
      </c>
      <c r="K145" s="21" t="s">
        <v>241</v>
      </c>
      <c r="L145" s="17"/>
      <c r="M145" s="18">
        <v>157</v>
      </c>
      <c r="N145" s="21" t="s">
        <v>241</v>
      </c>
      <c r="O145" s="17"/>
      <c r="P145" s="18">
        <v>157</v>
      </c>
      <c r="Q145" s="21" t="s">
        <v>241</v>
      </c>
      <c r="R145" s="17"/>
      <c r="S145" s="18">
        <v>157</v>
      </c>
      <c r="T145" s="21" t="s">
        <v>241</v>
      </c>
      <c r="U145" s="17"/>
      <c r="V145" s="18">
        <v>157</v>
      </c>
      <c r="W145" s="21" t="s">
        <v>241</v>
      </c>
      <c r="X145" s="21"/>
      <c r="Y145" s="18">
        <v>157</v>
      </c>
      <c r="Z145" s="21" t="s">
        <v>241</v>
      </c>
    </row>
    <row r="146" spans="1:26" x14ac:dyDescent="0.25">
      <c r="A146" s="18">
        <v>156</v>
      </c>
      <c r="B146" s="21" t="s">
        <v>241</v>
      </c>
      <c r="C146" s="21"/>
      <c r="D146" s="18">
        <v>156</v>
      </c>
      <c r="E146" s="21" t="s">
        <v>241</v>
      </c>
      <c r="F146" s="17"/>
      <c r="G146" s="18">
        <v>156</v>
      </c>
      <c r="H146" s="21" t="s">
        <v>241</v>
      </c>
      <c r="I146" s="17"/>
      <c r="J146" s="18">
        <v>156</v>
      </c>
      <c r="K146" s="21" t="s">
        <v>241</v>
      </c>
      <c r="L146" s="17"/>
      <c r="M146" s="18">
        <v>156</v>
      </c>
      <c r="N146" s="21" t="s">
        <v>241</v>
      </c>
      <c r="O146" s="17"/>
      <c r="P146" s="18">
        <v>156</v>
      </c>
      <c r="Q146" s="21" t="s">
        <v>241</v>
      </c>
      <c r="R146" s="17"/>
      <c r="S146" s="18">
        <v>156</v>
      </c>
      <c r="T146" s="21" t="s">
        <v>241</v>
      </c>
      <c r="U146" s="17"/>
      <c r="V146" s="18">
        <v>156</v>
      </c>
      <c r="W146" s="21" t="s">
        <v>241</v>
      </c>
      <c r="X146" s="21"/>
      <c r="Y146" s="18">
        <v>156</v>
      </c>
      <c r="Z146" s="21" t="s">
        <v>241</v>
      </c>
    </row>
    <row r="147" spans="1:26" x14ac:dyDescent="0.25">
      <c r="A147" s="18">
        <v>155</v>
      </c>
      <c r="B147" s="21" t="s">
        <v>241</v>
      </c>
      <c r="C147" s="21"/>
      <c r="D147" s="18">
        <v>155</v>
      </c>
      <c r="E147" s="21" t="s">
        <v>241</v>
      </c>
      <c r="F147" s="17"/>
      <c r="G147" s="18">
        <v>155</v>
      </c>
      <c r="H147" s="21" t="s">
        <v>241</v>
      </c>
      <c r="I147" s="17"/>
      <c r="J147" s="18">
        <v>155</v>
      </c>
      <c r="K147" s="21" t="s">
        <v>241</v>
      </c>
      <c r="L147" s="17"/>
      <c r="M147" s="18">
        <v>155</v>
      </c>
      <c r="N147" s="21" t="s">
        <v>241</v>
      </c>
      <c r="O147" s="17"/>
      <c r="P147" s="18">
        <v>155</v>
      </c>
      <c r="Q147" s="21" t="s">
        <v>241</v>
      </c>
      <c r="R147" s="17"/>
      <c r="S147" s="18">
        <v>155</v>
      </c>
      <c r="T147" s="21" t="s">
        <v>241</v>
      </c>
      <c r="U147" s="17"/>
      <c r="V147" s="18">
        <v>155</v>
      </c>
      <c r="W147" s="21" t="s">
        <v>241</v>
      </c>
      <c r="X147" s="21"/>
      <c r="Y147" s="18">
        <v>155</v>
      </c>
      <c r="Z147" s="21" t="s">
        <v>241</v>
      </c>
    </row>
    <row r="148" spans="1:26" x14ac:dyDescent="0.25">
      <c r="A148" s="18">
        <v>154</v>
      </c>
      <c r="B148" s="21" t="s">
        <v>241</v>
      </c>
      <c r="C148" s="21"/>
      <c r="D148" s="18">
        <v>154</v>
      </c>
      <c r="E148" s="21" t="s">
        <v>241</v>
      </c>
      <c r="F148" s="17"/>
      <c r="G148" s="18">
        <v>154</v>
      </c>
      <c r="H148" s="21" t="s">
        <v>241</v>
      </c>
      <c r="I148" s="17"/>
      <c r="J148" s="18">
        <v>154</v>
      </c>
      <c r="K148" s="21" t="s">
        <v>241</v>
      </c>
      <c r="L148" s="17"/>
      <c r="M148" s="18">
        <v>154</v>
      </c>
      <c r="N148" s="21" t="s">
        <v>241</v>
      </c>
      <c r="O148" s="17"/>
      <c r="P148" s="18">
        <v>154</v>
      </c>
      <c r="Q148" s="21" t="s">
        <v>241</v>
      </c>
      <c r="R148" s="17"/>
      <c r="S148" s="18">
        <v>154</v>
      </c>
      <c r="T148" s="21" t="s">
        <v>241</v>
      </c>
      <c r="U148" s="17"/>
      <c r="V148" s="18">
        <v>154</v>
      </c>
      <c r="W148" s="21" t="s">
        <v>241</v>
      </c>
      <c r="X148" s="21"/>
      <c r="Y148" s="18">
        <v>154</v>
      </c>
      <c r="Z148" s="21" t="s">
        <v>241</v>
      </c>
    </row>
    <row r="149" spans="1:26" x14ac:dyDescent="0.25">
      <c r="A149" s="18">
        <v>153</v>
      </c>
      <c r="B149" s="21" t="s">
        <v>241</v>
      </c>
      <c r="C149" s="21"/>
      <c r="D149" s="18">
        <v>153</v>
      </c>
      <c r="E149" s="21" t="s">
        <v>241</v>
      </c>
      <c r="F149" s="17"/>
      <c r="G149" s="18">
        <v>153</v>
      </c>
      <c r="H149" s="21" t="s">
        <v>241</v>
      </c>
      <c r="I149" s="17"/>
      <c r="J149" s="18">
        <v>153</v>
      </c>
      <c r="K149" s="21" t="s">
        <v>241</v>
      </c>
      <c r="L149" s="17"/>
      <c r="M149" s="18">
        <v>153</v>
      </c>
      <c r="N149" s="21" t="s">
        <v>241</v>
      </c>
      <c r="O149" s="17"/>
      <c r="P149" s="18">
        <v>153</v>
      </c>
      <c r="Q149" s="21" t="s">
        <v>241</v>
      </c>
      <c r="R149" s="17"/>
      <c r="S149" s="18">
        <v>153</v>
      </c>
      <c r="T149" s="21" t="s">
        <v>241</v>
      </c>
      <c r="U149" s="17"/>
      <c r="V149" s="18">
        <v>153</v>
      </c>
      <c r="W149" s="21" t="s">
        <v>241</v>
      </c>
      <c r="X149" s="21"/>
      <c r="Y149" s="18">
        <v>153</v>
      </c>
      <c r="Z149" s="21" t="s">
        <v>241</v>
      </c>
    </row>
    <row r="150" spans="1:26" x14ac:dyDescent="0.25">
      <c r="A150" s="18">
        <v>152</v>
      </c>
      <c r="B150" s="21" t="s">
        <v>241</v>
      </c>
      <c r="C150" s="21"/>
      <c r="D150" s="18">
        <v>152</v>
      </c>
      <c r="E150" s="21" t="s">
        <v>241</v>
      </c>
      <c r="F150" s="17"/>
      <c r="G150" s="18">
        <v>152</v>
      </c>
      <c r="H150" s="21" t="s">
        <v>241</v>
      </c>
      <c r="I150" s="17"/>
      <c r="J150" s="18">
        <v>152</v>
      </c>
      <c r="K150" s="21" t="s">
        <v>241</v>
      </c>
      <c r="L150" s="17"/>
      <c r="M150" s="18">
        <v>152</v>
      </c>
      <c r="N150" s="21" t="s">
        <v>241</v>
      </c>
      <c r="O150" s="17"/>
      <c r="P150" s="18">
        <v>152</v>
      </c>
      <c r="Q150" s="21" t="s">
        <v>241</v>
      </c>
      <c r="R150" s="17"/>
      <c r="S150" s="18">
        <v>152</v>
      </c>
      <c r="T150" s="21" t="s">
        <v>241</v>
      </c>
      <c r="U150" s="17"/>
      <c r="V150" s="18">
        <v>152</v>
      </c>
      <c r="W150" s="21" t="s">
        <v>241</v>
      </c>
      <c r="X150" s="21"/>
      <c r="Y150" s="18">
        <v>152</v>
      </c>
      <c r="Z150" s="21" t="s">
        <v>241</v>
      </c>
    </row>
    <row r="151" spans="1:26" x14ac:dyDescent="0.25">
      <c r="A151" s="18">
        <v>151</v>
      </c>
      <c r="B151" s="21" t="s">
        <v>241</v>
      </c>
      <c r="C151" s="21"/>
      <c r="D151" s="18">
        <v>151</v>
      </c>
      <c r="E151" s="21" t="s">
        <v>241</v>
      </c>
      <c r="F151" s="17"/>
      <c r="G151" s="18">
        <v>151</v>
      </c>
      <c r="H151" s="21" t="s">
        <v>241</v>
      </c>
      <c r="I151" s="17"/>
      <c r="J151" s="18">
        <v>151</v>
      </c>
      <c r="K151" s="21" t="s">
        <v>241</v>
      </c>
      <c r="L151" s="17"/>
      <c r="M151" s="18">
        <v>151</v>
      </c>
      <c r="N151" s="21" t="s">
        <v>241</v>
      </c>
      <c r="O151" s="17"/>
      <c r="P151" s="18">
        <v>151</v>
      </c>
      <c r="Q151" s="21" t="s">
        <v>241</v>
      </c>
      <c r="R151" s="17"/>
      <c r="S151" s="18">
        <v>151</v>
      </c>
      <c r="T151" s="21" t="s">
        <v>241</v>
      </c>
      <c r="U151" s="17"/>
      <c r="V151" s="18">
        <v>151</v>
      </c>
      <c r="W151" s="21" t="s">
        <v>241</v>
      </c>
      <c r="X151" s="21"/>
      <c r="Y151" s="18">
        <v>151</v>
      </c>
      <c r="Z151" s="21" t="s">
        <v>241</v>
      </c>
    </row>
    <row r="152" spans="1:26" x14ac:dyDescent="0.25">
      <c r="A152" s="18">
        <v>150</v>
      </c>
      <c r="B152" s="21" t="s">
        <v>241</v>
      </c>
      <c r="C152" s="21"/>
      <c r="D152" s="18">
        <v>150</v>
      </c>
      <c r="E152" s="21" t="s">
        <v>241</v>
      </c>
      <c r="F152" s="17"/>
      <c r="G152" s="18">
        <v>150</v>
      </c>
      <c r="H152" s="21" t="s">
        <v>241</v>
      </c>
      <c r="I152" s="17"/>
      <c r="J152" s="18">
        <v>150</v>
      </c>
      <c r="K152" s="21" t="s">
        <v>241</v>
      </c>
      <c r="L152" s="17"/>
      <c r="M152" s="18">
        <v>150</v>
      </c>
      <c r="N152" s="21" t="s">
        <v>241</v>
      </c>
      <c r="O152" s="17"/>
      <c r="P152" s="18">
        <v>150</v>
      </c>
      <c r="Q152" s="21" t="s">
        <v>241</v>
      </c>
      <c r="R152" s="17"/>
      <c r="S152" s="18">
        <v>150</v>
      </c>
      <c r="T152" s="21" t="s">
        <v>241</v>
      </c>
      <c r="U152" s="17"/>
      <c r="V152" s="18">
        <v>150</v>
      </c>
      <c r="W152" s="21" t="s">
        <v>241</v>
      </c>
      <c r="X152" s="21"/>
      <c r="Y152" s="18">
        <v>150</v>
      </c>
      <c r="Z152" s="21" t="s">
        <v>241</v>
      </c>
    </row>
    <row r="153" spans="1:26" x14ac:dyDescent="0.25">
      <c r="A153" s="18">
        <v>149</v>
      </c>
      <c r="B153" s="21" t="s">
        <v>241</v>
      </c>
      <c r="C153" s="21"/>
      <c r="D153" s="18">
        <v>149</v>
      </c>
      <c r="E153" s="21" t="s">
        <v>241</v>
      </c>
      <c r="F153" s="17"/>
      <c r="G153" s="18">
        <v>149</v>
      </c>
      <c r="H153" s="21" t="s">
        <v>241</v>
      </c>
      <c r="I153" s="17"/>
      <c r="J153" s="18">
        <v>149</v>
      </c>
      <c r="K153" s="21" t="s">
        <v>241</v>
      </c>
      <c r="L153" s="17"/>
      <c r="M153" s="18">
        <v>149</v>
      </c>
      <c r="N153" s="21" t="s">
        <v>241</v>
      </c>
      <c r="O153" s="17"/>
      <c r="P153" s="18">
        <v>149</v>
      </c>
      <c r="Q153" s="21" t="s">
        <v>241</v>
      </c>
      <c r="R153" s="17"/>
      <c r="S153" s="18">
        <v>149</v>
      </c>
      <c r="T153" s="21" t="s">
        <v>241</v>
      </c>
      <c r="U153" s="17"/>
      <c r="V153" s="18">
        <v>149</v>
      </c>
      <c r="W153" s="21" t="s">
        <v>241</v>
      </c>
      <c r="X153" s="21"/>
      <c r="Y153" s="18">
        <v>149</v>
      </c>
      <c r="Z153" s="21" t="s">
        <v>241</v>
      </c>
    </row>
    <row r="154" spans="1:26" x14ac:dyDescent="0.25">
      <c r="A154" s="18">
        <v>148</v>
      </c>
      <c r="B154" s="21" t="s">
        <v>241</v>
      </c>
      <c r="C154" s="21"/>
      <c r="D154" s="18">
        <v>148</v>
      </c>
      <c r="E154" s="21" t="s">
        <v>241</v>
      </c>
      <c r="F154" s="17"/>
      <c r="G154" s="18">
        <v>148</v>
      </c>
      <c r="H154" s="21" t="s">
        <v>241</v>
      </c>
      <c r="I154" s="17"/>
      <c r="J154" s="18">
        <v>148</v>
      </c>
      <c r="K154" s="21" t="s">
        <v>241</v>
      </c>
      <c r="L154" s="17"/>
      <c r="M154" s="18">
        <v>148</v>
      </c>
      <c r="N154" s="21" t="s">
        <v>241</v>
      </c>
      <c r="O154" s="17"/>
      <c r="P154" s="18">
        <v>148</v>
      </c>
      <c r="Q154" s="21" t="s">
        <v>241</v>
      </c>
      <c r="R154" s="17"/>
      <c r="S154" s="18">
        <v>148</v>
      </c>
      <c r="T154" s="21" t="s">
        <v>241</v>
      </c>
      <c r="U154" s="17"/>
      <c r="V154" s="18">
        <v>148</v>
      </c>
      <c r="W154" s="21" t="s">
        <v>241</v>
      </c>
      <c r="X154" s="21"/>
      <c r="Y154" s="18">
        <v>148</v>
      </c>
      <c r="Z154" s="21" t="s">
        <v>241</v>
      </c>
    </row>
    <row r="155" spans="1:26" x14ac:dyDescent="0.25">
      <c r="A155" s="18">
        <v>147</v>
      </c>
      <c r="B155" s="21" t="s">
        <v>241</v>
      </c>
      <c r="C155" s="21"/>
      <c r="D155" s="18">
        <v>147</v>
      </c>
      <c r="E155" s="21" t="s">
        <v>241</v>
      </c>
      <c r="F155" s="17"/>
      <c r="G155" s="18">
        <v>147</v>
      </c>
      <c r="H155" s="21" t="s">
        <v>241</v>
      </c>
      <c r="I155" s="17"/>
      <c r="J155" s="18">
        <v>147</v>
      </c>
      <c r="K155" s="21" t="s">
        <v>241</v>
      </c>
      <c r="L155" s="17"/>
      <c r="M155" s="18">
        <v>147</v>
      </c>
      <c r="N155" s="21" t="s">
        <v>241</v>
      </c>
      <c r="O155" s="17"/>
      <c r="P155" s="18">
        <v>147</v>
      </c>
      <c r="Q155" s="21" t="s">
        <v>241</v>
      </c>
      <c r="R155" s="17"/>
      <c r="S155" s="18">
        <v>147</v>
      </c>
      <c r="T155" s="21" t="s">
        <v>241</v>
      </c>
      <c r="U155" s="17"/>
      <c r="V155" s="18">
        <v>147</v>
      </c>
      <c r="W155" s="21" t="s">
        <v>241</v>
      </c>
      <c r="X155" s="21"/>
      <c r="Y155" s="18">
        <v>147</v>
      </c>
      <c r="Z155" s="21" t="s">
        <v>241</v>
      </c>
    </row>
    <row r="156" spans="1:26" x14ac:dyDescent="0.25">
      <c r="A156" s="18">
        <v>146</v>
      </c>
      <c r="B156" s="21" t="s">
        <v>241</v>
      </c>
      <c r="C156" s="21"/>
      <c r="D156" s="18">
        <v>146</v>
      </c>
      <c r="E156" s="21" t="s">
        <v>241</v>
      </c>
      <c r="F156" s="17"/>
      <c r="G156" s="18">
        <v>146</v>
      </c>
      <c r="H156" s="21" t="s">
        <v>241</v>
      </c>
      <c r="I156" s="17"/>
      <c r="J156" s="18">
        <v>146</v>
      </c>
      <c r="K156" s="21" t="s">
        <v>241</v>
      </c>
      <c r="L156" s="17"/>
      <c r="M156" s="18">
        <v>146</v>
      </c>
      <c r="N156" s="21" t="s">
        <v>241</v>
      </c>
      <c r="O156" s="17"/>
      <c r="P156" s="18">
        <v>146</v>
      </c>
      <c r="Q156" s="21" t="s">
        <v>241</v>
      </c>
      <c r="R156" s="17"/>
      <c r="S156" s="18">
        <v>146</v>
      </c>
      <c r="T156" s="21" t="s">
        <v>241</v>
      </c>
      <c r="U156" s="17"/>
      <c r="V156" s="18">
        <v>146</v>
      </c>
      <c r="W156" s="21" t="s">
        <v>241</v>
      </c>
      <c r="X156" s="21"/>
      <c r="Y156" s="18">
        <v>146</v>
      </c>
      <c r="Z156" s="21" t="s">
        <v>241</v>
      </c>
    </row>
    <row r="157" spans="1:26" x14ac:dyDescent="0.25">
      <c r="A157" s="18">
        <v>145</v>
      </c>
      <c r="B157" s="21" t="s">
        <v>241</v>
      </c>
      <c r="C157" s="21"/>
      <c r="D157" s="18">
        <v>145</v>
      </c>
      <c r="E157" s="21" t="s">
        <v>241</v>
      </c>
      <c r="F157" s="17"/>
      <c r="G157" s="18">
        <v>145</v>
      </c>
      <c r="H157" s="21" t="s">
        <v>241</v>
      </c>
      <c r="I157" s="17"/>
      <c r="J157" s="18">
        <v>145</v>
      </c>
      <c r="K157" s="21" t="s">
        <v>241</v>
      </c>
      <c r="L157" s="17"/>
      <c r="M157" s="18">
        <v>145</v>
      </c>
      <c r="N157" s="21" t="s">
        <v>241</v>
      </c>
      <c r="O157" s="17"/>
      <c r="P157" s="18">
        <v>145</v>
      </c>
      <c r="Q157" s="21" t="s">
        <v>241</v>
      </c>
      <c r="R157" s="17"/>
      <c r="S157" s="18">
        <v>145</v>
      </c>
      <c r="T157" s="21" t="s">
        <v>241</v>
      </c>
      <c r="U157" s="17"/>
      <c r="V157" s="18">
        <v>145</v>
      </c>
      <c r="W157" s="21" t="s">
        <v>241</v>
      </c>
      <c r="X157" s="21"/>
      <c r="Y157" s="18">
        <v>145</v>
      </c>
      <c r="Z157" s="21" t="s">
        <v>241</v>
      </c>
    </row>
    <row r="158" spans="1:26" x14ac:dyDescent="0.25">
      <c r="A158" s="18">
        <v>144</v>
      </c>
      <c r="B158" s="21" t="s">
        <v>241</v>
      </c>
      <c r="C158" s="21"/>
      <c r="D158" s="18">
        <v>144</v>
      </c>
      <c r="E158" s="21" t="s">
        <v>241</v>
      </c>
      <c r="F158" s="17"/>
      <c r="G158" s="18">
        <v>144</v>
      </c>
      <c r="H158" s="21" t="s">
        <v>241</v>
      </c>
      <c r="I158" s="17"/>
      <c r="J158" s="18">
        <v>144</v>
      </c>
      <c r="K158" s="21" t="s">
        <v>241</v>
      </c>
      <c r="L158" s="17"/>
      <c r="M158" s="18">
        <v>144</v>
      </c>
      <c r="N158" s="21" t="s">
        <v>241</v>
      </c>
      <c r="O158" s="17"/>
      <c r="P158" s="18">
        <v>144</v>
      </c>
      <c r="Q158" s="21" t="s">
        <v>241</v>
      </c>
      <c r="R158" s="17"/>
      <c r="S158" s="18">
        <v>144</v>
      </c>
      <c r="T158" s="21" t="s">
        <v>241</v>
      </c>
      <c r="U158" s="17"/>
      <c r="V158" s="18">
        <v>144</v>
      </c>
      <c r="W158" s="21" t="s">
        <v>241</v>
      </c>
      <c r="X158" s="21"/>
      <c r="Y158" s="18">
        <v>144</v>
      </c>
      <c r="Z158" s="21" t="s">
        <v>241</v>
      </c>
    </row>
    <row r="159" spans="1:26" x14ac:dyDescent="0.25">
      <c r="A159" s="18">
        <v>143</v>
      </c>
      <c r="B159" s="21" t="s">
        <v>241</v>
      </c>
      <c r="C159" s="21"/>
      <c r="D159" s="18">
        <v>143</v>
      </c>
      <c r="E159" s="21" t="s">
        <v>241</v>
      </c>
      <c r="F159" s="17"/>
      <c r="G159" s="18">
        <v>143</v>
      </c>
      <c r="H159" s="21" t="s">
        <v>241</v>
      </c>
      <c r="I159" s="17"/>
      <c r="J159" s="18">
        <v>143</v>
      </c>
      <c r="K159" s="21" t="s">
        <v>241</v>
      </c>
      <c r="L159" s="17"/>
      <c r="M159" s="18">
        <v>143</v>
      </c>
      <c r="N159" s="21" t="s">
        <v>241</v>
      </c>
      <c r="O159" s="17"/>
      <c r="P159" s="18">
        <v>143</v>
      </c>
      <c r="Q159" s="21" t="s">
        <v>241</v>
      </c>
      <c r="R159" s="17"/>
      <c r="S159" s="18">
        <v>143</v>
      </c>
      <c r="T159" s="21" t="s">
        <v>241</v>
      </c>
      <c r="U159" s="17"/>
      <c r="V159" s="18">
        <v>143</v>
      </c>
      <c r="W159" s="21" t="s">
        <v>241</v>
      </c>
      <c r="X159" s="21"/>
      <c r="Y159" s="18">
        <v>143</v>
      </c>
      <c r="Z159" s="21" t="s">
        <v>241</v>
      </c>
    </row>
    <row r="160" spans="1:26" x14ac:dyDescent="0.25">
      <c r="A160" s="18">
        <v>142</v>
      </c>
      <c r="B160" s="21" t="s">
        <v>241</v>
      </c>
      <c r="C160" s="21"/>
      <c r="D160" s="18">
        <v>142</v>
      </c>
      <c r="E160" s="21" t="s">
        <v>241</v>
      </c>
      <c r="F160" s="17"/>
      <c r="G160" s="18">
        <v>142</v>
      </c>
      <c r="H160" s="21" t="s">
        <v>241</v>
      </c>
      <c r="I160" s="17"/>
      <c r="J160" s="18">
        <v>142</v>
      </c>
      <c r="K160" s="21" t="s">
        <v>241</v>
      </c>
      <c r="L160" s="17"/>
      <c r="M160" s="18">
        <v>142</v>
      </c>
      <c r="N160" s="21" t="s">
        <v>241</v>
      </c>
      <c r="O160" s="17"/>
      <c r="P160" s="18">
        <v>142</v>
      </c>
      <c r="Q160" s="21" t="s">
        <v>241</v>
      </c>
      <c r="R160" s="17"/>
      <c r="S160" s="18">
        <v>142</v>
      </c>
      <c r="T160" s="21" t="s">
        <v>241</v>
      </c>
      <c r="U160" s="17"/>
      <c r="V160" s="18">
        <v>142</v>
      </c>
      <c r="W160" s="21" t="s">
        <v>241</v>
      </c>
      <c r="X160" s="21"/>
      <c r="Y160" s="18">
        <v>142</v>
      </c>
      <c r="Z160" s="21" t="s">
        <v>241</v>
      </c>
    </row>
    <row r="161" spans="1:26" x14ac:dyDescent="0.25">
      <c r="A161" s="18">
        <v>141</v>
      </c>
      <c r="B161" s="21" t="s">
        <v>241</v>
      </c>
      <c r="C161" s="21"/>
      <c r="D161" s="18">
        <v>141</v>
      </c>
      <c r="E161" s="21" t="s">
        <v>241</v>
      </c>
      <c r="F161" s="17"/>
      <c r="G161" s="18">
        <v>141</v>
      </c>
      <c r="H161" s="21" t="s">
        <v>241</v>
      </c>
      <c r="I161" s="17"/>
      <c r="J161" s="18">
        <v>141</v>
      </c>
      <c r="K161" s="21" t="s">
        <v>241</v>
      </c>
      <c r="L161" s="17"/>
      <c r="M161" s="18">
        <v>141</v>
      </c>
      <c r="N161" s="21" t="s">
        <v>241</v>
      </c>
      <c r="O161" s="17"/>
      <c r="P161" s="18">
        <v>141</v>
      </c>
      <c r="Q161" s="21" t="s">
        <v>241</v>
      </c>
      <c r="R161" s="17"/>
      <c r="S161" s="18">
        <v>141</v>
      </c>
      <c r="T161" s="21" t="s">
        <v>241</v>
      </c>
      <c r="U161" s="17"/>
      <c r="V161" s="18">
        <v>141</v>
      </c>
      <c r="W161" s="21" t="s">
        <v>241</v>
      </c>
      <c r="X161" s="21"/>
      <c r="Y161" s="18">
        <v>141</v>
      </c>
      <c r="Z161" s="21" t="s">
        <v>241</v>
      </c>
    </row>
    <row r="162" spans="1:26" x14ac:dyDescent="0.25">
      <c r="A162" s="18">
        <v>140</v>
      </c>
      <c r="B162" s="21" t="s">
        <v>241</v>
      </c>
      <c r="C162" s="21"/>
      <c r="D162" s="18">
        <v>140</v>
      </c>
      <c r="E162" s="21" t="s">
        <v>241</v>
      </c>
      <c r="F162" s="17"/>
      <c r="G162" s="18">
        <v>140</v>
      </c>
      <c r="H162" s="21" t="s">
        <v>241</v>
      </c>
      <c r="I162" s="17"/>
      <c r="J162" s="18">
        <v>140</v>
      </c>
      <c r="K162" s="21" t="s">
        <v>241</v>
      </c>
      <c r="L162" s="17"/>
      <c r="M162" s="18">
        <v>140</v>
      </c>
      <c r="N162" s="21" t="s">
        <v>241</v>
      </c>
      <c r="O162" s="17"/>
      <c r="P162" s="18">
        <v>140</v>
      </c>
      <c r="Q162" s="21" t="s">
        <v>241</v>
      </c>
      <c r="R162" s="17"/>
      <c r="S162" s="18">
        <v>140</v>
      </c>
      <c r="T162" s="21" t="s">
        <v>241</v>
      </c>
      <c r="U162" s="17"/>
      <c r="V162" s="18">
        <v>140</v>
      </c>
      <c r="W162" s="21" t="s">
        <v>241</v>
      </c>
      <c r="X162" s="21"/>
      <c r="Y162" s="18">
        <v>140</v>
      </c>
      <c r="Z162" s="21" t="s">
        <v>241</v>
      </c>
    </row>
    <row r="163" spans="1:26" x14ac:dyDescent="0.25">
      <c r="A163" s="18">
        <v>139</v>
      </c>
      <c r="B163" s="21" t="s">
        <v>241</v>
      </c>
      <c r="C163" s="21"/>
      <c r="D163" s="18">
        <v>139</v>
      </c>
      <c r="E163" s="21" t="s">
        <v>241</v>
      </c>
      <c r="F163" s="17"/>
      <c r="G163" s="18">
        <v>139</v>
      </c>
      <c r="H163" s="21" t="s">
        <v>241</v>
      </c>
      <c r="I163" s="17"/>
      <c r="J163" s="18">
        <v>139</v>
      </c>
      <c r="K163" s="21" t="s">
        <v>241</v>
      </c>
      <c r="L163" s="17"/>
      <c r="M163" s="18">
        <v>139</v>
      </c>
      <c r="N163" s="21" t="s">
        <v>241</v>
      </c>
      <c r="O163" s="17"/>
      <c r="P163" s="18">
        <v>139</v>
      </c>
      <c r="Q163" s="21" t="s">
        <v>241</v>
      </c>
      <c r="R163" s="17"/>
      <c r="S163" s="18">
        <v>139</v>
      </c>
      <c r="T163" s="21" t="s">
        <v>241</v>
      </c>
      <c r="U163" s="17"/>
      <c r="V163" s="18">
        <v>139</v>
      </c>
      <c r="W163" s="21" t="s">
        <v>241</v>
      </c>
      <c r="X163" s="21"/>
      <c r="Y163" s="18">
        <v>139</v>
      </c>
      <c r="Z163" s="21" t="s">
        <v>241</v>
      </c>
    </row>
    <row r="164" spans="1:26" x14ac:dyDescent="0.25">
      <c r="A164" s="18">
        <v>138</v>
      </c>
      <c r="B164" s="22"/>
      <c r="C164" s="21"/>
      <c r="D164" s="18">
        <v>138</v>
      </c>
      <c r="E164" s="22"/>
      <c r="F164" s="17"/>
      <c r="G164" s="18">
        <v>138</v>
      </c>
      <c r="H164" s="22"/>
      <c r="I164" s="17"/>
      <c r="J164" s="18">
        <v>138</v>
      </c>
      <c r="K164" s="22"/>
      <c r="L164" s="17"/>
      <c r="M164" s="18">
        <v>138</v>
      </c>
      <c r="N164" s="22"/>
      <c r="O164" s="17"/>
      <c r="P164" s="18">
        <v>138</v>
      </c>
      <c r="Q164" s="22"/>
      <c r="R164" s="17"/>
      <c r="S164" s="18">
        <v>138</v>
      </c>
      <c r="T164" s="22"/>
      <c r="U164" s="17"/>
      <c r="V164" s="18">
        <v>138</v>
      </c>
      <c r="W164" s="22"/>
      <c r="X164" s="22"/>
      <c r="Y164" s="18">
        <v>138</v>
      </c>
      <c r="Z164" s="22"/>
    </row>
    <row r="165" spans="1:26" x14ac:dyDescent="0.25">
      <c r="A165" s="18">
        <v>137</v>
      </c>
      <c r="B165" s="22"/>
      <c r="C165" s="21"/>
      <c r="D165" s="18">
        <v>137</v>
      </c>
      <c r="E165" s="22"/>
      <c r="F165" s="17"/>
      <c r="G165" s="18">
        <v>137</v>
      </c>
      <c r="H165" s="22"/>
      <c r="I165" s="17"/>
      <c r="J165" s="18">
        <v>137</v>
      </c>
      <c r="K165" s="22"/>
      <c r="L165" s="17"/>
      <c r="M165" s="18">
        <v>137</v>
      </c>
      <c r="N165" s="22"/>
      <c r="O165" s="17"/>
      <c r="P165" s="18">
        <v>137</v>
      </c>
      <c r="Q165" s="22"/>
      <c r="R165" s="17"/>
      <c r="S165" s="18">
        <v>137</v>
      </c>
      <c r="T165" s="22"/>
      <c r="U165" s="17"/>
      <c r="V165" s="18">
        <v>137</v>
      </c>
      <c r="W165" s="22"/>
      <c r="X165" s="22"/>
      <c r="Y165" s="18">
        <v>137</v>
      </c>
      <c r="Z165" s="22"/>
    </row>
    <row r="166" spans="1:26" x14ac:dyDescent="0.25">
      <c r="A166" s="18">
        <v>136</v>
      </c>
      <c r="B166" s="21" t="s">
        <v>241</v>
      </c>
      <c r="C166" s="21"/>
      <c r="D166" s="18">
        <v>136</v>
      </c>
      <c r="E166" s="21" t="s">
        <v>241</v>
      </c>
      <c r="F166" s="17"/>
      <c r="G166" s="18">
        <v>136</v>
      </c>
      <c r="H166" s="21" t="s">
        <v>241</v>
      </c>
      <c r="I166" s="17"/>
      <c r="J166" s="18">
        <v>136</v>
      </c>
      <c r="K166" s="21" t="s">
        <v>241</v>
      </c>
      <c r="L166" s="17"/>
      <c r="M166" s="18">
        <v>136</v>
      </c>
      <c r="N166" s="21" t="s">
        <v>241</v>
      </c>
      <c r="O166" s="17"/>
      <c r="P166" s="18">
        <v>136</v>
      </c>
      <c r="Q166" s="21" t="s">
        <v>241</v>
      </c>
      <c r="R166" s="17"/>
      <c r="S166" s="18">
        <v>136</v>
      </c>
      <c r="T166" s="21" t="s">
        <v>241</v>
      </c>
      <c r="U166" s="17"/>
      <c r="V166" s="18">
        <v>136</v>
      </c>
      <c r="W166" s="21" t="s">
        <v>241</v>
      </c>
      <c r="X166" s="22"/>
      <c r="Y166" s="18">
        <v>136</v>
      </c>
      <c r="Z166" s="21" t="s">
        <v>241</v>
      </c>
    </row>
    <row r="167" spans="1:26" x14ac:dyDescent="0.25">
      <c r="A167" s="18">
        <v>135</v>
      </c>
      <c r="B167" s="22"/>
      <c r="C167" s="21"/>
      <c r="D167" s="18">
        <v>135</v>
      </c>
      <c r="E167" s="22"/>
      <c r="F167" s="17"/>
      <c r="G167" s="18">
        <v>135</v>
      </c>
      <c r="H167" s="22"/>
      <c r="I167" s="17"/>
      <c r="J167" s="18">
        <v>135</v>
      </c>
      <c r="K167" s="22"/>
      <c r="L167" s="17"/>
      <c r="M167" s="18">
        <v>135</v>
      </c>
      <c r="N167" s="22"/>
      <c r="O167" s="17"/>
      <c r="P167" s="18">
        <v>135</v>
      </c>
      <c r="Q167" s="22"/>
      <c r="R167" s="17"/>
      <c r="S167" s="18">
        <v>135</v>
      </c>
      <c r="T167" s="22"/>
      <c r="U167" s="17"/>
      <c r="V167" s="18">
        <v>135</v>
      </c>
      <c r="W167" s="22"/>
      <c r="X167" s="22"/>
      <c r="Y167" s="18">
        <v>135</v>
      </c>
      <c r="Z167" s="22"/>
    </row>
    <row r="168" spans="1:26" x14ac:dyDescent="0.25">
      <c r="A168" s="18">
        <v>134</v>
      </c>
      <c r="B168" s="22"/>
      <c r="C168" s="21"/>
      <c r="D168" s="18">
        <v>134</v>
      </c>
      <c r="E168" s="22"/>
      <c r="F168" s="17"/>
      <c r="G168" s="18">
        <v>134</v>
      </c>
      <c r="H168" s="22"/>
      <c r="I168" s="17"/>
      <c r="J168" s="18">
        <v>134</v>
      </c>
      <c r="K168" s="22"/>
      <c r="L168" s="17"/>
      <c r="M168" s="18">
        <v>134</v>
      </c>
      <c r="N168" s="22"/>
      <c r="O168" s="17"/>
      <c r="P168" s="18">
        <v>134</v>
      </c>
      <c r="Q168" s="22"/>
      <c r="R168" s="17"/>
      <c r="S168" s="18">
        <v>134</v>
      </c>
      <c r="T168" s="22"/>
      <c r="U168" s="17"/>
      <c r="V168" s="18">
        <v>134</v>
      </c>
      <c r="W168" s="22"/>
      <c r="X168" s="22"/>
      <c r="Y168" s="18">
        <v>134</v>
      </c>
      <c r="Z168" s="22"/>
    </row>
    <row r="169" spans="1:26" x14ac:dyDescent="0.25">
      <c r="A169" s="18">
        <v>133</v>
      </c>
      <c r="B169" s="21" t="s">
        <v>241</v>
      </c>
      <c r="C169" s="21"/>
      <c r="D169" s="18">
        <v>133</v>
      </c>
      <c r="E169" s="21" t="s">
        <v>241</v>
      </c>
      <c r="F169" s="17"/>
      <c r="G169" s="18">
        <v>133</v>
      </c>
      <c r="H169" s="21" t="s">
        <v>241</v>
      </c>
      <c r="I169" s="17"/>
      <c r="J169" s="18">
        <v>133</v>
      </c>
      <c r="K169" s="21" t="s">
        <v>241</v>
      </c>
      <c r="L169" s="17"/>
      <c r="M169" s="18">
        <v>133</v>
      </c>
      <c r="N169" s="21" t="s">
        <v>241</v>
      </c>
      <c r="O169" s="17"/>
      <c r="P169" s="18">
        <v>133</v>
      </c>
      <c r="Q169" s="21" t="s">
        <v>241</v>
      </c>
      <c r="R169" s="17"/>
      <c r="S169" s="18">
        <v>133</v>
      </c>
      <c r="T169" s="21" t="s">
        <v>241</v>
      </c>
      <c r="U169" s="17"/>
      <c r="V169" s="18">
        <v>133</v>
      </c>
      <c r="W169" s="21" t="s">
        <v>241</v>
      </c>
      <c r="X169" s="22"/>
      <c r="Y169" s="18">
        <v>133</v>
      </c>
      <c r="Z169" s="21" t="s">
        <v>241</v>
      </c>
    </row>
    <row r="170" spans="1:26" x14ac:dyDescent="0.25">
      <c r="A170" s="18">
        <v>132</v>
      </c>
      <c r="B170" s="22"/>
      <c r="C170" s="21"/>
      <c r="D170" s="18">
        <v>132</v>
      </c>
      <c r="E170" s="22"/>
      <c r="F170" s="17"/>
      <c r="G170" s="18">
        <v>132</v>
      </c>
      <c r="H170" s="22"/>
      <c r="I170" s="17"/>
      <c r="J170" s="18">
        <v>132</v>
      </c>
      <c r="K170" s="22"/>
      <c r="L170" s="17"/>
      <c r="M170" s="18">
        <v>132</v>
      </c>
      <c r="N170" s="22"/>
      <c r="O170" s="17"/>
      <c r="P170" s="18">
        <v>132</v>
      </c>
      <c r="Q170" s="22"/>
      <c r="R170" s="17"/>
      <c r="S170" s="18">
        <v>132</v>
      </c>
      <c r="T170" s="22"/>
      <c r="U170" s="17"/>
      <c r="V170" s="18">
        <v>132</v>
      </c>
      <c r="W170" s="22"/>
      <c r="X170" s="22"/>
      <c r="Y170" s="18">
        <v>132</v>
      </c>
      <c r="Z170" s="22"/>
    </row>
    <row r="171" spans="1:26" x14ac:dyDescent="0.25">
      <c r="A171" s="18">
        <v>131</v>
      </c>
      <c r="B171" s="22"/>
      <c r="C171" s="21"/>
      <c r="D171" s="18">
        <v>131</v>
      </c>
      <c r="E171" s="22"/>
      <c r="F171" s="17"/>
      <c r="G171" s="18">
        <v>131</v>
      </c>
      <c r="H171" s="22"/>
      <c r="I171" s="17"/>
      <c r="J171" s="18">
        <v>131</v>
      </c>
      <c r="K171" s="22"/>
      <c r="L171" s="17"/>
      <c r="M171" s="18">
        <v>131</v>
      </c>
      <c r="N171" s="22"/>
      <c r="O171" s="17"/>
      <c r="P171" s="18">
        <v>131</v>
      </c>
      <c r="Q171" s="22"/>
      <c r="R171" s="17"/>
      <c r="S171" s="18">
        <v>131</v>
      </c>
      <c r="T171" s="22"/>
      <c r="U171" s="17"/>
      <c r="V171" s="18">
        <v>131</v>
      </c>
      <c r="W171" s="22"/>
      <c r="X171" s="22"/>
      <c r="Y171" s="18">
        <v>131</v>
      </c>
      <c r="Z171" s="22"/>
    </row>
    <row r="172" spans="1:26" x14ac:dyDescent="0.25">
      <c r="A172" s="18">
        <v>130</v>
      </c>
      <c r="B172" s="21" t="s">
        <v>241</v>
      </c>
      <c r="C172" s="21"/>
      <c r="D172" s="18">
        <v>130</v>
      </c>
      <c r="E172" s="21" t="s">
        <v>241</v>
      </c>
      <c r="F172" s="17"/>
      <c r="G172" s="18">
        <v>130</v>
      </c>
      <c r="H172" s="21" t="s">
        <v>241</v>
      </c>
      <c r="I172" s="17"/>
      <c r="J172" s="18">
        <v>130</v>
      </c>
      <c r="K172" s="21" t="s">
        <v>241</v>
      </c>
      <c r="L172" s="17"/>
      <c r="M172" s="18">
        <v>130</v>
      </c>
      <c r="N172" s="21" t="s">
        <v>241</v>
      </c>
      <c r="O172" s="17"/>
      <c r="P172" s="18">
        <v>130</v>
      </c>
      <c r="Q172" s="21" t="s">
        <v>241</v>
      </c>
      <c r="R172" s="17"/>
      <c r="S172" s="18">
        <v>130</v>
      </c>
      <c r="T172" s="21" t="s">
        <v>241</v>
      </c>
      <c r="U172" s="17"/>
      <c r="V172" s="18">
        <v>130</v>
      </c>
      <c r="W172" s="21" t="s">
        <v>241</v>
      </c>
      <c r="X172" s="21"/>
      <c r="Y172" s="18">
        <v>130</v>
      </c>
      <c r="Z172" s="21" t="s">
        <v>241</v>
      </c>
    </row>
    <row r="173" spans="1:26" x14ac:dyDescent="0.25">
      <c r="A173" s="18">
        <v>129</v>
      </c>
      <c r="B173" s="21" t="s">
        <v>241</v>
      </c>
      <c r="C173" s="21"/>
      <c r="D173" s="18">
        <v>129</v>
      </c>
      <c r="E173" s="21" t="s">
        <v>241</v>
      </c>
      <c r="F173" s="17"/>
      <c r="G173" s="18">
        <v>129</v>
      </c>
      <c r="H173" s="21" t="s">
        <v>241</v>
      </c>
      <c r="I173" s="17"/>
      <c r="J173" s="18">
        <v>129</v>
      </c>
      <c r="K173" s="21" t="s">
        <v>241</v>
      </c>
      <c r="L173" s="17"/>
      <c r="M173" s="18">
        <v>129</v>
      </c>
      <c r="N173" s="21" t="s">
        <v>241</v>
      </c>
      <c r="O173" s="17"/>
      <c r="P173" s="18">
        <v>129</v>
      </c>
      <c r="Q173" s="21" t="s">
        <v>241</v>
      </c>
      <c r="R173" s="17"/>
      <c r="S173" s="18">
        <v>129</v>
      </c>
      <c r="T173" s="21" t="s">
        <v>241</v>
      </c>
      <c r="U173" s="17"/>
      <c r="V173" s="18">
        <v>129</v>
      </c>
      <c r="W173" s="21" t="s">
        <v>241</v>
      </c>
      <c r="X173" s="21"/>
      <c r="Y173" s="18">
        <v>129</v>
      </c>
      <c r="Z173" s="21" t="s">
        <v>241</v>
      </c>
    </row>
    <row r="174" spans="1:26" x14ac:dyDescent="0.25">
      <c r="A174" s="18">
        <v>128</v>
      </c>
      <c r="B174" s="21" t="s">
        <v>241</v>
      </c>
      <c r="C174" s="21"/>
      <c r="D174" s="18">
        <v>128</v>
      </c>
      <c r="E174" s="21" t="s">
        <v>241</v>
      </c>
      <c r="F174" s="17"/>
      <c r="G174" s="18">
        <v>128</v>
      </c>
      <c r="H174" s="21" t="s">
        <v>241</v>
      </c>
      <c r="I174" s="17"/>
      <c r="J174" s="18">
        <v>128</v>
      </c>
      <c r="K174" s="21" t="s">
        <v>241</v>
      </c>
      <c r="L174" s="17"/>
      <c r="M174" s="18">
        <v>128</v>
      </c>
      <c r="N174" s="21" t="s">
        <v>241</v>
      </c>
      <c r="O174" s="17"/>
      <c r="P174" s="18">
        <v>128</v>
      </c>
      <c r="Q174" s="21" t="s">
        <v>241</v>
      </c>
      <c r="R174" s="17"/>
      <c r="S174" s="18">
        <v>128</v>
      </c>
      <c r="T174" s="21" t="s">
        <v>241</v>
      </c>
      <c r="U174" s="17"/>
      <c r="V174" s="18">
        <v>128</v>
      </c>
      <c r="W174" s="21" t="s">
        <v>241</v>
      </c>
      <c r="X174" s="21"/>
      <c r="Y174" s="18">
        <v>128</v>
      </c>
      <c r="Z174" s="21" t="s">
        <v>241</v>
      </c>
    </row>
    <row r="175" spans="1:26" x14ac:dyDescent="0.25">
      <c r="A175" s="18">
        <v>127</v>
      </c>
      <c r="B175" s="21" t="s">
        <v>241</v>
      </c>
      <c r="C175" s="21"/>
      <c r="D175" s="18">
        <v>127</v>
      </c>
      <c r="E175" s="21" t="s">
        <v>241</v>
      </c>
      <c r="F175" s="17"/>
      <c r="G175" s="18">
        <v>127</v>
      </c>
      <c r="H175" s="21" t="s">
        <v>241</v>
      </c>
      <c r="I175" s="17"/>
      <c r="J175" s="18">
        <v>127</v>
      </c>
      <c r="K175" s="21" t="s">
        <v>241</v>
      </c>
      <c r="L175" s="17"/>
      <c r="M175" s="18">
        <v>127</v>
      </c>
      <c r="N175" s="21" t="s">
        <v>241</v>
      </c>
      <c r="O175" s="17"/>
      <c r="P175" s="18">
        <v>127</v>
      </c>
      <c r="Q175" s="21" t="s">
        <v>241</v>
      </c>
      <c r="R175" s="17"/>
      <c r="S175" s="18">
        <v>127</v>
      </c>
      <c r="T175" s="21" t="s">
        <v>241</v>
      </c>
      <c r="U175" s="17"/>
      <c r="V175" s="18">
        <v>127</v>
      </c>
      <c r="W175" s="21" t="s">
        <v>241</v>
      </c>
      <c r="X175" s="21"/>
      <c r="Y175" s="18">
        <v>127</v>
      </c>
      <c r="Z175" s="21" t="s">
        <v>241</v>
      </c>
    </row>
    <row r="176" spans="1:26" x14ac:dyDescent="0.25">
      <c r="A176" s="18">
        <v>126</v>
      </c>
      <c r="B176" s="22"/>
      <c r="C176" s="21"/>
      <c r="D176" s="18">
        <v>126</v>
      </c>
      <c r="E176" s="22"/>
      <c r="F176" s="17"/>
      <c r="G176" s="18">
        <v>126</v>
      </c>
      <c r="H176" s="22"/>
      <c r="I176" s="17"/>
      <c r="J176" s="18">
        <v>126</v>
      </c>
      <c r="K176" s="22"/>
      <c r="L176" s="17"/>
      <c r="M176" s="18">
        <v>126</v>
      </c>
      <c r="N176" s="22"/>
      <c r="O176" s="17"/>
      <c r="P176" s="18">
        <v>126</v>
      </c>
      <c r="Q176" s="22"/>
      <c r="R176" s="17"/>
      <c r="S176" s="18">
        <v>126</v>
      </c>
      <c r="T176" s="22"/>
      <c r="U176" s="17"/>
      <c r="V176" s="18">
        <v>126</v>
      </c>
      <c r="W176" s="22"/>
      <c r="X176" s="22"/>
      <c r="Y176" s="18">
        <v>126</v>
      </c>
      <c r="Z176" s="22"/>
    </row>
    <row r="177" spans="1:26" x14ac:dyDescent="0.25">
      <c r="A177" s="18">
        <v>125</v>
      </c>
      <c r="B177" s="22"/>
      <c r="C177" s="21"/>
      <c r="D177" s="18">
        <v>125</v>
      </c>
      <c r="E177" s="22"/>
      <c r="F177" s="17"/>
      <c r="G177" s="18">
        <v>125</v>
      </c>
      <c r="H177" s="22"/>
      <c r="I177" s="17"/>
      <c r="J177" s="18">
        <v>125</v>
      </c>
      <c r="K177" s="22"/>
      <c r="L177" s="17"/>
      <c r="M177" s="18">
        <v>125</v>
      </c>
      <c r="N177" s="22"/>
      <c r="O177" s="17"/>
      <c r="P177" s="18">
        <v>125</v>
      </c>
      <c r="Q177" s="22"/>
      <c r="R177" s="17"/>
      <c r="S177" s="18">
        <v>125</v>
      </c>
      <c r="T177" s="22"/>
      <c r="U177" s="17"/>
      <c r="V177" s="18">
        <v>125</v>
      </c>
      <c r="W177" s="22"/>
      <c r="X177" s="22"/>
      <c r="Y177" s="18">
        <v>125</v>
      </c>
      <c r="Z177" s="22"/>
    </row>
    <row r="178" spans="1:26" x14ac:dyDescent="0.25">
      <c r="A178" s="18">
        <v>124</v>
      </c>
      <c r="B178" s="22"/>
      <c r="C178" s="21"/>
      <c r="D178" s="18">
        <v>124</v>
      </c>
      <c r="E178" s="22"/>
      <c r="F178" s="17"/>
      <c r="G178" s="18">
        <v>124</v>
      </c>
      <c r="H178" s="22"/>
      <c r="I178" s="17"/>
      <c r="J178" s="18">
        <v>124</v>
      </c>
      <c r="K178" s="22"/>
      <c r="L178" s="17"/>
      <c r="M178" s="18">
        <v>124</v>
      </c>
      <c r="N178" s="22"/>
      <c r="O178" s="17"/>
      <c r="P178" s="18">
        <v>124</v>
      </c>
      <c r="Q178" s="22"/>
      <c r="R178" s="17"/>
      <c r="S178" s="18">
        <v>124</v>
      </c>
      <c r="T178" s="22"/>
      <c r="U178" s="17"/>
      <c r="V178" s="18">
        <v>124</v>
      </c>
      <c r="W178" s="22"/>
      <c r="X178" s="22"/>
      <c r="Y178" s="18">
        <v>124</v>
      </c>
      <c r="Z178" s="22"/>
    </row>
    <row r="179" spans="1:26" x14ac:dyDescent="0.25">
      <c r="A179" s="18">
        <v>123</v>
      </c>
      <c r="B179" s="22"/>
      <c r="C179" s="21"/>
      <c r="D179" s="18">
        <v>123</v>
      </c>
      <c r="E179" s="22"/>
      <c r="F179" s="17"/>
      <c r="G179" s="18">
        <v>123</v>
      </c>
      <c r="H179" s="22"/>
      <c r="I179" s="17"/>
      <c r="J179" s="18">
        <v>123</v>
      </c>
      <c r="K179" s="22"/>
      <c r="L179" s="17"/>
      <c r="M179" s="18">
        <v>123</v>
      </c>
      <c r="N179" s="22"/>
      <c r="O179" s="17"/>
      <c r="P179" s="18">
        <v>123</v>
      </c>
      <c r="Q179" s="22"/>
      <c r="R179" s="17"/>
      <c r="S179" s="18">
        <v>123</v>
      </c>
      <c r="T179" s="22"/>
      <c r="U179" s="17"/>
      <c r="V179" s="18">
        <v>123</v>
      </c>
      <c r="W179" s="22"/>
      <c r="X179" s="22"/>
      <c r="Y179" s="18">
        <v>123</v>
      </c>
      <c r="Z179" s="22"/>
    </row>
    <row r="180" spans="1:26" x14ac:dyDescent="0.25">
      <c r="A180" s="18">
        <v>122</v>
      </c>
      <c r="B180" s="22"/>
      <c r="C180" s="21"/>
      <c r="D180" s="18">
        <v>122</v>
      </c>
      <c r="E180" s="22"/>
      <c r="F180" s="17"/>
      <c r="G180" s="18">
        <v>122</v>
      </c>
      <c r="H180" s="22"/>
      <c r="I180" s="17"/>
      <c r="J180" s="18">
        <v>122</v>
      </c>
      <c r="K180" s="22"/>
      <c r="L180" s="17"/>
      <c r="M180" s="18">
        <v>122</v>
      </c>
      <c r="N180" s="22"/>
      <c r="O180" s="17"/>
      <c r="P180" s="18">
        <v>122</v>
      </c>
      <c r="Q180" s="22"/>
      <c r="R180" s="17"/>
      <c r="S180" s="18">
        <v>122</v>
      </c>
      <c r="T180" s="22"/>
      <c r="U180" s="17"/>
      <c r="V180" s="18">
        <v>122</v>
      </c>
      <c r="W180" s="22"/>
      <c r="X180" s="22"/>
      <c r="Y180" s="18">
        <v>122</v>
      </c>
      <c r="Z180" s="22"/>
    </row>
    <row r="181" spans="1:26" x14ac:dyDescent="0.25">
      <c r="A181" s="18">
        <v>121</v>
      </c>
      <c r="B181" s="21" t="s">
        <v>241</v>
      </c>
      <c r="C181" s="21"/>
      <c r="D181" s="18">
        <v>121</v>
      </c>
      <c r="E181" s="21" t="s">
        <v>241</v>
      </c>
      <c r="F181" s="17"/>
      <c r="G181" s="18">
        <v>121</v>
      </c>
      <c r="H181" s="21" t="s">
        <v>241</v>
      </c>
      <c r="I181" s="17"/>
      <c r="J181" s="18">
        <v>121</v>
      </c>
      <c r="K181" s="21" t="s">
        <v>241</v>
      </c>
      <c r="L181" s="17"/>
      <c r="M181" s="18">
        <v>121</v>
      </c>
      <c r="N181" s="21" t="s">
        <v>241</v>
      </c>
      <c r="O181" s="17"/>
      <c r="P181" s="18">
        <v>121</v>
      </c>
      <c r="Q181" s="21" t="s">
        <v>241</v>
      </c>
      <c r="R181" s="17"/>
      <c r="S181" s="18">
        <v>121</v>
      </c>
      <c r="T181" s="21" t="s">
        <v>241</v>
      </c>
      <c r="U181" s="17"/>
      <c r="V181" s="18">
        <v>121</v>
      </c>
      <c r="W181" s="21" t="s">
        <v>241</v>
      </c>
      <c r="X181" s="22"/>
      <c r="Y181" s="18">
        <v>121</v>
      </c>
      <c r="Z181" s="21" t="s">
        <v>241</v>
      </c>
    </row>
    <row r="182" spans="1:26" x14ac:dyDescent="0.25">
      <c r="A182" s="18">
        <v>120</v>
      </c>
      <c r="B182" s="22"/>
      <c r="C182" s="21"/>
      <c r="D182" s="18">
        <v>120</v>
      </c>
      <c r="E182" s="22"/>
      <c r="F182" s="17"/>
      <c r="G182" s="18">
        <v>120</v>
      </c>
      <c r="H182" s="22"/>
      <c r="I182" s="17"/>
      <c r="J182" s="18">
        <v>120</v>
      </c>
      <c r="K182" s="22"/>
      <c r="L182" s="17"/>
      <c r="M182" s="18">
        <v>120</v>
      </c>
      <c r="N182" s="22"/>
      <c r="O182" s="17"/>
      <c r="P182" s="18">
        <v>120</v>
      </c>
      <c r="Q182" s="22"/>
      <c r="R182" s="17"/>
      <c r="S182" s="18">
        <v>120</v>
      </c>
      <c r="T182" s="22"/>
      <c r="U182" s="17"/>
      <c r="V182" s="18">
        <v>120</v>
      </c>
      <c r="W182" s="22"/>
      <c r="X182" s="22"/>
      <c r="Y182" s="18">
        <v>120</v>
      </c>
      <c r="Z182" s="22"/>
    </row>
    <row r="183" spans="1:26" x14ac:dyDescent="0.25">
      <c r="A183" s="18">
        <v>119</v>
      </c>
      <c r="B183" s="22"/>
      <c r="C183" s="21"/>
      <c r="D183" s="18">
        <v>119</v>
      </c>
      <c r="E183" s="22"/>
      <c r="F183" s="17"/>
      <c r="G183" s="18">
        <v>119</v>
      </c>
      <c r="H183" s="22"/>
      <c r="I183" s="17"/>
      <c r="J183" s="18">
        <v>119</v>
      </c>
      <c r="K183" s="22"/>
      <c r="L183" s="17"/>
      <c r="M183" s="18">
        <v>119</v>
      </c>
      <c r="N183" s="22"/>
      <c r="O183" s="17"/>
      <c r="P183" s="18">
        <v>119</v>
      </c>
      <c r="Q183" s="22"/>
      <c r="R183" s="17"/>
      <c r="S183" s="18">
        <v>119</v>
      </c>
      <c r="T183" s="22"/>
      <c r="U183" s="17"/>
      <c r="V183" s="18">
        <v>119</v>
      </c>
      <c r="W183" s="22"/>
      <c r="X183" s="22"/>
      <c r="Y183" s="18">
        <v>119</v>
      </c>
      <c r="Z183" s="22"/>
    </row>
    <row r="184" spans="1:26" x14ac:dyDescent="0.25">
      <c r="A184" s="18">
        <v>118</v>
      </c>
      <c r="B184" s="22"/>
      <c r="C184" s="21"/>
      <c r="D184" s="18">
        <v>118</v>
      </c>
      <c r="E184" s="22"/>
      <c r="F184" s="17"/>
      <c r="G184" s="18">
        <v>118</v>
      </c>
      <c r="H184" s="22"/>
      <c r="I184" s="17"/>
      <c r="J184" s="18">
        <v>118</v>
      </c>
      <c r="K184" s="22"/>
      <c r="L184" s="17"/>
      <c r="M184" s="18">
        <v>118</v>
      </c>
      <c r="N184" s="22"/>
      <c r="O184" s="17"/>
      <c r="P184" s="18">
        <v>118</v>
      </c>
      <c r="Q184" s="22"/>
      <c r="R184" s="17"/>
      <c r="S184" s="18">
        <v>118</v>
      </c>
      <c r="T184" s="22"/>
      <c r="U184" s="17"/>
      <c r="V184" s="18">
        <v>118</v>
      </c>
      <c r="W184" s="22"/>
      <c r="X184" s="22"/>
      <c r="Y184" s="18">
        <v>118</v>
      </c>
      <c r="Z184" s="22"/>
    </row>
    <row r="185" spans="1:26" x14ac:dyDescent="0.25">
      <c r="A185" s="18">
        <v>117</v>
      </c>
      <c r="B185" s="22"/>
      <c r="C185" s="21"/>
      <c r="D185" s="18">
        <v>117</v>
      </c>
      <c r="E185" s="22"/>
      <c r="F185" s="17"/>
      <c r="G185" s="18">
        <v>117</v>
      </c>
      <c r="H185" s="22"/>
      <c r="I185" s="17"/>
      <c r="J185" s="18">
        <v>117</v>
      </c>
      <c r="K185" s="22"/>
      <c r="L185" s="17"/>
      <c r="M185" s="18">
        <v>117</v>
      </c>
      <c r="N185" s="22"/>
      <c r="O185" s="17"/>
      <c r="P185" s="18">
        <v>117</v>
      </c>
      <c r="Q185" s="22"/>
      <c r="R185" s="17"/>
      <c r="S185" s="18">
        <v>117</v>
      </c>
      <c r="T185" s="22"/>
      <c r="U185" s="17"/>
      <c r="V185" s="18">
        <v>117</v>
      </c>
      <c r="W185" s="22"/>
      <c r="X185" s="22"/>
      <c r="Y185" s="18">
        <v>117</v>
      </c>
      <c r="Z185" s="22"/>
    </row>
    <row r="186" spans="1:26" x14ac:dyDescent="0.25">
      <c r="A186" s="18">
        <v>116</v>
      </c>
      <c r="B186" s="22"/>
      <c r="C186" s="21"/>
      <c r="D186" s="18">
        <v>116</v>
      </c>
      <c r="E186" s="22"/>
      <c r="F186" s="17"/>
      <c r="G186" s="18">
        <v>116</v>
      </c>
      <c r="H186" s="22"/>
      <c r="I186" s="17"/>
      <c r="J186" s="18">
        <v>116</v>
      </c>
      <c r="K186" s="22"/>
      <c r="L186" s="17"/>
      <c r="M186" s="18">
        <v>116</v>
      </c>
      <c r="N186" s="22"/>
      <c r="O186" s="17"/>
      <c r="P186" s="18">
        <v>116</v>
      </c>
      <c r="Q186" s="22"/>
      <c r="R186" s="17"/>
      <c r="S186" s="18">
        <v>116</v>
      </c>
      <c r="T186" s="22"/>
      <c r="U186" s="17"/>
      <c r="V186" s="18">
        <v>116</v>
      </c>
      <c r="W186" s="22"/>
      <c r="X186" s="22"/>
      <c r="Y186" s="18">
        <v>116</v>
      </c>
      <c r="Z186" s="22"/>
    </row>
    <row r="187" spans="1:26" x14ac:dyDescent="0.25">
      <c r="A187" s="18">
        <v>115</v>
      </c>
      <c r="B187" s="22"/>
      <c r="C187" s="21"/>
      <c r="D187" s="18">
        <v>115</v>
      </c>
      <c r="E187" s="22"/>
      <c r="F187" s="17"/>
      <c r="G187" s="18">
        <v>115</v>
      </c>
      <c r="H187" s="22"/>
      <c r="I187" s="17"/>
      <c r="J187" s="18">
        <v>115</v>
      </c>
      <c r="K187" s="22"/>
      <c r="L187" s="17"/>
      <c r="M187" s="18">
        <v>115</v>
      </c>
      <c r="N187" s="22"/>
      <c r="O187" s="17"/>
      <c r="P187" s="18">
        <v>115</v>
      </c>
      <c r="Q187" s="22"/>
      <c r="R187" s="17"/>
      <c r="S187" s="18">
        <v>115</v>
      </c>
      <c r="T187" s="22"/>
      <c r="U187" s="17"/>
      <c r="V187" s="18">
        <v>115</v>
      </c>
      <c r="W187" s="22"/>
      <c r="X187" s="22"/>
      <c r="Y187" s="18">
        <v>115</v>
      </c>
      <c r="Z187" s="22"/>
    </row>
    <row r="188" spans="1:26" x14ac:dyDescent="0.25">
      <c r="A188" s="18">
        <v>114</v>
      </c>
      <c r="B188" s="22"/>
      <c r="C188" s="21"/>
      <c r="D188" s="18">
        <v>114</v>
      </c>
      <c r="E188" s="22"/>
      <c r="F188" s="17"/>
      <c r="G188" s="18">
        <v>114</v>
      </c>
      <c r="H188" s="22"/>
      <c r="I188" s="17"/>
      <c r="J188" s="18">
        <v>114</v>
      </c>
      <c r="K188" s="22"/>
      <c r="L188" s="17"/>
      <c r="M188" s="18">
        <v>114</v>
      </c>
      <c r="N188" s="21" t="s">
        <v>241</v>
      </c>
      <c r="O188" s="17"/>
      <c r="P188" s="18">
        <v>114</v>
      </c>
      <c r="Q188" s="22"/>
      <c r="R188" s="17"/>
      <c r="S188" s="18">
        <v>114</v>
      </c>
      <c r="T188" s="22"/>
      <c r="U188" s="17"/>
      <c r="V188" s="18">
        <v>114</v>
      </c>
      <c r="W188" s="22"/>
      <c r="X188" s="22"/>
      <c r="Y188" s="18">
        <v>114</v>
      </c>
      <c r="Z188" s="22"/>
    </row>
    <row r="189" spans="1:26" x14ac:dyDescent="0.25">
      <c r="A189" s="18">
        <v>113</v>
      </c>
      <c r="B189" s="22"/>
      <c r="C189" s="21"/>
      <c r="D189" s="18">
        <v>113</v>
      </c>
      <c r="E189" s="22"/>
      <c r="F189" s="17"/>
      <c r="G189" s="18">
        <v>113</v>
      </c>
      <c r="H189" s="22"/>
      <c r="I189" s="17"/>
      <c r="J189" s="18">
        <v>113</v>
      </c>
      <c r="K189" s="22"/>
      <c r="L189" s="17"/>
      <c r="M189" s="18">
        <v>113</v>
      </c>
      <c r="N189" s="22"/>
      <c r="O189" s="17"/>
      <c r="P189" s="18">
        <v>113</v>
      </c>
      <c r="Q189" s="22"/>
      <c r="R189" s="17"/>
      <c r="S189" s="18">
        <v>113</v>
      </c>
      <c r="T189" s="22"/>
      <c r="U189" s="17"/>
      <c r="V189" s="18">
        <v>113</v>
      </c>
      <c r="W189" s="22"/>
      <c r="X189" s="22"/>
      <c r="Y189" s="18">
        <v>113</v>
      </c>
      <c r="Z189" s="22"/>
    </row>
    <row r="190" spans="1:26" x14ac:dyDescent="0.25">
      <c r="A190" s="18">
        <v>112</v>
      </c>
      <c r="B190" s="22"/>
      <c r="C190" s="21"/>
      <c r="D190" s="18">
        <v>112</v>
      </c>
      <c r="E190" s="22"/>
      <c r="F190" s="17"/>
      <c r="G190" s="18">
        <v>112</v>
      </c>
      <c r="H190" s="22"/>
      <c r="I190" s="17"/>
      <c r="J190" s="18">
        <v>112</v>
      </c>
      <c r="K190" s="22"/>
      <c r="L190" s="17"/>
      <c r="M190" s="18">
        <v>112</v>
      </c>
      <c r="N190" s="22"/>
      <c r="O190" s="17"/>
      <c r="P190" s="18">
        <v>112</v>
      </c>
      <c r="Q190" s="22"/>
      <c r="R190" s="17"/>
      <c r="S190" s="18">
        <v>112</v>
      </c>
      <c r="T190" s="22"/>
      <c r="U190" s="17"/>
      <c r="V190" s="18">
        <v>112</v>
      </c>
      <c r="W190" s="22"/>
      <c r="X190" s="22"/>
      <c r="Y190" s="18">
        <v>112</v>
      </c>
      <c r="Z190" s="22"/>
    </row>
    <row r="191" spans="1:26" x14ac:dyDescent="0.25">
      <c r="A191" s="18">
        <v>111</v>
      </c>
      <c r="B191" s="22"/>
      <c r="C191" s="21"/>
      <c r="D191" s="18">
        <v>111</v>
      </c>
      <c r="E191" s="22"/>
      <c r="F191" s="17"/>
      <c r="G191" s="18">
        <v>111</v>
      </c>
      <c r="H191" s="22"/>
      <c r="I191" s="17"/>
      <c r="J191" s="18">
        <v>111</v>
      </c>
      <c r="K191" s="22"/>
      <c r="L191" s="17"/>
      <c r="M191" s="18">
        <v>111</v>
      </c>
      <c r="N191" s="22"/>
      <c r="O191" s="17"/>
      <c r="P191" s="18">
        <v>111</v>
      </c>
      <c r="Q191" s="22"/>
      <c r="R191" s="17"/>
      <c r="S191" s="18">
        <v>111</v>
      </c>
      <c r="T191" s="22"/>
      <c r="U191" s="17"/>
      <c r="V191" s="18">
        <v>111</v>
      </c>
      <c r="W191" s="22"/>
      <c r="X191" s="22"/>
      <c r="Y191" s="18">
        <v>111</v>
      </c>
      <c r="Z191" s="22"/>
    </row>
    <row r="192" spans="1:26" x14ac:dyDescent="0.25">
      <c r="A192" s="18">
        <v>110</v>
      </c>
      <c r="B192" s="22"/>
      <c r="C192" s="21"/>
      <c r="D192" s="18">
        <v>110</v>
      </c>
      <c r="E192" s="22"/>
      <c r="F192" s="17"/>
      <c r="G192" s="18">
        <v>110</v>
      </c>
      <c r="H192" s="22"/>
      <c r="I192" s="17"/>
      <c r="J192" s="18">
        <v>110</v>
      </c>
      <c r="K192" s="22"/>
      <c r="L192" s="17"/>
      <c r="M192" s="18">
        <v>110</v>
      </c>
      <c r="N192" s="22"/>
      <c r="O192" s="17"/>
      <c r="P192" s="18">
        <v>110</v>
      </c>
      <c r="Q192" s="22"/>
      <c r="R192" s="17"/>
      <c r="S192" s="18">
        <v>110</v>
      </c>
      <c r="T192" s="22"/>
      <c r="U192" s="17"/>
      <c r="V192" s="18">
        <v>110</v>
      </c>
      <c r="W192" s="22"/>
      <c r="X192" s="22"/>
      <c r="Y192" s="18">
        <v>110</v>
      </c>
      <c r="Z192" s="22"/>
    </row>
    <row r="193" spans="1:26" x14ac:dyDescent="0.25">
      <c r="A193" s="18">
        <v>109</v>
      </c>
      <c r="B193" s="22"/>
      <c r="C193" s="21"/>
      <c r="D193" s="18">
        <v>109</v>
      </c>
      <c r="E193" s="22"/>
      <c r="F193" s="17"/>
      <c r="G193" s="18">
        <v>109</v>
      </c>
      <c r="H193" s="22"/>
      <c r="I193" s="17"/>
      <c r="J193" s="18">
        <v>109</v>
      </c>
      <c r="K193" s="22"/>
      <c r="L193" s="17"/>
      <c r="M193" s="18">
        <v>109</v>
      </c>
      <c r="N193" s="22"/>
      <c r="O193" s="17"/>
      <c r="P193" s="18">
        <v>109</v>
      </c>
      <c r="Q193" s="22"/>
      <c r="R193" s="17"/>
      <c r="S193" s="18">
        <v>109</v>
      </c>
      <c r="T193" s="22"/>
      <c r="U193" s="17"/>
      <c r="V193" s="18">
        <v>109</v>
      </c>
      <c r="W193" s="22"/>
      <c r="X193" s="22"/>
      <c r="Y193" s="18">
        <v>109</v>
      </c>
      <c r="Z193" s="22"/>
    </row>
    <row r="194" spans="1:26" x14ac:dyDescent="0.25">
      <c r="A194" s="18">
        <v>108</v>
      </c>
      <c r="B194" s="22"/>
      <c r="C194" s="21"/>
      <c r="D194" s="18">
        <v>108</v>
      </c>
      <c r="E194" s="22"/>
      <c r="F194" s="17"/>
      <c r="G194" s="18">
        <v>108</v>
      </c>
      <c r="H194" s="22"/>
      <c r="I194" s="17"/>
      <c r="J194" s="18">
        <v>108</v>
      </c>
      <c r="K194" s="22"/>
      <c r="L194" s="17"/>
      <c r="M194" s="18">
        <v>108</v>
      </c>
      <c r="N194" s="22"/>
      <c r="O194" s="17"/>
      <c r="P194" s="18">
        <v>108</v>
      </c>
      <c r="Q194" s="22"/>
      <c r="R194" s="17"/>
      <c r="S194" s="18">
        <v>108</v>
      </c>
      <c r="T194" s="22"/>
      <c r="U194" s="17"/>
      <c r="V194" s="18">
        <v>108</v>
      </c>
      <c r="W194" s="22"/>
      <c r="X194" s="22"/>
      <c r="Y194" s="18">
        <v>108</v>
      </c>
      <c r="Z194" s="22"/>
    </row>
    <row r="195" spans="1:26" x14ac:dyDescent="0.25">
      <c r="A195" s="18">
        <v>107</v>
      </c>
      <c r="B195" s="22"/>
      <c r="C195" s="21"/>
      <c r="D195" s="18">
        <v>107</v>
      </c>
      <c r="E195" s="22"/>
      <c r="F195" s="17"/>
      <c r="G195" s="18">
        <v>107</v>
      </c>
      <c r="H195" s="22"/>
      <c r="I195" s="17"/>
      <c r="J195" s="18">
        <v>107</v>
      </c>
      <c r="K195" s="22"/>
      <c r="L195" s="17"/>
      <c r="M195" s="18">
        <v>107</v>
      </c>
      <c r="N195" s="22"/>
      <c r="O195" s="17"/>
      <c r="P195" s="18">
        <v>107</v>
      </c>
      <c r="Q195" s="22"/>
      <c r="R195" s="17"/>
      <c r="S195" s="18">
        <v>107</v>
      </c>
      <c r="T195" s="22"/>
      <c r="U195" s="17"/>
      <c r="V195" s="18">
        <v>107</v>
      </c>
      <c r="W195" s="22"/>
      <c r="X195" s="22"/>
      <c r="Y195" s="18">
        <v>107</v>
      </c>
      <c r="Z195" s="22"/>
    </row>
    <row r="196" spans="1:26" x14ac:dyDescent="0.25">
      <c r="A196" s="18">
        <v>106</v>
      </c>
      <c r="B196" s="22"/>
      <c r="C196" s="21"/>
      <c r="D196" s="18">
        <v>106</v>
      </c>
      <c r="E196" s="22"/>
      <c r="F196" s="17"/>
      <c r="G196" s="18">
        <v>106</v>
      </c>
      <c r="H196" s="22"/>
      <c r="I196" s="17"/>
      <c r="J196" s="18">
        <v>106</v>
      </c>
      <c r="K196" s="22"/>
      <c r="L196" s="17"/>
      <c r="M196" s="18">
        <v>106</v>
      </c>
      <c r="N196" s="22"/>
      <c r="O196" s="17"/>
      <c r="P196" s="18">
        <v>106</v>
      </c>
      <c r="Q196" s="22"/>
      <c r="R196" s="17"/>
      <c r="S196" s="18">
        <v>106</v>
      </c>
      <c r="T196" s="22"/>
      <c r="U196" s="17"/>
      <c r="V196" s="18">
        <v>106</v>
      </c>
      <c r="W196" s="22"/>
      <c r="X196" s="22"/>
      <c r="Y196" s="18">
        <v>106</v>
      </c>
      <c r="Z196" s="22"/>
    </row>
    <row r="197" spans="1:26" x14ac:dyDescent="0.25">
      <c r="A197" s="18">
        <v>105</v>
      </c>
      <c r="B197" s="22"/>
      <c r="C197" s="21"/>
      <c r="D197" s="18">
        <v>105</v>
      </c>
      <c r="E197" s="22"/>
      <c r="F197" s="17"/>
      <c r="G197" s="18">
        <v>105</v>
      </c>
      <c r="H197" s="22"/>
      <c r="I197" s="17"/>
      <c r="J197" s="18">
        <v>105</v>
      </c>
      <c r="K197" s="22"/>
      <c r="L197" s="17"/>
      <c r="M197" s="18">
        <v>105</v>
      </c>
      <c r="N197" s="22"/>
      <c r="O197" s="17"/>
      <c r="P197" s="18">
        <v>105</v>
      </c>
      <c r="Q197" s="22"/>
      <c r="R197" s="17"/>
      <c r="S197" s="18">
        <v>105</v>
      </c>
      <c r="T197" s="22"/>
      <c r="U197" s="17"/>
      <c r="V197" s="18">
        <v>105</v>
      </c>
      <c r="W197" s="22"/>
      <c r="X197" s="22"/>
      <c r="Y197" s="18">
        <v>105</v>
      </c>
      <c r="Z197" s="22"/>
    </row>
    <row r="198" spans="1:26" x14ac:dyDescent="0.25">
      <c r="A198" s="18">
        <v>104</v>
      </c>
      <c r="B198" s="22"/>
      <c r="C198" s="21"/>
      <c r="D198" s="18">
        <v>104</v>
      </c>
      <c r="E198" s="22"/>
      <c r="F198" s="17"/>
      <c r="G198" s="18">
        <v>104</v>
      </c>
      <c r="H198" s="22"/>
      <c r="I198" s="17"/>
      <c r="J198" s="18">
        <v>104</v>
      </c>
      <c r="K198" s="22"/>
      <c r="L198" s="17"/>
      <c r="M198" s="18">
        <v>104</v>
      </c>
      <c r="N198" s="22"/>
      <c r="O198" s="17"/>
      <c r="P198" s="18">
        <v>104</v>
      </c>
      <c r="Q198" s="22"/>
      <c r="R198" s="17"/>
      <c r="S198" s="18">
        <v>104</v>
      </c>
      <c r="T198" s="22"/>
      <c r="U198" s="17"/>
      <c r="V198" s="18">
        <v>104</v>
      </c>
      <c r="W198" s="22"/>
      <c r="X198" s="22"/>
      <c r="Y198" s="18">
        <v>104</v>
      </c>
      <c r="Z198" s="22"/>
    </row>
    <row r="199" spans="1:26" x14ac:dyDescent="0.25">
      <c r="A199" s="18">
        <v>103</v>
      </c>
      <c r="B199" s="22"/>
      <c r="C199" s="21"/>
      <c r="D199" s="18">
        <v>103</v>
      </c>
      <c r="E199" s="22"/>
      <c r="F199" s="17"/>
      <c r="G199" s="18">
        <v>103</v>
      </c>
      <c r="H199" s="22"/>
      <c r="I199" s="17"/>
      <c r="J199" s="18">
        <v>103</v>
      </c>
      <c r="K199" s="22"/>
      <c r="L199" s="17"/>
      <c r="M199" s="18">
        <v>103</v>
      </c>
      <c r="N199" s="22"/>
      <c r="O199" s="17"/>
      <c r="P199" s="18">
        <v>103</v>
      </c>
      <c r="Q199" s="22"/>
      <c r="R199" s="17"/>
      <c r="S199" s="18">
        <v>103</v>
      </c>
      <c r="T199" s="22"/>
      <c r="U199" s="17"/>
      <c r="V199" s="18">
        <v>103</v>
      </c>
      <c r="W199" s="22"/>
      <c r="X199" s="22"/>
      <c r="Y199" s="18">
        <v>103</v>
      </c>
      <c r="Z199" s="22"/>
    </row>
    <row r="200" spans="1:26" x14ac:dyDescent="0.25">
      <c r="A200" s="18">
        <v>102</v>
      </c>
      <c r="B200" s="22"/>
      <c r="C200" s="21"/>
      <c r="D200" s="18">
        <v>102</v>
      </c>
      <c r="E200" s="22"/>
      <c r="F200" s="17"/>
      <c r="G200" s="18">
        <v>102</v>
      </c>
      <c r="H200" s="22"/>
      <c r="I200" s="17"/>
      <c r="J200" s="18">
        <v>102</v>
      </c>
      <c r="K200" s="22"/>
      <c r="L200" s="17"/>
      <c r="M200" s="18">
        <v>102</v>
      </c>
      <c r="N200" s="22"/>
      <c r="O200" s="17"/>
      <c r="P200" s="18">
        <v>102</v>
      </c>
      <c r="Q200" s="22"/>
      <c r="R200" s="17"/>
      <c r="S200" s="18">
        <v>102</v>
      </c>
      <c r="T200" s="22"/>
      <c r="U200" s="17"/>
      <c r="V200" s="18">
        <v>102</v>
      </c>
      <c r="W200" s="22"/>
      <c r="X200" s="22"/>
      <c r="Y200" s="18">
        <v>102</v>
      </c>
      <c r="Z200" s="22"/>
    </row>
    <row r="201" spans="1:26" x14ac:dyDescent="0.25">
      <c r="A201" s="18">
        <v>101</v>
      </c>
      <c r="B201" s="22"/>
      <c r="C201" s="21"/>
      <c r="D201" s="18">
        <v>101</v>
      </c>
      <c r="E201" s="22"/>
      <c r="F201" s="17"/>
      <c r="G201" s="18">
        <v>101</v>
      </c>
      <c r="H201" s="22"/>
      <c r="I201" s="17"/>
      <c r="J201" s="18">
        <v>101</v>
      </c>
      <c r="K201" s="22"/>
      <c r="L201" s="17"/>
      <c r="M201" s="18">
        <v>101</v>
      </c>
      <c r="N201" s="22"/>
      <c r="O201" s="17"/>
      <c r="P201" s="18">
        <v>101</v>
      </c>
      <c r="Q201" s="22"/>
      <c r="R201" s="17"/>
      <c r="S201" s="18">
        <v>101</v>
      </c>
      <c r="T201" s="22"/>
      <c r="U201" s="17"/>
      <c r="V201" s="18">
        <v>101</v>
      </c>
      <c r="W201" s="22"/>
      <c r="X201" s="22"/>
      <c r="Y201" s="18">
        <v>101</v>
      </c>
      <c r="Z201" s="22"/>
    </row>
    <row r="202" spans="1:26" x14ac:dyDescent="0.25">
      <c r="A202" s="18">
        <v>100</v>
      </c>
      <c r="B202" s="22"/>
      <c r="C202" s="21"/>
      <c r="D202" s="18">
        <v>100</v>
      </c>
      <c r="E202" s="22"/>
      <c r="F202" s="17"/>
      <c r="G202" s="18">
        <v>100</v>
      </c>
      <c r="H202" s="22"/>
      <c r="I202" s="17"/>
      <c r="J202" s="18">
        <v>100</v>
      </c>
      <c r="K202" s="22"/>
      <c r="L202" s="17"/>
      <c r="M202" s="18">
        <v>100</v>
      </c>
      <c r="N202" s="22"/>
      <c r="O202" s="17"/>
      <c r="P202" s="18">
        <v>100</v>
      </c>
      <c r="Q202" s="22"/>
      <c r="R202" s="17"/>
      <c r="S202" s="18">
        <v>100</v>
      </c>
      <c r="T202" s="22"/>
      <c r="U202" s="17"/>
      <c r="V202" s="18">
        <v>100</v>
      </c>
      <c r="W202" s="22"/>
      <c r="X202" s="22"/>
      <c r="Y202" s="18">
        <v>100</v>
      </c>
      <c r="Z202" s="22"/>
    </row>
    <row r="203" spans="1:26" x14ac:dyDescent="0.25">
      <c r="A203" s="18">
        <v>99</v>
      </c>
      <c r="B203" s="22"/>
      <c r="C203" s="21"/>
      <c r="D203" s="18">
        <v>99</v>
      </c>
      <c r="E203" s="22"/>
      <c r="F203" s="17"/>
      <c r="G203" s="18">
        <v>99</v>
      </c>
      <c r="H203" s="22"/>
      <c r="I203" s="17"/>
      <c r="J203" s="18">
        <v>99</v>
      </c>
      <c r="K203" s="22"/>
      <c r="L203" s="17"/>
      <c r="M203" s="18">
        <v>99</v>
      </c>
      <c r="N203" s="22"/>
      <c r="O203" s="17"/>
      <c r="P203" s="18">
        <v>99</v>
      </c>
      <c r="Q203" s="22"/>
      <c r="R203" s="17"/>
      <c r="S203" s="18">
        <v>99</v>
      </c>
      <c r="T203" s="22"/>
      <c r="U203" s="17"/>
      <c r="V203" s="18">
        <v>99</v>
      </c>
      <c r="W203" s="22"/>
      <c r="X203" s="22"/>
      <c r="Y203" s="18">
        <v>99</v>
      </c>
      <c r="Z203" s="22"/>
    </row>
    <row r="204" spans="1:26" x14ac:dyDescent="0.25">
      <c r="A204" s="18">
        <v>98</v>
      </c>
      <c r="B204" s="22"/>
      <c r="C204" s="21"/>
      <c r="D204" s="18">
        <v>98</v>
      </c>
      <c r="E204" s="22"/>
      <c r="F204" s="17"/>
      <c r="G204" s="18">
        <v>98</v>
      </c>
      <c r="H204" s="22"/>
      <c r="I204" s="17"/>
      <c r="J204" s="18">
        <v>98</v>
      </c>
      <c r="K204" s="22"/>
      <c r="L204" s="17"/>
      <c r="M204" s="18">
        <v>98</v>
      </c>
      <c r="N204" s="22"/>
      <c r="O204" s="17"/>
      <c r="P204" s="18">
        <v>98</v>
      </c>
      <c r="Q204" s="22"/>
      <c r="R204" s="17"/>
      <c r="S204" s="18">
        <v>98</v>
      </c>
      <c r="T204" s="22"/>
      <c r="U204" s="17"/>
      <c r="V204" s="18">
        <v>98</v>
      </c>
      <c r="W204" s="22"/>
      <c r="X204" s="22"/>
      <c r="Y204" s="18">
        <v>98</v>
      </c>
      <c r="Z204" s="22"/>
    </row>
    <row r="205" spans="1:26" x14ac:dyDescent="0.25">
      <c r="A205" s="18">
        <v>97</v>
      </c>
      <c r="B205" s="22"/>
      <c r="C205" s="21"/>
      <c r="D205" s="18">
        <v>97</v>
      </c>
      <c r="E205" s="22"/>
      <c r="F205" s="17"/>
      <c r="G205" s="18">
        <v>97</v>
      </c>
      <c r="H205" s="22"/>
      <c r="I205" s="17"/>
      <c r="J205" s="18">
        <v>97</v>
      </c>
      <c r="K205" s="22"/>
      <c r="L205" s="17"/>
      <c r="M205" s="18">
        <v>97</v>
      </c>
      <c r="N205" s="22"/>
      <c r="O205" s="17"/>
      <c r="P205" s="18">
        <v>97</v>
      </c>
      <c r="Q205" s="22"/>
      <c r="R205" s="17"/>
      <c r="S205" s="18">
        <v>97</v>
      </c>
      <c r="T205" s="22"/>
      <c r="U205" s="17"/>
      <c r="V205" s="18">
        <v>97</v>
      </c>
      <c r="W205" s="22"/>
      <c r="X205" s="22"/>
      <c r="Y205" s="18">
        <v>97</v>
      </c>
      <c r="Z205" s="22"/>
    </row>
    <row r="206" spans="1:26" x14ac:dyDescent="0.25">
      <c r="A206" s="18">
        <v>96</v>
      </c>
      <c r="B206" s="22"/>
      <c r="C206" s="21"/>
      <c r="D206" s="18">
        <v>96</v>
      </c>
      <c r="E206" s="22"/>
      <c r="F206" s="17"/>
      <c r="G206" s="18">
        <v>96</v>
      </c>
      <c r="H206" s="22"/>
      <c r="I206" s="17"/>
      <c r="J206" s="18">
        <v>96</v>
      </c>
      <c r="K206" s="22"/>
      <c r="L206" s="17"/>
      <c r="M206" s="18">
        <v>96</v>
      </c>
      <c r="N206" s="22"/>
      <c r="O206" s="17"/>
      <c r="P206" s="18">
        <v>96</v>
      </c>
      <c r="Q206" s="22"/>
      <c r="R206" s="17"/>
      <c r="S206" s="18">
        <v>96</v>
      </c>
      <c r="T206" s="22"/>
      <c r="U206" s="17"/>
      <c r="V206" s="18">
        <v>96</v>
      </c>
      <c r="W206" s="22"/>
      <c r="X206" s="22"/>
      <c r="Y206" s="18">
        <v>96</v>
      </c>
      <c r="Z206" s="22"/>
    </row>
    <row r="207" spans="1:26" x14ac:dyDescent="0.25">
      <c r="A207" s="18">
        <v>95</v>
      </c>
      <c r="B207" s="22"/>
      <c r="C207" s="21"/>
      <c r="D207" s="18">
        <v>95</v>
      </c>
      <c r="E207" s="22"/>
      <c r="F207" s="17"/>
      <c r="G207" s="18">
        <v>95</v>
      </c>
      <c r="H207" s="22"/>
      <c r="I207" s="17"/>
      <c r="J207" s="18">
        <v>95</v>
      </c>
      <c r="K207" s="22"/>
      <c r="L207" s="17"/>
      <c r="M207" s="18">
        <v>95</v>
      </c>
      <c r="N207" s="22"/>
      <c r="O207" s="17"/>
      <c r="P207" s="18">
        <v>95</v>
      </c>
      <c r="Q207" s="22"/>
      <c r="R207" s="17"/>
      <c r="S207" s="18">
        <v>95</v>
      </c>
      <c r="T207" s="22"/>
      <c r="U207" s="17"/>
      <c r="V207" s="18">
        <v>95</v>
      </c>
      <c r="W207" s="22"/>
      <c r="X207" s="22"/>
      <c r="Y207" s="18">
        <v>95</v>
      </c>
      <c r="Z207" s="22"/>
    </row>
    <row r="208" spans="1:26" x14ac:dyDescent="0.25">
      <c r="A208" s="18">
        <v>94</v>
      </c>
      <c r="B208" s="22"/>
      <c r="C208" s="21"/>
      <c r="D208" s="18">
        <v>94</v>
      </c>
      <c r="E208" s="22"/>
      <c r="F208" s="17"/>
      <c r="G208" s="18">
        <v>94</v>
      </c>
      <c r="H208" s="22"/>
      <c r="I208" s="17"/>
      <c r="J208" s="18">
        <v>94</v>
      </c>
      <c r="K208" s="22"/>
      <c r="L208" s="17"/>
      <c r="M208" s="18">
        <v>94</v>
      </c>
      <c r="N208" s="22"/>
      <c r="O208" s="17"/>
      <c r="P208" s="18">
        <v>94</v>
      </c>
      <c r="Q208" s="22"/>
      <c r="R208" s="17"/>
      <c r="S208" s="18">
        <v>94</v>
      </c>
      <c r="T208" s="22"/>
      <c r="U208" s="17"/>
      <c r="V208" s="18">
        <v>94</v>
      </c>
      <c r="W208" s="22"/>
      <c r="X208" s="22"/>
      <c r="Y208" s="18">
        <v>94</v>
      </c>
      <c r="Z208" s="22"/>
    </row>
    <row r="209" spans="1:26" x14ac:dyDescent="0.25">
      <c r="A209" s="18">
        <v>93</v>
      </c>
      <c r="B209" s="22"/>
      <c r="C209" s="21"/>
      <c r="D209" s="18">
        <v>93</v>
      </c>
      <c r="E209" s="22"/>
      <c r="F209" s="17"/>
      <c r="G209" s="18">
        <v>93</v>
      </c>
      <c r="H209" s="22"/>
      <c r="I209" s="17"/>
      <c r="J209" s="18">
        <v>93</v>
      </c>
      <c r="K209" s="22"/>
      <c r="L209" s="17"/>
      <c r="M209" s="18">
        <v>93</v>
      </c>
      <c r="N209" s="22"/>
      <c r="O209" s="17"/>
      <c r="P209" s="18">
        <v>93</v>
      </c>
      <c r="Q209" s="22"/>
      <c r="R209" s="17"/>
      <c r="S209" s="18">
        <v>93</v>
      </c>
      <c r="T209" s="22"/>
      <c r="U209" s="17"/>
      <c r="V209" s="18">
        <v>93</v>
      </c>
      <c r="W209" s="22"/>
      <c r="X209" s="22"/>
      <c r="Y209" s="18">
        <v>93</v>
      </c>
      <c r="Z209" s="22"/>
    </row>
    <row r="210" spans="1:26" x14ac:dyDescent="0.25">
      <c r="A210" s="18">
        <v>92</v>
      </c>
      <c r="B210" s="22"/>
      <c r="C210" s="21"/>
      <c r="D210" s="18">
        <v>92</v>
      </c>
      <c r="E210" s="22"/>
      <c r="F210" s="17"/>
      <c r="G210" s="18">
        <v>92</v>
      </c>
      <c r="H210" s="22"/>
      <c r="I210" s="17"/>
      <c r="J210" s="18">
        <v>92</v>
      </c>
      <c r="K210" s="22"/>
      <c r="L210" s="17"/>
      <c r="M210" s="18">
        <v>92</v>
      </c>
      <c r="N210" s="22"/>
      <c r="O210" s="17"/>
      <c r="P210" s="18">
        <v>92</v>
      </c>
      <c r="Q210" s="22"/>
      <c r="R210" s="17"/>
      <c r="S210" s="18">
        <v>92</v>
      </c>
      <c r="T210" s="22"/>
      <c r="U210" s="17"/>
      <c r="V210" s="18">
        <v>92</v>
      </c>
      <c r="W210" s="22"/>
      <c r="X210" s="22"/>
      <c r="Y210" s="18">
        <v>92</v>
      </c>
      <c r="Z210" s="22"/>
    </row>
    <row r="211" spans="1:26" x14ac:dyDescent="0.25">
      <c r="A211" s="18">
        <v>91</v>
      </c>
      <c r="B211" s="22"/>
      <c r="C211" s="21"/>
      <c r="D211" s="18">
        <v>91</v>
      </c>
      <c r="E211" s="22"/>
      <c r="F211" s="17"/>
      <c r="G211" s="18">
        <v>91</v>
      </c>
      <c r="H211" s="22"/>
      <c r="I211" s="17"/>
      <c r="J211" s="18">
        <v>91</v>
      </c>
      <c r="K211" s="22"/>
      <c r="L211" s="17"/>
      <c r="M211" s="18">
        <v>91</v>
      </c>
      <c r="N211" s="22"/>
      <c r="O211" s="17"/>
      <c r="P211" s="18">
        <v>91</v>
      </c>
      <c r="Q211" s="22"/>
      <c r="R211" s="17"/>
      <c r="S211" s="18">
        <v>91</v>
      </c>
      <c r="T211" s="22"/>
      <c r="U211" s="17"/>
      <c r="V211" s="18">
        <v>91</v>
      </c>
      <c r="W211" s="22"/>
      <c r="X211" s="22"/>
      <c r="Y211" s="18">
        <v>91</v>
      </c>
      <c r="Z211" s="22"/>
    </row>
    <row r="212" spans="1:26" x14ac:dyDescent="0.25">
      <c r="A212" s="18">
        <v>90</v>
      </c>
      <c r="B212" s="22"/>
      <c r="C212" s="21"/>
      <c r="D212" s="18">
        <v>90</v>
      </c>
      <c r="E212" s="22"/>
      <c r="F212" s="17"/>
      <c r="G212" s="18">
        <v>90</v>
      </c>
      <c r="H212" s="22"/>
      <c r="I212" s="17"/>
      <c r="J212" s="18">
        <v>90</v>
      </c>
      <c r="K212" s="22"/>
      <c r="L212" s="17"/>
      <c r="M212" s="18">
        <v>90</v>
      </c>
      <c r="N212" s="22"/>
      <c r="O212" s="17"/>
      <c r="P212" s="18">
        <v>90</v>
      </c>
      <c r="Q212" s="22"/>
      <c r="R212" s="17"/>
      <c r="S212" s="18">
        <v>90</v>
      </c>
      <c r="T212" s="22"/>
      <c r="U212" s="17"/>
      <c r="V212" s="18">
        <v>90</v>
      </c>
      <c r="W212" s="22"/>
      <c r="X212" s="22"/>
      <c r="Y212" s="18">
        <v>90</v>
      </c>
      <c r="Z212" s="22"/>
    </row>
    <row r="213" spans="1:26" x14ac:dyDescent="0.25">
      <c r="A213" s="18">
        <v>89</v>
      </c>
      <c r="B213" s="22"/>
      <c r="C213" s="21"/>
      <c r="D213" s="18">
        <v>89</v>
      </c>
      <c r="E213" s="22"/>
      <c r="F213" s="17"/>
      <c r="G213" s="18">
        <v>89</v>
      </c>
      <c r="H213" s="22"/>
      <c r="I213" s="17"/>
      <c r="J213" s="18">
        <v>89</v>
      </c>
      <c r="K213" s="22"/>
      <c r="L213" s="17"/>
      <c r="M213" s="18">
        <v>89</v>
      </c>
      <c r="N213" s="22"/>
      <c r="O213" s="17"/>
      <c r="P213" s="18">
        <v>89</v>
      </c>
      <c r="Q213" s="22"/>
      <c r="R213" s="17"/>
      <c r="S213" s="18">
        <v>89</v>
      </c>
      <c r="T213" s="22"/>
      <c r="U213" s="17"/>
      <c r="V213" s="18">
        <v>89</v>
      </c>
      <c r="W213" s="22"/>
      <c r="X213" s="22"/>
      <c r="Y213" s="18">
        <v>89</v>
      </c>
      <c r="Z213" s="22"/>
    </row>
    <row r="214" spans="1:26" x14ac:dyDescent="0.25">
      <c r="A214" s="18">
        <v>88</v>
      </c>
      <c r="B214" s="22"/>
      <c r="C214" s="21"/>
      <c r="D214" s="18">
        <v>88</v>
      </c>
      <c r="E214" s="22"/>
      <c r="F214" s="17"/>
      <c r="G214" s="18">
        <v>88</v>
      </c>
      <c r="H214" s="22"/>
      <c r="I214" s="17"/>
      <c r="J214" s="18">
        <v>88</v>
      </c>
      <c r="K214" s="22"/>
      <c r="L214" s="17"/>
      <c r="M214" s="18">
        <v>88</v>
      </c>
      <c r="N214" s="22"/>
      <c r="O214" s="17"/>
      <c r="P214" s="18">
        <v>88</v>
      </c>
      <c r="Q214" s="22"/>
      <c r="R214" s="17"/>
      <c r="S214" s="18">
        <v>88</v>
      </c>
      <c r="T214" s="22"/>
      <c r="U214" s="17"/>
      <c r="V214" s="18">
        <v>88</v>
      </c>
      <c r="W214" s="22"/>
      <c r="X214" s="22"/>
      <c r="Y214" s="18">
        <v>88</v>
      </c>
      <c r="Z214" s="22"/>
    </row>
    <row r="215" spans="1:26" x14ac:dyDescent="0.25">
      <c r="A215" s="18">
        <v>87</v>
      </c>
      <c r="B215" s="22"/>
      <c r="C215" s="21"/>
      <c r="D215" s="18">
        <v>87</v>
      </c>
      <c r="E215" s="22"/>
      <c r="F215" s="17"/>
      <c r="G215" s="18">
        <v>87</v>
      </c>
      <c r="H215" s="22"/>
      <c r="I215" s="17"/>
      <c r="J215" s="18">
        <v>87</v>
      </c>
      <c r="K215" s="22"/>
      <c r="L215" s="17"/>
      <c r="M215" s="18">
        <v>87</v>
      </c>
      <c r="N215" s="22"/>
      <c r="O215" s="17"/>
      <c r="P215" s="18">
        <v>87</v>
      </c>
      <c r="Q215" s="22"/>
      <c r="R215" s="17"/>
      <c r="S215" s="18">
        <v>87</v>
      </c>
      <c r="T215" s="22"/>
      <c r="U215" s="17"/>
      <c r="V215" s="18">
        <v>87</v>
      </c>
      <c r="W215" s="22"/>
      <c r="X215" s="22"/>
      <c r="Y215" s="18">
        <v>87</v>
      </c>
      <c r="Z215" s="22"/>
    </row>
    <row r="216" spans="1:26" x14ac:dyDescent="0.25">
      <c r="A216" s="18">
        <v>86</v>
      </c>
      <c r="B216" s="22"/>
      <c r="C216" s="21"/>
      <c r="D216" s="18">
        <v>86</v>
      </c>
      <c r="E216" s="22"/>
      <c r="F216" s="17"/>
      <c r="G216" s="18">
        <v>86</v>
      </c>
      <c r="H216" s="22"/>
      <c r="I216" s="17"/>
      <c r="J216" s="18">
        <v>86</v>
      </c>
      <c r="K216" s="22"/>
      <c r="L216" s="17"/>
      <c r="M216" s="18">
        <v>86</v>
      </c>
      <c r="N216" s="22"/>
      <c r="O216" s="17"/>
      <c r="P216" s="18">
        <v>86</v>
      </c>
      <c r="Q216" s="22"/>
      <c r="R216" s="17"/>
      <c r="S216" s="18">
        <v>86</v>
      </c>
      <c r="T216" s="22"/>
      <c r="U216" s="17"/>
      <c r="V216" s="18">
        <v>86</v>
      </c>
      <c r="W216" s="22"/>
      <c r="X216" s="22"/>
      <c r="Y216" s="18">
        <v>86</v>
      </c>
      <c r="Z216" s="22"/>
    </row>
    <row r="217" spans="1:26" x14ac:dyDescent="0.25">
      <c r="A217" s="18">
        <v>85</v>
      </c>
      <c r="B217" s="22"/>
      <c r="C217" s="21"/>
      <c r="D217" s="18">
        <v>85</v>
      </c>
      <c r="E217" s="22"/>
      <c r="F217" s="17"/>
      <c r="G217" s="18">
        <v>85</v>
      </c>
      <c r="H217" s="22"/>
      <c r="I217" s="17"/>
      <c r="J217" s="18">
        <v>85</v>
      </c>
      <c r="K217" s="22"/>
      <c r="L217" s="17"/>
      <c r="M217" s="18">
        <v>85</v>
      </c>
      <c r="N217" s="22"/>
      <c r="O217" s="17"/>
      <c r="P217" s="18">
        <v>85</v>
      </c>
      <c r="Q217" s="22"/>
      <c r="R217" s="17"/>
      <c r="S217" s="18">
        <v>85</v>
      </c>
      <c r="T217" s="22"/>
      <c r="U217" s="17"/>
      <c r="V217" s="18">
        <v>85</v>
      </c>
      <c r="W217" s="22"/>
      <c r="X217" s="22"/>
      <c r="Y217" s="18">
        <v>85</v>
      </c>
      <c r="Z217" s="22"/>
    </row>
    <row r="218" spans="1:26" x14ac:dyDescent="0.25">
      <c r="A218" s="18">
        <v>84</v>
      </c>
      <c r="B218" s="22"/>
      <c r="C218" s="21"/>
      <c r="D218" s="18">
        <v>84</v>
      </c>
      <c r="E218" s="22"/>
      <c r="F218" s="17"/>
      <c r="G218" s="18">
        <v>84</v>
      </c>
      <c r="H218" s="22"/>
      <c r="I218" s="17"/>
      <c r="J218" s="18">
        <v>84</v>
      </c>
      <c r="K218" s="22"/>
      <c r="L218" s="17"/>
      <c r="M218" s="18">
        <v>84</v>
      </c>
      <c r="N218" s="22"/>
      <c r="O218" s="17"/>
      <c r="P218" s="18">
        <v>84</v>
      </c>
      <c r="Q218" s="22"/>
      <c r="R218" s="17"/>
      <c r="S218" s="18">
        <v>84</v>
      </c>
      <c r="T218" s="22"/>
      <c r="U218" s="17"/>
      <c r="V218" s="18">
        <v>84</v>
      </c>
      <c r="W218" s="22"/>
      <c r="X218" s="22"/>
      <c r="Y218" s="18">
        <v>84</v>
      </c>
      <c r="Z218" s="22"/>
    </row>
    <row r="219" spans="1:26" x14ac:dyDescent="0.25">
      <c r="A219" s="18">
        <v>83</v>
      </c>
      <c r="B219" s="22"/>
      <c r="C219" s="21"/>
      <c r="D219" s="18">
        <v>83</v>
      </c>
      <c r="E219" s="22"/>
      <c r="F219" s="17"/>
      <c r="G219" s="18">
        <v>83</v>
      </c>
      <c r="H219" s="22"/>
      <c r="I219" s="17"/>
      <c r="J219" s="18">
        <v>83</v>
      </c>
      <c r="K219" s="22"/>
      <c r="L219" s="17"/>
      <c r="M219" s="18">
        <v>83</v>
      </c>
      <c r="N219" s="22"/>
      <c r="O219" s="17"/>
      <c r="P219" s="18">
        <v>83</v>
      </c>
      <c r="Q219" s="22"/>
      <c r="R219" s="17"/>
      <c r="S219" s="18">
        <v>83</v>
      </c>
      <c r="T219" s="22"/>
      <c r="U219" s="17"/>
      <c r="V219" s="18">
        <v>83</v>
      </c>
      <c r="W219" s="22"/>
      <c r="X219" s="22"/>
      <c r="Y219" s="18">
        <v>83</v>
      </c>
      <c r="Z219" s="22"/>
    </row>
    <row r="220" spans="1:26" x14ac:dyDescent="0.25">
      <c r="A220" s="18">
        <v>82</v>
      </c>
      <c r="B220" s="22"/>
      <c r="C220" s="21"/>
      <c r="D220" s="18">
        <v>82</v>
      </c>
      <c r="E220" s="22"/>
      <c r="F220" s="17"/>
      <c r="G220" s="18">
        <v>82</v>
      </c>
      <c r="H220" s="22"/>
      <c r="I220" s="17"/>
      <c r="J220" s="18">
        <v>82</v>
      </c>
      <c r="K220" s="22"/>
      <c r="L220" s="17"/>
      <c r="M220" s="18">
        <v>82</v>
      </c>
      <c r="N220" s="22"/>
      <c r="O220" s="17"/>
      <c r="P220" s="18">
        <v>82</v>
      </c>
      <c r="Q220" s="22"/>
      <c r="R220" s="17"/>
      <c r="S220" s="18">
        <v>82</v>
      </c>
      <c r="T220" s="22"/>
      <c r="U220" s="17"/>
      <c r="V220" s="18">
        <v>82</v>
      </c>
      <c r="W220" s="22"/>
      <c r="X220" s="22"/>
      <c r="Y220" s="18">
        <v>82</v>
      </c>
      <c r="Z220" s="22"/>
    </row>
    <row r="221" spans="1:26" x14ac:dyDescent="0.25">
      <c r="A221" s="18">
        <v>81</v>
      </c>
      <c r="B221" s="21" t="s">
        <v>241</v>
      </c>
      <c r="C221" s="21"/>
      <c r="D221" s="18">
        <v>81</v>
      </c>
      <c r="E221" s="21" t="s">
        <v>241</v>
      </c>
      <c r="F221" s="17"/>
      <c r="G221" s="18">
        <v>81</v>
      </c>
      <c r="H221" s="21" t="s">
        <v>241</v>
      </c>
      <c r="I221" s="17"/>
      <c r="J221" s="18">
        <v>81</v>
      </c>
      <c r="K221" s="21" t="s">
        <v>241</v>
      </c>
      <c r="L221" s="17"/>
      <c r="M221" s="18">
        <v>81</v>
      </c>
      <c r="N221" s="21" t="s">
        <v>241</v>
      </c>
      <c r="O221" s="17"/>
      <c r="P221" s="18">
        <v>81</v>
      </c>
      <c r="Q221" s="21" t="s">
        <v>241</v>
      </c>
      <c r="R221" s="17"/>
      <c r="S221" s="18">
        <v>81</v>
      </c>
      <c r="T221" s="21" t="s">
        <v>241</v>
      </c>
      <c r="U221" s="17"/>
      <c r="V221" s="18">
        <v>81</v>
      </c>
      <c r="W221" s="21" t="s">
        <v>241</v>
      </c>
      <c r="X221" s="22"/>
      <c r="Y221" s="18">
        <v>81</v>
      </c>
      <c r="Z221" s="21" t="s">
        <v>241</v>
      </c>
    </row>
    <row r="222" spans="1:26" x14ac:dyDescent="0.25">
      <c r="A222" s="18">
        <v>80</v>
      </c>
      <c r="B222" s="22" t="s">
        <v>241</v>
      </c>
      <c r="C222" s="21"/>
      <c r="D222" s="18">
        <v>80</v>
      </c>
      <c r="E222" s="22" t="s">
        <v>241</v>
      </c>
      <c r="F222" s="17"/>
      <c r="G222" s="18">
        <v>80</v>
      </c>
      <c r="H222" s="22" t="s">
        <v>241</v>
      </c>
      <c r="I222" s="17"/>
      <c r="J222" s="18">
        <v>80</v>
      </c>
      <c r="K222" s="22" t="s">
        <v>241</v>
      </c>
      <c r="L222" s="17"/>
      <c r="M222" s="18">
        <v>80</v>
      </c>
      <c r="N222" s="22" t="s">
        <v>241</v>
      </c>
      <c r="O222" s="17"/>
      <c r="P222" s="18">
        <v>80</v>
      </c>
      <c r="Q222" s="22" t="s">
        <v>241</v>
      </c>
      <c r="R222" s="17"/>
      <c r="S222" s="18">
        <v>80</v>
      </c>
      <c r="T222" s="22" t="s">
        <v>241</v>
      </c>
      <c r="U222" s="17"/>
      <c r="V222" s="18">
        <v>80</v>
      </c>
      <c r="W222" s="22" t="s">
        <v>241</v>
      </c>
      <c r="X222" s="22"/>
      <c r="Y222" s="18">
        <v>80</v>
      </c>
      <c r="Z222" s="22" t="s">
        <v>241</v>
      </c>
    </row>
    <row r="223" spans="1:26" x14ac:dyDescent="0.25">
      <c r="A223" s="18">
        <v>79</v>
      </c>
      <c r="B223" s="22"/>
      <c r="C223" s="21"/>
      <c r="D223" s="18">
        <v>79</v>
      </c>
      <c r="E223" s="22"/>
      <c r="F223" s="17"/>
      <c r="G223" s="18">
        <v>79</v>
      </c>
      <c r="H223" s="22"/>
      <c r="I223" s="17"/>
      <c r="J223" s="18">
        <v>79</v>
      </c>
      <c r="K223" s="22"/>
      <c r="L223" s="17"/>
      <c r="M223" s="18">
        <v>79</v>
      </c>
      <c r="N223" s="22"/>
      <c r="O223" s="17"/>
      <c r="P223" s="18">
        <v>79</v>
      </c>
      <c r="Q223" s="22"/>
      <c r="R223" s="17"/>
      <c r="S223" s="18">
        <v>79</v>
      </c>
      <c r="T223" s="22"/>
      <c r="U223" s="17"/>
      <c r="V223" s="18">
        <v>79</v>
      </c>
      <c r="W223" s="22"/>
      <c r="X223" s="22"/>
      <c r="Y223" s="18">
        <v>79</v>
      </c>
      <c r="Z223" s="22"/>
    </row>
    <row r="224" spans="1:26" x14ac:dyDescent="0.25">
      <c r="A224" s="18">
        <v>78</v>
      </c>
      <c r="B224" s="22"/>
      <c r="C224" s="21"/>
      <c r="D224" s="18">
        <v>78</v>
      </c>
      <c r="E224" s="22"/>
      <c r="F224" s="17"/>
      <c r="G224" s="18">
        <v>78</v>
      </c>
      <c r="H224" s="22"/>
      <c r="I224" s="17"/>
      <c r="J224" s="18">
        <v>78</v>
      </c>
      <c r="K224" s="22"/>
      <c r="L224" s="17"/>
      <c r="M224" s="18">
        <v>78</v>
      </c>
      <c r="N224" s="22"/>
      <c r="O224" s="17"/>
      <c r="P224" s="18">
        <v>78</v>
      </c>
      <c r="Q224" s="22"/>
      <c r="R224" s="17"/>
      <c r="S224" s="18">
        <v>78</v>
      </c>
      <c r="T224" s="22"/>
      <c r="U224" s="17"/>
      <c r="V224" s="18">
        <v>78</v>
      </c>
      <c r="W224" s="22"/>
      <c r="X224" s="22"/>
      <c r="Y224" s="18">
        <v>78</v>
      </c>
      <c r="Z224" s="22"/>
    </row>
    <row r="225" spans="1:26" x14ac:dyDescent="0.25">
      <c r="A225" s="18">
        <v>77</v>
      </c>
      <c r="B225" s="22"/>
      <c r="C225" s="21"/>
      <c r="D225" s="18">
        <v>77</v>
      </c>
      <c r="E225" s="22"/>
      <c r="F225" s="17"/>
      <c r="G225" s="18">
        <v>77</v>
      </c>
      <c r="H225" s="22"/>
      <c r="I225" s="17"/>
      <c r="J225" s="18">
        <v>77</v>
      </c>
      <c r="K225" s="22"/>
      <c r="L225" s="17"/>
      <c r="M225" s="18">
        <v>77</v>
      </c>
      <c r="N225" s="22"/>
      <c r="O225" s="17"/>
      <c r="P225" s="18">
        <v>77</v>
      </c>
      <c r="Q225" s="22"/>
      <c r="R225" s="17"/>
      <c r="S225" s="18">
        <v>77</v>
      </c>
      <c r="T225" s="22"/>
      <c r="U225" s="17"/>
      <c r="V225" s="18">
        <v>77</v>
      </c>
      <c r="W225" s="22"/>
      <c r="X225" s="22"/>
      <c r="Y225" s="18">
        <v>77</v>
      </c>
      <c r="Z225" s="22"/>
    </row>
    <row r="226" spans="1:26" x14ac:dyDescent="0.25">
      <c r="A226" s="18">
        <v>76</v>
      </c>
      <c r="B226" s="22"/>
      <c r="C226" s="21"/>
      <c r="D226" s="18">
        <v>76</v>
      </c>
      <c r="E226" s="22"/>
      <c r="F226" s="17"/>
      <c r="G226" s="18">
        <v>76</v>
      </c>
      <c r="H226" s="22"/>
      <c r="I226" s="17"/>
      <c r="J226" s="18">
        <v>76</v>
      </c>
      <c r="K226" s="22"/>
      <c r="L226" s="17"/>
      <c r="M226" s="18">
        <v>76</v>
      </c>
      <c r="N226" s="22"/>
      <c r="O226" s="17"/>
      <c r="P226" s="18">
        <v>76</v>
      </c>
      <c r="Q226" s="22"/>
      <c r="R226" s="17"/>
      <c r="S226" s="18">
        <v>76</v>
      </c>
      <c r="T226" s="22"/>
      <c r="U226" s="17"/>
      <c r="V226" s="18">
        <v>76</v>
      </c>
      <c r="W226" s="22"/>
      <c r="X226" s="22"/>
      <c r="Y226" s="18">
        <v>76</v>
      </c>
      <c r="Z226" s="22"/>
    </row>
    <row r="227" spans="1:26" x14ac:dyDescent="0.25">
      <c r="A227" s="18">
        <v>75</v>
      </c>
      <c r="B227" s="22"/>
      <c r="C227" s="21"/>
      <c r="D227" s="18">
        <v>75</v>
      </c>
      <c r="E227" s="22"/>
      <c r="F227" s="17"/>
      <c r="G227" s="18">
        <v>75</v>
      </c>
      <c r="H227" s="22"/>
      <c r="I227" s="17"/>
      <c r="J227" s="18">
        <v>75</v>
      </c>
      <c r="K227" s="22"/>
      <c r="L227" s="17"/>
      <c r="M227" s="18">
        <v>75</v>
      </c>
      <c r="N227" s="22"/>
      <c r="O227" s="17"/>
      <c r="P227" s="18">
        <v>75</v>
      </c>
      <c r="Q227" s="22"/>
      <c r="R227" s="17"/>
      <c r="S227" s="18">
        <v>75</v>
      </c>
      <c r="T227" s="22"/>
      <c r="U227" s="17"/>
      <c r="V227" s="18">
        <v>75</v>
      </c>
      <c r="W227" s="22"/>
      <c r="X227" s="22"/>
      <c r="Y227" s="18">
        <v>75</v>
      </c>
      <c r="Z227" s="22"/>
    </row>
    <row r="228" spans="1:26" x14ac:dyDescent="0.25">
      <c r="A228" s="18">
        <v>74</v>
      </c>
      <c r="B228" s="22"/>
      <c r="C228" s="21"/>
      <c r="D228" s="18">
        <v>74</v>
      </c>
      <c r="E228" s="22"/>
      <c r="F228" s="17"/>
      <c r="G228" s="18">
        <v>74</v>
      </c>
      <c r="H228" s="22"/>
      <c r="I228" s="17"/>
      <c r="J228" s="18">
        <v>74</v>
      </c>
      <c r="K228" s="22"/>
      <c r="L228" s="17"/>
      <c r="M228" s="18">
        <v>74</v>
      </c>
      <c r="N228" s="22"/>
      <c r="O228" s="17"/>
      <c r="P228" s="18">
        <v>74</v>
      </c>
      <c r="Q228" s="22"/>
      <c r="R228" s="17"/>
      <c r="S228" s="18">
        <v>74</v>
      </c>
      <c r="T228" s="22"/>
      <c r="U228" s="17"/>
      <c r="V228" s="18">
        <v>74</v>
      </c>
      <c r="W228" s="22"/>
      <c r="X228" s="22"/>
      <c r="Y228" s="18">
        <v>74</v>
      </c>
      <c r="Z228" s="22"/>
    </row>
    <row r="229" spans="1:26" x14ac:dyDescent="0.25">
      <c r="A229" s="18">
        <v>73</v>
      </c>
      <c r="B229" s="22"/>
      <c r="C229" s="21"/>
      <c r="D229" s="18">
        <v>73</v>
      </c>
      <c r="E229" s="22"/>
      <c r="F229" s="17"/>
      <c r="G229" s="18">
        <v>73</v>
      </c>
      <c r="H229" s="22"/>
      <c r="I229" s="17"/>
      <c r="J229" s="18">
        <v>73</v>
      </c>
      <c r="K229" s="22"/>
      <c r="L229" s="17"/>
      <c r="M229" s="18">
        <v>73</v>
      </c>
      <c r="N229" s="22"/>
      <c r="O229" s="17"/>
      <c r="P229" s="18">
        <v>73</v>
      </c>
      <c r="Q229" s="22"/>
      <c r="R229" s="17"/>
      <c r="S229" s="18">
        <v>73</v>
      </c>
      <c r="T229" s="22"/>
      <c r="U229" s="17"/>
      <c r="V229" s="18">
        <v>73</v>
      </c>
      <c r="W229" s="22"/>
      <c r="X229" s="22"/>
      <c r="Y229" s="18">
        <v>73</v>
      </c>
      <c r="Z229" s="22"/>
    </row>
    <row r="230" spans="1:26" x14ac:dyDescent="0.25">
      <c r="A230" s="18">
        <v>72</v>
      </c>
      <c r="B230" s="22"/>
      <c r="C230" s="21"/>
      <c r="D230" s="18">
        <v>72</v>
      </c>
      <c r="E230" s="22"/>
      <c r="F230" s="17"/>
      <c r="G230" s="18">
        <v>72</v>
      </c>
      <c r="H230" s="22"/>
      <c r="I230" s="17"/>
      <c r="J230" s="18">
        <v>72</v>
      </c>
      <c r="K230" s="22"/>
      <c r="L230" s="17"/>
      <c r="M230" s="18">
        <v>72</v>
      </c>
      <c r="N230" s="22"/>
      <c r="O230" s="17"/>
      <c r="P230" s="18">
        <v>72</v>
      </c>
      <c r="Q230" s="22"/>
      <c r="R230" s="17"/>
      <c r="S230" s="18">
        <v>72</v>
      </c>
      <c r="T230" s="22"/>
      <c r="U230" s="17"/>
      <c r="V230" s="18">
        <v>72</v>
      </c>
      <c r="W230" s="22"/>
      <c r="X230" s="22"/>
      <c r="Y230" s="18">
        <v>72</v>
      </c>
      <c r="Z230" s="22"/>
    </row>
    <row r="231" spans="1:26" x14ac:dyDescent="0.25">
      <c r="A231" s="18">
        <v>71</v>
      </c>
      <c r="B231" s="22"/>
      <c r="C231" s="21"/>
      <c r="D231" s="18">
        <v>71</v>
      </c>
      <c r="E231" s="22"/>
      <c r="F231" s="17"/>
      <c r="G231" s="18">
        <v>71</v>
      </c>
      <c r="H231" s="22"/>
      <c r="I231" s="17"/>
      <c r="J231" s="18">
        <v>71</v>
      </c>
      <c r="K231" s="22"/>
      <c r="L231" s="17"/>
      <c r="M231" s="18">
        <v>71</v>
      </c>
      <c r="N231" s="22"/>
      <c r="O231" s="17"/>
      <c r="P231" s="18">
        <v>71</v>
      </c>
      <c r="Q231" s="22"/>
      <c r="R231" s="17"/>
      <c r="S231" s="18">
        <v>71</v>
      </c>
      <c r="T231" s="22"/>
      <c r="U231" s="17"/>
      <c r="V231" s="18">
        <v>71</v>
      </c>
      <c r="W231" s="22"/>
      <c r="X231" s="22"/>
      <c r="Y231" s="18">
        <v>71</v>
      </c>
      <c r="Z231" s="22"/>
    </row>
    <row r="232" spans="1:26" x14ac:dyDescent="0.25">
      <c r="A232" s="18">
        <v>70</v>
      </c>
      <c r="B232" s="22"/>
      <c r="C232" s="21"/>
      <c r="D232" s="18">
        <v>70</v>
      </c>
      <c r="E232" s="22"/>
      <c r="F232" s="17"/>
      <c r="G232" s="18">
        <v>70</v>
      </c>
      <c r="H232" s="22"/>
      <c r="I232" s="17"/>
      <c r="J232" s="18">
        <v>70</v>
      </c>
      <c r="K232" s="22"/>
      <c r="L232" s="17"/>
      <c r="M232" s="18">
        <v>70</v>
      </c>
      <c r="N232" s="22"/>
      <c r="O232" s="17"/>
      <c r="P232" s="18">
        <v>70</v>
      </c>
      <c r="Q232" s="22"/>
      <c r="R232" s="17"/>
      <c r="S232" s="18">
        <v>70</v>
      </c>
      <c r="T232" s="22"/>
      <c r="U232" s="17"/>
      <c r="V232" s="18">
        <v>70</v>
      </c>
      <c r="W232" s="22"/>
      <c r="X232" s="22"/>
      <c r="Y232" s="18">
        <v>70</v>
      </c>
      <c r="Z232" s="22"/>
    </row>
    <row r="233" spans="1:26" x14ac:dyDescent="0.25">
      <c r="A233" s="18">
        <v>69</v>
      </c>
      <c r="B233" s="22"/>
      <c r="C233" s="21"/>
      <c r="D233" s="18">
        <v>69</v>
      </c>
      <c r="E233" s="22"/>
      <c r="F233" s="17"/>
      <c r="G233" s="18">
        <v>69</v>
      </c>
      <c r="H233" s="22"/>
      <c r="I233" s="17"/>
      <c r="J233" s="18">
        <v>69</v>
      </c>
      <c r="K233" s="22"/>
      <c r="L233" s="17"/>
      <c r="M233" s="18">
        <v>69</v>
      </c>
      <c r="N233" s="22"/>
      <c r="O233" s="17"/>
      <c r="P233" s="18">
        <v>69</v>
      </c>
      <c r="Q233" s="22"/>
      <c r="R233" s="17"/>
      <c r="S233" s="18">
        <v>69</v>
      </c>
      <c r="T233" s="22"/>
      <c r="U233" s="17"/>
      <c r="V233" s="18">
        <v>69</v>
      </c>
      <c r="W233" s="22"/>
      <c r="X233" s="22"/>
      <c r="Y233" s="18">
        <v>69</v>
      </c>
      <c r="Z233" s="22"/>
    </row>
    <row r="234" spans="1:26" x14ac:dyDescent="0.25">
      <c r="A234" s="18">
        <v>68</v>
      </c>
      <c r="B234" s="22"/>
      <c r="C234" s="21"/>
      <c r="D234" s="18">
        <v>68</v>
      </c>
      <c r="E234" s="22"/>
      <c r="F234" s="17"/>
      <c r="G234" s="18">
        <v>68</v>
      </c>
      <c r="H234" s="22"/>
      <c r="I234" s="17"/>
      <c r="J234" s="18">
        <v>68</v>
      </c>
      <c r="K234" s="22"/>
      <c r="L234" s="17"/>
      <c r="M234" s="18">
        <v>68</v>
      </c>
      <c r="N234" s="22"/>
      <c r="O234" s="17"/>
      <c r="P234" s="18">
        <v>68</v>
      </c>
      <c r="Q234" s="22"/>
      <c r="R234" s="17"/>
      <c r="S234" s="18">
        <v>68</v>
      </c>
      <c r="T234" s="22"/>
      <c r="U234" s="17"/>
      <c r="V234" s="18">
        <v>68</v>
      </c>
      <c r="W234" s="22"/>
      <c r="X234" s="22"/>
      <c r="Y234" s="18">
        <v>68</v>
      </c>
      <c r="Z234" s="22"/>
    </row>
    <row r="235" spans="1:26" x14ac:dyDescent="0.25">
      <c r="A235" s="18">
        <v>67</v>
      </c>
      <c r="B235" s="22"/>
      <c r="C235" s="21"/>
      <c r="D235" s="18">
        <v>67</v>
      </c>
      <c r="E235" s="22"/>
      <c r="F235" s="17"/>
      <c r="G235" s="18">
        <v>67</v>
      </c>
      <c r="H235" s="22"/>
      <c r="I235" s="17"/>
      <c r="J235" s="18">
        <v>67</v>
      </c>
      <c r="K235" s="22"/>
      <c r="L235" s="17"/>
      <c r="M235" s="18">
        <v>67</v>
      </c>
      <c r="N235" s="22"/>
      <c r="O235" s="17"/>
      <c r="P235" s="18">
        <v>67</v>
      </c>
      <c r="Q235" s="22"/>
      <c r="R235" s="17"/>
      <c r="S235" s="18">
        <v>67</v>
      </c>
      <c r="T235" s="22"/>
      <c r="U235" s="17"/>
      <c r="V235" s="18">
        <v>67</v>
      </c>
      <c r="W235" s="22"/>
      <c r="X235" s="22"/>
      <c r="Y235" s="18">
        <v>67</v>
      </c>
      <c r="Z235" s="22"/>
    </row>
    <row r="236" spans="1:26" x14ac:dyDescent="0.25">
      <c r="A236" s="18">
        <v>66</v>
      </c>
      <c r="B236" s="22"/>
      <c r="C236" s="21"/>
      <c r="D236" s="18">
        <v>66</v>
      </c>
      <c r="E236" s="22"/>
      <c r="F236" s="17"/>
      <c r="G236" s="18">
        <v>66</v>
      </c>
      <c r="H236" s="22"/>
      <c r="I236" s="17"/>
      <c r="J236" s="18">
        <v>66</v>
      </c>
      <c r="K236" s="22"/>
      <c r="L236" s="17"/>
      <c r="M236" s="18">
        <v>66</v>
      </c>
      <c r="N236" s="22"/>
      <c r="O236" s="17"/>
      <c r="P236" s="18">
        <v>66</v>
      </c>
      <c r="Q236" s="22"/>
      <c r="R236" s="17"/>
      <c r="S236" s="18">
        <v>66</v>
      </c>
      <c r="T236" s="22"/>
      <c r="U236" s="17"/>
      <c r="V236" s="18">
        <v>66</v>
      </c>
      <c r="W236" s="22"/>
      <c r="X236" s="22"/>
      <c r="Y236" s="18">
        <v>66</v>
      </c>
      <c r="Z236" s="22"/>
    </row>
    <row r="237" spans="1:26" x14ac:dyDescent="0.25">
      <c r="A237" s="18">
        <v>65</v>
      </c>
      <c r="B237" s="22"/>
      <c r="C237" s="21"/>
      <c r="D237" s="18">
        <v>65</v>
      </c>
      <c r="E237" s="22"/>
      <c r="F237" s="17"/>
      <c r="G237" s="18">
        <v>65</v>
      </c>
      <c r="H237" s="22"/>
      <c r="I237" s="17"/>
      <c r="J237" s="18">
        <v>65</v>
      </c>
      <c r="K237" s="22"/>
      <c r="L237" s="17"/>
      <c r="M237" s="18">
        <v>65</v>
      </c>
      <c r="N237" s="22"/>
      <c r="O237" s="17"/>
      <c r="P237" s="18">
        <v>65</v>
      </c>
      <c r="Q237" s="22"/>
      <c r="R237" s="17"/>
      <c r="S237" s="18">
        <v>65</v>
      </c>
      <c r="T237" s="22"/>
      <c r="U237" s="17"/>
      <c r="V237" s="18">
        <v>65</v>
      </c>
      <c r="W237" s="22"/>
      <c r="X237" s="22"/>
      <c r="Y237" s="18">
        <v>65</v>
      </c>
      <c r="Z237" s="22"/>
    </row>
    <row r="238" spans="1:26" x14ac:dyDescent="0.25">
      <c r="A238" s="18">
        <v>64</v>
      </c>
      <c r="B238" s="22"/>
      <c r="C238" s="21"/>
      <c r="D238" s="18">
        <v>64</v>
      </c>
      <c r="E238" s="22"/>
      <c r="F238" s="17"/>
      <c r="G238" s="18">
        <v>64</v>
      </c>
      <c r="H238" s="22"/>
      <c r="I238" s="17"/>
      <c r="J238" s="18">
        <v>64</v>
      </c>
      <c r="K238" s="22"/>
      <c r="L238" s="17"/>
      <c r="M238" s="18">
        <v>64</v>
      </c>
      <c r="N238" s="22"/>
      <c r="O238" s="17"/>
      <c r="P238" s="18">
        <v>64</v>
      </c>
      <c r="Q238" s="22"/>
      <c r="R238" s="17"/>
      <c r="S238" s="18">
        <v>64</v>
      </c>
      <c r="T238" s="22"/>
      <c r="U238" s="17"/>
      <c r="V238" s="18">
        <v>64</v>
      </c>
      <c r="W238" s="22"/>
      <c r="X238" s="22"/>
      <c r="Y238" s="18">
        <v>64</v>
      </c>
      <c r="Z238" s="22"/>
    </row>
    <row r="239" spans="1:26" x14ac:dyDescent="0.25">
      <c r="A239" s="18">
        <v>63</v>
      </c>
      <c r="B239" s="22"/>
      <c r="C239" s="21"/>
      <c r="D239" s="18">
        <v>63</v>
      </c>
      <c r="E239" s="22"/>
      <c r="F239" s="17"/>
      <c r="G239" s="18">
        <v>63</v>
      </c>
      <c r="H239" s="22"/>
      <c r="I239" s="17"/>
      <c r="J239" s="18">
        <v>63</v>
      </c>
      <c r="K239" s="22"/>
      <c r="L239" s="17"/>
      <c r="M239" s="18">
        <v>63</v>
      </c>
      <c r="N239" s="22"/>
      <c r="O239" s="17"/>
      <c r="P239" s="18">
        <v>63</v>
      </c>
      <c r="Q239" s="22"/>
      <c r="R239" s="17"/>
      <c r="S239" s="18">
        <v>63</v>
      </c>
      <c r="T239" s="22"/>
      <c r="U239" s="17"/>
      <c r="V239" s="18">
        <v>63</v>
      </c>
      <c r="W239" s="22"/>
      <c r="X239" s="22"/>
      <c r="Y239" s="18">
        <v>63</v>
      </c>
      <c r="Z239" s="22"/>
    </row>
    <row r="240" spans="1:26" x14ac:dyDescent="0.25">
      <c r="A240" s="18">
        <v>62</v>
      </c>
      <c r="B240" s="22"/>
      <c r="C240" s="21"/>
      <c r="D240" s="18">
        <v>62</v>
      </c>
      <c r="E240" s="22"/>
      <c r="F240" s="17"/>
      <c r="G240" s="18">
        <v>62</v>
      </c>
      <c r="H240" s="22"/>
      <c r="I240" s="17"/>
      <c r="J240" s="18">
        <v>62</v>
      </c>
      <c r="K240" s="22"/>
      <c r="L240" s="17"/>
      <c r="M240" s="18">
        <v>62</v>
      </c>
      <c r="N240" s="22"/>
      <c r="O240" s="17"/>
      <c r="P240" s="18">
        <v>62</v>
      </c>
      <c r="Q240" s="22"/>
      <c r="R240" s="17"/>
      <c r="S240" s="18">
        <v>62</v>
      </c>
      <c r="T240" s="22"/>
      <c r="U240" s="17"/>
      <c r="V240" s="18">
        <v>62</v>
      </c>
      <c r="W240" s="22"/>
      <c r="X240" s="22"/>
      <c r="Y240" s="18">
        <v>62</v>
      </c>
      <c r="Z240" s="22"/>
    </row>
    <row r="241" spans="1:26" x14ac:dyDescent="0.25">
      <c r="A241" s="18">
        <v>61</v>
      </c>
      <c r="B241" s="22"/>
      <c r="C241" s="21"/>
      <c r="D241" s="18">
        <v>61</v>
      </c>
      <c r="E241" s="22"/>
      <c r="F241" s="17"/>
      <c r="G241" s="18">
        <v>61</v>
      </c>
      <c r="H241" s="22"/>
      <c r="I241" s="17"/>
      <c r="J241" s="18">
        <v>61</v>
      </c>
      <c r="K241" s="22"/>
      <c r="L241" s="17"/>
      <c r="M241" s="18">
        <v>61</v>
      </c>
      <c r="N241" s="22"/>
      <c r="O241" s="17"/>
      <c r="P241" s="18">
        <v>61</v>
      </c>
      <c r="Q241" s="22"/>
      <c r="R241" s="17"/>
      <c r="S241" s="18">
        <v>61</v>
      </c>
      <c r="T241" s="22"/>
      <c r="U241" s="17"/>
      <c r="V241" s="18">
        <v>61</v>
      </c>
      <c r="W241" s="22"/>
      <c r="X241" s="22"/>
      <c r="Y241" s="18">
        <v>61</v>
      </c>
      <c r="Z241" s="22"/>
    </row>
    <row r="242" spans="1:26" x14ac:dyDescent="0.25">
      <c r="A242" s="18">
        <v>61</v>
      </c>
      <c r="B242" s="22"/>
      <c r="C242" s="21"/>
      <c r="D242" s="18">
        <v>61</v>
      </c>
      <c r="E242" s="22"/>
      <c r="F242" s="17"/>
      <c r="G242" s="18">
        <v>61</v>
      </c>
      <c r="H242" s="22"/>
      <c r="I242" s="17"/>
      <c r="J242" s="18">
        <v>61</v>
      </c>
      <c r="K242" s="22"/>
      <c r="L242" s="17"/>
      <c r="M242" s="18">
        <v>61</v>
      </c>
      <c r="N242" s="22"/>
      <c r="O242" s="17"/>
      <c r="P242" s="18">
        <v>61</v>
      </c>
      <c r="Q242" s="22"/>
      <c r="R242" s="17"/>
      <c r="S242" s="18">
        <v>61</v>
      </c>
      <c r="T242" s="22"/>
      <c r="U242" s="17"/>
      <c r="V242" s="18">
        <v>61</v>
      </c>
      <c r="W242" s="22"/>
      <c r="X242" s="22"/>
      <c r="Y242" s="18">
        <v>61</v>
      </c>
      <c r="Z242" s="22"/>
    </row>
    <row r="243" spans="1:26" x14ac:dyDescent="0.25">
      <c r="A243" s="18">
        <v>60</v>
      </c>
      <c r="B243" s="22"/>
      <c r="C243" s="21"/>
      <c r="D243" s="18">
        <v>60</v>
      </c>
      <c r="E243" s="22"/>
      <c r="F243" s="17"/>
      <c r="G243" s="18">
        <v>60</v>
      </c>
      <c r="H243" s="22"/>
      <c r="I243" s="17"/>
      <c r="J243" s="18">
        <v>60</v>
      </c>
      <c r="K243" s="22"/>
      <c r="L243" s="17"/>
      <c r="M243" s="18">
        <v>60</v>
      </c>
      <c r="N243" s="22"/>
      <c r="O243" s="17"/>
      <c r="P243" s="18">
        <v>60</v>
      </c>
      <c r="Q243" s="22"/>
      <c r="R243" s="17"/>
      <c r="S243" s="18">
        <v>60</v>
      </c>
      <c r="T243" s="22"/>
      <c r="U243" s="17"/>
      <c r="V243" s="18">
        <v>60</v>
      </c>
      <c r="W243" s="22"/>
      <c r="X243" s="22"/>
      <c r="Y243" s="18">
        <v>60</v>
      </c>
      <c r="Z243" s="22"/>
    </row>
    <row r="244" spans="1:26" x14ac:dyDescent="0.25">
      <c r="A244" s="18">
        <v>59</v>
      </c>
      <c r="B244" s="22"/>
      <c r="C244" s="21"/>
      <c r="D244" s="18">
        <v>59</v>
      </c>
      <c r="E244" s="22"/>
      <c r="F244" s="17"/>
      <c r="G244" s="18">
        <v>59</v>
      </c>
      <c r="H244" s="22"/>
      <c r="I244" s="17"/>
      <c r="J244" s="18">
        <v>59</v>
      </c>
      <c r="K244" s="22"/>
      <c r="L244" s="17"/>
      <c r="M244" s="18">
        <v>59</v>
      </c>
      <c r="N244" s="22"/>
      <c r="O244" s="17"/>
      <c r="P244" s="18">
        <v>59</v>
      </c>
      <c r="Q244" s="22"/>
      <c r="R244" s="17"/>
      <c r="S244" s="18">
        <v>59</v>
      </c>
      <c r="T244" s="22"/>
      <c r="U244" s="17"/>
      <c r="V244" s="18">
        <v>59</v>
      </c>
      <c r="W244" s="22"/>
      <c r="X244" s="22"/>
      <c r="Y244" s="18">
        <v>59</v>
      </c>
      <c r="Z244" s="22"/>
    </row>
    <row r="245" spans="1:26" x14ac:dyDescent="0.25">
      <c r="A245" s="18">
        <v>58</v>
      </c>
      <c r="B245" s="22"/>
      <c r="C245" s="21"/>
      <c r="D245" s="18">
        <v>58</v>
      </c>
      <c r="E245" s="22"/>
      <c r="F245" s="17"/>
      <c r="G245" s="18">
        <v>58</v>
      </c>
      <c r="H245" s="22"/>
      <c r="I245" s="17"/>
      <c r="J245" s="18">
        <v>58</v>
      </c>
      <c r="K245" s="22"/>
      <c r="L245" s="17"/>
      <c r="M245" s="18">
        <v>58</v>
      </c>
      <c r="N245" s="22"/>
      <c r="O245" s="17"/>
      <c r="P245" s="18">
        <v>58</v>
      </c>
      <c r="Q245" s="22"/>
      <c r="R245" s="17"/>
      <c r="S245" s="18">
        <v>58</v>
      </c>
      <c r="T245" s="22"/>
      <c r="U245" s="17"/>
      <c r="V245" s="18">
        <v>58</v>
      </c>
      <c r="W245" s="22"/>
      <c r="X245" s="22"/>
      <c r="Y245" s="18">
        <v>58</v>
      </c>
      <c r="Z245" s="22"/>
    </row>
    <row r="246" spans="1:26" x14ac:dyDescent="0.25">
      <c r="A246" s="18">
        <v>57</v>
      </c>
      <c r="B246" s="22"/>
      <c r="C246" s="22"/>
      <c r="D246" s="18">
        <v>57</v>
      </c>
      <c r="E246" s="22"/>
      <c r="F246" s="17"/>
      <c r="G246" s="18">
        <v>57</v>
      </c>
      <c r="H246" s="22"/>
      <c r="I246" s="17"/>
      <c r="J246" s="18">
        <v>57</v>
      </c>
      <c r="K246" s="22"/>
      <c r="L246" s="17"/>
      <c r="M246" s="18">
        <v>57</v>
      </c>
      <c r="N246" s="22"/>
      <c r="O246" s="17"/>
      <c r="P246" s="18">
        <v>57</v>
      </c>
      <c r="Q246" s="22"/>
      <c r="R246" s="17"/>
      <c r="S246" s="18">
        <v>57</v>
      </c>
      <c r="T246" s="22"/>
      <c r="U246" s="17"/>
      <c r="V246" s="18">
        <v>57</v>
      </c>
      <c r="W246" s="22"/>
      <c r="X246" s="22"/>
      <c r="Y246" s="18">
        <v>57</v>
      </c>
      <c r="Z246" s="22"/>
    </row>
    <row r="247" spans="1:26" x14ac:dyDescent="0.25">
      <c r="A247" s="18">
        <v>56</v>
      </c>
      <c r="B247" s="22"/>
      <c r="C247" s="22"/>
      <c r="D247" s="18">
        <v>56</v>
      </c>
      <c r="E247" s="22"/>
      <c r="F247" s="17"/>
      <c r="G247" s="18">
        <v>56</v>
      </c>
      <c r="H247" s="22"/>
      <c r="I247" s="17"/>
      <c r="J247" s="18">
        <v>56</v>
      </c>
      <c r="K247" s="22"/>
      <c r="L247" s="17"/>
      <c r="M247" s="18">
        <v>56</v>
      </c>
      <c r="N247" s="22"/>
      <c r="O247" s="17"/>
      <c r="P247" s="18">
        <v>56</v>
      </c>
      <c r="Q247" s="22"/>
      <c r="R247" s="17"/>
      <c r="S247" s="18">
        <v>56</v>
      </c>
      <c r="T247" s="22"/>
      <c r="U247" s="17"/>
      <c r="V247" s="18">
        <v>56</v>
      </c>
      <c r="W247" s="22"/>
      <c r="X247" s="22"/>
      <c r="Y247" s="18">
        <v>56</v>
      </c>
      <c r="Z247" s="22"/>
    </row>
    <row r="248" spans="1:26" x14ac:dyDescent="0.25">
      <c r="A248" s="18">
        <v>55</v>
      </c>
      <c r="B248" s="22"/>
      <c r="C248" s="22"/>
      <c r="D248" s="18">
        <v>55</v>
      </c>
      <c r="E248" s="22"/>
      <c r="F248" s="17"/>
      <c r="G248" s="18">
        <v>55</v>
      </c>
      <c r="H248" s="22"/>
      <c r="I248" s="17"/>
      <c r="J248" s="18">
        <v>55</v>
      </c>
      <c r="K248" s="22"/>
      <c r="L248" s="17"/>
      <c r="M248" s="18">
        <v>55</v>
      </c>
      <c r="N248" s="22"/>
      <c r="O248" s="17"/>
      <c r="P248" s="18">
        <v>55</v>
      </c>
      <c r="Q248" s="22"/>
      <c r="R248" s="17"/>
      <c r="S248" s="18">
        <v>55</v>
      </c>
      <c r="T248" s="22"/>
      <c r="U248" s="17"/>
      <c r="V248" s="18">
        <v>55</v>
      </c>
      <c r="W248" s="22"/>
      <c r="X248" s="22"/>
      <c r="Y248" s="18">
        <v>55</v>
      </c>
      <c r="Z248" s="22"/>
    </row>
    <row r="249" spans="1:26" x14ac:dyDescent="0.25">
      <c r="A249" s="18">
        <v>54</v>
      </c>
      <c r="B249" s="22"/>
      <c r="C249" s="22"/>
      <c r="D249" s="18">
        <v>54</v>
      </c>
      <c r="E249" s="22"/>
      <c r="F249" s="17"/>
      <c r="G249" s="18">
        <v>54</v>
      </c>
      <c r="H249" s="22"/>
      <c r="I249" s="17"/>
      <c r="J249" s="18">
        <v>54</v>
      </c>
      <c r="K249" s="22"/>
      <c r="L249" s="17"/>
      <c r="M249" s="18">
        <v>54</v>
      </c>
      <c r="N249" s="22"/>
      <c r="O249" s="17"/>
      <c r="P249" s="18">
        <v>54</v>
      </c>
      <c r="Q249" s="22"/>
      <c r="R249" s="17"/>
      <c r="S249" s="18">
        <v>54</v>
      </c>
      <c r="T249" s="22"/>
      <c r="U249" s="17"/>
      <c r="V249" s="18">
        <v>54</v>
      </c>
      <c r="W249" s="22"/>
      <c r="X249" s="22"/>
      <c r="Y249" s="18">
        <v>54</v>
      </c>
      <c r="Z249" s="22"/>
    </row>
    <row r="250" spans="1:26" x14ac:dyDescent="0.25">
      <c r="A250" s="18">
        <v>53</v>
      </c>
      <c r="B250" s="22"/>
      <c r="C250" s="22"/>
      <c r="D250" s="18">
        <v>53</v>
      </c>
      <c r="E250" s="22"/>
      <c r="F250" s="17"/>
      <c r="G250" s="18">
        <v>53</v>
      </c>
      <c r="H250" s="22"/>
      <c r="I250" s="17"/>
      <c r="J250" s="18">
        <v>53</v>
      </c>
      <c r="K250" s="22"/>
      <c r="L250" s="17"/>
      <c r="M250" s="18">
        <v>53</v>
      </c>
      <c r="N250" s="22"/>
      <c r="O250" s="17"/>
      <c r="P250" s="18">
        <v>53</v>
      </c>
      <c r="Q250" s="22"/>
      <c r="R250" s="17"/>
      <c r="S250" s="18">
        <v>53</v>
      </c>
      <c r="T250" s="22"/>
      <c r="U250" s="17"/>
      <c r="V250" s="18">
        <v>53</v>
      </c>
      <c r="W250" s="22"/>
      <c r="X250" s="22"/>
      <c r="Y250" s="18">
        <v>53</v>
      </c>
      <c r="Z250" s="22"/>
    </row>
    <row r="251" spans="1:26" x14ac:dyDescent="0.25">
      <c r="A251" s="18">
        <v>52</v>
      </c>
      <c r="B251" s="22"/>
      <c r="C251" s="22"/>
      <c r="D251" s="18">
        <v>52</v>
      </c>
      <c r="E251" s="22"/>
      <c r="F251" s="17"/>
      <c r="G251" s="18">
        <v>52</v>
      </c>
      <c r="H251" s="22"/>
      <c r="I251" s="17"/>
      <c r="J251" s="18">
        <v>52</v>
      </c>
      <c r="K251" s="22"/>
      <c r="L251" s="17"/>
      <c r="M251" s="18">
        <v>52</v>
      </c>
      <c r="N251" s="22"/>
      <c r="O251" s="17"/>
      <c r="P251" s="18">
        <v>52</v>
      </c>
      <c r="Q251" s="22"/>
      <c r="R251" s="17"/>
      <c r="S251" s="18">
        <v>52</v>
      </c>
      <c r="T251" s="22"/>
      <c r="U251" s="17"/>
      <c r="V251" s="18">
        <v>52</v>
      </c>
      <c r="W251" s="22"/>
      <c r="X251" s="22"/>
      <c r="Y251" s="18">
        <v>52</v>
      </c>
      <c r="Z251" s="22"/>
    </row>
    <row r="252" spans="1:26" x14ac:dyDescent="0.25">
      <c r="A252" s="18">
        <v>51</v>
      </c>
      <c r="B252" s="22"/>
      <c r="C252" s="22"/>
      <c r="D252" s="18">
        <v>51</v>
      </c>
      <c r="E252" s="22"/>
      <c r="F252" s="17"/>
      <c r="G252" s="18">
        <v>51</v>
      </c>
      <c r="H252" s="22"/>
      <c r="I252" s="17"/>
      <c r="J252" s="18">
        <v>51</v>
      </c>
      <c r="K252" s="22"/>
      <c r="L252" s="17"/>
      <c r="M252" s="18">
        <v>51</v>
      </c>
      <c r="N252" s="22"/>
      <c r="O252" s="17"/>
      <c r="P252" s="18">
        <v>51</v>
      </c>
      <c r="Q252" s="22"/>
      <c r="R252" s="17"/>
      <c r="S252" s="18">
        <v>51</v>
      </c>
      <c r="T252" s="22"/>
      <c r="U252" s="17"/>
      <c r="V252" s="18">
        <v>51</v>
      </c>
      <c r="W252" s="22"/>
      <c r="X252" s="22"/>
      <c r="Y252" s="18">
        <v>51</v>
      </c>
      <c r="Z252" s="22"/>
    </row>
    <row r="253" spans="1:26" x14ac:dyDescent="0.25">
      <c r="A253" s="18">
        <v>50</v>
      </c>
      <c r="B253" s="22">
        <v>6</v>
      </c>
      <c r="C253" s="22"/>
      <c r="D253" s="18">
        <v>50</v>
      </c>
      <c r="E253" s="22">
        <v>6</v>
      </c>
      <c r="F253" s="17"/>
      <c r="G253" s="18">
        <v>50</v>
      </c>
      <c r="H253" s="22">
        <v>6</v>
      </c>
      <c r="I253" s="17"/>
      <c r="J253" s="18">
        <v>50</v>
      </c>
      <c r="K253" s="22">
        <v>6</v>
      </c>
      <c r="L253" s="17"/>
      <c r="M253" s="18">
        <v>50</v>
      </c>
      <c r="N253" s="22">
        <v>6</v>
      </c>
      <c r="O253" s="17"/>
      <c r="P253" s="18">
        <v>50</v>
      </c>
      <c r="Q253" s="22">
        <v>6</v>
      </c>
      <c r="R253" s="17"/>
      <c r="S253" s="18">
        <v>50</v>
      </c>
      <c r="T253" s="22">
        <v>6</v>
      </c>
      <c r="U253" s="17"/>
      <c r="V253" s="18">
        <v>50</v>
      </c>
      <c r="W253" s="22">
        <v>6</v>
      </c>
      <c r="X253" s="22"/>
      <c r="Y253" s="18">
        <v>50</v>
      </c>
      <c r="Z253" s="22">
        <v>6</v>
      </c>
    </row>
    <row r="254" spans="1:26" x14ac:dyDescent="0.25">
      <c r="A254" s="18">
        <v>50</v>
      </c>
      <c r="B254" s="22"/>
      <c r="C254" s="22"/>
      <c r="D254" s="18">
        <v>50</v>
      </c>
      <c r="E254" s="22"/>
      <c r="F254" s="17"/>
      <c r="G254" s="18">
        <v>50</v>
      </c>
      <c r="H254" s="22"/>
      <c r="I254" s="17"/>
      <c r="J254" s="18">
        <v>50</v>
      </c>
      <c r="K254" s="22"/>
      <c r="L254" s="17"/>
      <c r="M254" s="18">
        <v>50</v>
      </c>
      <c r="N254" s="22"/>
      <c r="O254" s="17"/>
      <c r="P254" s="18">
        <v>50</v>
      </c>
      <c r="Q254" s="22"/>
      <c r="R254" s="17"/>
      <c r="S254" s="18">
        <v>50</v>
      </c>
      <c r="T254" s="22"/>
      <c r="U254" s="17"/>
      <c r="V254" s="18">
        <v>50</v>
      </c>
      <c r="W254" s="22"/>
      <c r="X254" s="22"/>
      <c r="Y254" s="18">
        <v>50</v>
      </c>
      <c r="Z254" s="22"/>
    </row>
    <row r="255" spans="1:26" x14ac:dyDescent="0.25">
      <c r="A255" s="18">
        <v>49</v>
      </c>
      <c r="B255" s="22"/>
      <c r="C255" s="22"/>
      <c r="D255" s="18">
        <v>49</v>
      </c>
      <c r="E255" s="22"/>
      <c r="F255" s="17"/>
      <c r="G255" s="18">
        <v>49</v>
      </c>
      <c r="H255" s="22"/>
      <c r="I255" s="17"/>
      <c r="J255" s="18">
        <v>49</v>
      </c>
      <c r="K255" s="22"/>
      <c r="L255" s="17"/>
      <c r="M255" s="18">
        <v>49</v>
      </c>
      <c r="N255" s="22"/>
      <c r="O255" s="17"/>
      <c r="P255" s="18">
        <v>49</v>
      </c>
      <c r="Q255" s="22"/>
      <c r="R255" s="17"/>
      <c r="S255" s="18">
        <v>49</v>
      </c>
      <c r="T255" s="22"/>
      <c r="U255" s="17"/>
      <c r="V255" s="18">
        <v>49</v>
      </c>
      <c r="W255" s="22"/>
      <c r="X255" s="22"/>
      <c r="Y255" s="18">
        <v>49</v>
      </c>
      <c r="Z255" s="22"/>
    </row>
    <row r="256" spans="1:26" x14ac:dyDescent="0.25">
      <c r="A256" s="18">
        <v>48</v>
      </c>
      <c r="B256" s="22"/>
      <c r="C256" s="22"/>
      <c r="D256" s="18">
        <v>48</v>
      </c>
      <c r="E256" s="22"/>
      <c r="F256" s="17"/>
      <c r="G256" s="18">
        <v>48</v>
      </c>
      <c r="H256" s="22"/>
      <c r="I256" s="17"/>
      <c r="J256" s="18">
        <v>48</v>
      </c>
      <c r="K256" s="22"/>
      <c r="L256" s="17"/>
      <c r="M256" s="18">
        <v>48</v>
      </c>
      <c r="N256" s="22"/>
      <c r="O256" s="17"/>
      <c r="P256" s="18">
        <v>48</v>
      </c>
      <c r="Q256" s="22"/>
      <c r="R256" s="17"/>
      <c r="S256" s="18">
        <v>48</v>
      </c>
      <c r="T256" s="22"/>
      <c r="U256" s="17"/>
      <c r="V256" s="18">
        <v>48</v>
      </c>
      <c r="W256" s="22"/>
      <c r="X256" s="22"/>
      <c r="Y256" s="18">
        <v>48</v>
      </c>
      <c r="Z256" s="22"/>
    </row>
    <row r="257" spans="1:26" x14ac:dyDescent="0.25">
      <c r="A257" s="18">
        <v>47</v>
      </c>
      <c r="B257" s="22"/>
      <c r="C257" s="22"/>
      <c r="D257" s="18">
        <v>47</v>
      </c>
      <c r="E257" s="22"/>
      <c r="F257" s="17"/>
      <c r="G257" s="18">
        <v>47</v>
      </c>
      <c r="H257" s="22"/>
      <c r="I257" s="17"/>
      <c r="J257" s="18">
        <v>47</v>
      </c>
      <c r="K257" s="22"/>
      <c r="L257" s="17"/>
      <c r="M257" s="18">
        <v>47</v>
      </c>
      <c r="N257" s="22"/>
      <c r="O257" s="17"/>
      <c r="P257" s="18">
        <v>47</v>
      </c>
      <c r="Q257" s="22"/>
      <c r="R257" s="17"/>
      <c r="S257" s="18">
        <v>47</v>
      </c>
      <c r="T257" s="22"/>
      <c r="U257" s="17"/>
      <c r="V257" s="18">
        <v>47</v>
      </c>
      <c r="W257" s="22"/>
      <c r="X257" s="22"/>
      <c r="Y257" s="18">
        <v>47</v>
      </c>
      <c r="Z257" s="22"/>
    </row>
    <row r="258" spans="1:26" x14ac:dyDescent="0.25">
      <c r="A258" s="18">
        <v>46</v>
      </c>
      <c r="B258" s="22"/>
      <c r="C258" s="22"/>
      <c r="D258" s="18">
        <v>46</v>
      </c>
      <c r="E258" s="22"/>
      <c r="F258" s="17"/>
      <c r="G258" s="18">
        <v>46</v>
      </c>
      <c r="H258" s="22"/>
      <c r="I258" s="17"/>
      <c r="J258" s="18">
        <v>46</v>
      </c>
      <c r="K258" s="22"/>
      <c r="L258" s="17"/>
      <c r="M258" s="18">
        <v>46</v>
      </c>
      <c r="N258" s="22"/>
      <c r="O258" s="17"/>
      <c r="P258" s="18">
        <v>46</v>
      </c>
      <c r="Q258" s="22"/>
      <c r="R258" s="17"/>
      <c r="S258" s="18">
        <v>46</v>
      </c>
      <c r="T258" s="22"/>
      <c r="U258" s="17"/>
      <c r="V258" s="18">
        <v>46</v>
      </c>
      <c r="W258" s="22"/>
      <c r="X258" s="22"/>
      <c r="Y258" s="18">
        <v>46</v>
      </c>
      <c r="Z258" s="22"/>
    </row>
    <row r="259" spans="1:26" x14ac:dyDescent="0.25">
      <c r="A259" s="18">
        <v>45</v>
      </c>
      <c r="B259" s="22"/>
      <c r="C259" s="22"/>
      <c r="D259" s="18">
        <v>45</v>
      </c>
      <c r="E259" s="22"/>
      <c r="F259" s="17"/>
      <c r="G259" s="18">
        <v>45</v>
      </c>
      <c r="H259" s="22"/>
      <c r="I259" s="17"/>
      <c r="J259" s="18">
        <v>45</v>
      </c>
      <c r="K259" s="22"/>
      <c r="L259" s="17"/>
      <c r="M259" s="18">
        <v>45</v>
      </c>
      <c r="N259" s="22"/>
      <c r="O259" s="17"/>
      <c r="P259" s="18">
        <v>45</v>
      </c>
      <c r="Q259" s="22"/>
      <c r="R259" s="17"/>
      <c r="S259" s="18">
        <v>45</v>
      </c>
      <c r="T259" s="22"/>
      <c r="U259" s="17"/>
      <c r="V259" s="18">
        <v>45</v>
      </c>
      <c r="W259" s="22"/>
      <c r="X259" s="22"/>
      <c r="Y259" s="18">
        <v>45</v>
      </c>
      <c r="Z259" s="22"/>
    </row>
    <row r="260" spans="1:26" x14ac:dyDescent="0.25">
      <c r="A260" s="18">
        <v>44</v>
      </c>
      <c r="B260" s="22"/>
      <c r="C260" s="22"/>
      <c r="D260" s="18">
        <v>44</v>
      </c>
      <c r="E260" s="22"/>
      <c r="F260" s="17"/>
      <c r="G260" s="18">
        <v>44</v>
      </c>
      <c r="H260" s="22"/>
      <c r="I260" s="17"/>
      <c r="J260" s="18">
        <v>44</v>
      </c>
      <c r="K260" s="22"/>
      <c r="L260" s="17"/>
      <c r="M260" s="18">
        <v>44</v>
      </c>
      <c r="N260" s="22"/>
      <c r="O260" s="17"/>
      <c r="P260" s="18">
        <v>44</v>
      </c>
      <c r="Q260" s="22"/>
      <c r="R260" s="17"/>
      <c r="S260" s="18">
        <v>44</v>
      </c>
      <c r="T260" s="22"/>
      <c r="U260" s="17"/>
      <c r="V260" s="18">
        <v>44</v>
      </c>
      <c r="W260" s="22"/>
      <c r="X260" s="22"/>
      <c r="Y260" s="18">
        <v>44</v>
      </c>
      <c r="Z260" s="22"/>
    </row>
    <row r="261" spans="1:26" x14ac:dyDescent="0.25">
      <c r="A261" s="18">
        <v>43</v>
      </c>
      <c r="B261" s="22"/>
      <c r="C261" s="22"/>
      <c r="D261" s="18">
        <v>43</v>
      </c>
      <c r="E261" s="22"/>
      <c r="F261" s="17"/>
      <c r="G261" s="18">
        <v>43</v>
      </c>
      <c r="H261" s="22"/>
      <c r="I261" s="17"/>
      <c r="J261" s="18">
        <v>43</v>
      </c>
      <c r="K261" s="22"/>
      <c r="L261" s="17"/>
      <c r="M261" s="18">
        <v>43</v>
      </c>
      <c r="N261" s="22"/>
      <c r="O261" s="17"/>
      <c r="P261" s="18">
        <v>43</v>
      </c>
      <c r="Q261" s="22"/>
      <c r="R261" s="17"/>
      <c r="S261" s="18">
        <v>43</v>
      </c>
      <c r="T261" s="22"/>
      <c r="U261" s="17"/>
      <c r="V261" s="18">
        <v>43</v>
      </c>
      <c r="W261" s="22"/>
      <c r="X261" s="22"/>
      <c r="Y261" s="18">
        <v>43</v>
      </c>
      <c r="Z261" s="22"/>
    </row>
    <row r="262" spans="1:26" x14ac:dyDescent="0.25">
      <c r="A262" s="18">
        <v>42</v>
      </c>
      <c r="B262" s="22"/>
      <c r="C262" s="22"/>
      <c r="D262" s="18">
        <v>42</v>
      </c>
      <c r="E262" s="22"/>
      <c r="F262" s="17"/>
      <c r="G262" s="18">
        <v>42</v>
      </c>
      <c r="H262" s="22"/>
      <c r="I262" s="17"/>
      <c r="J262" s="18">
        <v>42</v>
      </c>
      <c r="K262" s="22"/>
      <c r="L262" s="17"/>
      <c r="M262" s="18">
        <v>42</v>
      </c>
      <c r="N262" s="22"/>
      <c r="O262" s="17"/>
      <c r="P262" s="18">
        <v>42</v>
      </c>
      <c r="Q262" s="22"/>
      <c r="R262" s="17"/>
      <c r="S262" s="18">
        <v>42</v>
      </c>
      <c r="T262" s="22"/>
      <c r="U262" s="17"/>
      <c r="V262" s="18">
        <v>42</v>
      </c>
      <c r="W262" s="22"/>
      <c r="X262" s="22"/>
      <c r="Y262" s="18">
        <v>42</v>
      </c>
      <c r="Z262" s="22"/>
    </row>
    <row r="263" spans="1:26" x14ac:dyDescent="0.25">
      <c r="A263" s="18">
        <v>41</v>
      </c>
      <c r="B263" s="22"/>
      <c r="C263" s="22"/>
      <c r="D263" s="18">
        <v>41</v>
      </c>
      <c r="E263" s="22"/>
      <c r="F263" s="17"/>
      <c r="G263" s="18">
        <v>41</v>
      </c>
      <c r="H263" s="22"/>
      <c r="I263" s="17"/>
      <c r="J263" s="18">
        <v>41</v>
      </c>
      <c r="K263" s="22"/>
      <c r="L263" s="17"/>
      <c r="M263" s="18">
        <v>41</v>
      </c>
      <c r="N263" s="22"/>
      <c r="O263" s="17"/>
      <c r="P263" s="18">
        <v>41</v>
      </c>
      <c r="Q263" s="22"/>
      <c r="R263" s="17"/>
      <c r="S263" s="18">
        <v>41</v>
      </c>
      <c r="T263" s="22"/>
      <c r="U263" s="17"/>
      <c r="V263" s="18">
        <v>41</v>
      </c>
      <c r="W263" s="22"/>
      <c r="X263" s="22"/>
      <c r="Y263" s="18">
        <v>41</v>
      </c>
      <c r="Z263" s="22"/>
    </row>
    <row r="264" spans="1:26" x14ac:dyDescent="0.25">
      <c r="A264" s="18">
        <v>40</v>
      </c>
      <c r="B264" s="22" t="s">
        <v>241</v>
      </c>
      <c r="C264" s="22"/>
      <c r="D264" s="18">
        <v>40</v>
      </c>
      <c r="E264" s="22" t="s">
        <v>241</v>
      </c>
      <c r="F264" s="17"/>
      <c r="G264" s="18">
        <v>40</v>
      </c>
      <c r="H264" s="22" t="s">
        <v>241</v>
      </c>
      <c r="I264" s="17"/>
      <c r="J264" s="18">
        <v>40</v>
      </c>
      <c r="K264" s="22" t="s">
        <v>241</v>
      </c>
      <c r="L264" s="17"/>
      <c r="M264" s="18">
        <v>40</v>
      </c>
      <c r="N264" s="22" t="s">
        <v>241</v>
      </c>
      <c r="O264" s="17"/>
      <c r="P264" s="18">
        <v>40</v>
      </c>
      <c r="Q264" s="22" t="s">
        <v>241</v>
      </c>
      <c r="R264" s="17"/>
      <c r="S264" s="18">
        <v>40</v>
      </c>
      <c r="T264" s="22" t="s">
        <v>241</v>
      </c>
      <c r="U264" s="17"/>
      <c r="V264" s="18">
        <v>40</v>
      </c>
      <c r="W264" s="22" t="s">
        <v>241</v>
      </c>
      <c r="X264" s="22"/>
      <c r="Y264" s="18">
        <v>40</v>
      </c>
      <c r="Z264" s="22" t="s">
        <v>241</v>
      </c>
    </row>
    <row r="265" spans="1:26" x14ac:dyDescent="0.25">
      <c r="A265" s="18">
        <v>39</v>
      </c>
      <c r="B265" s="22"/>
      <c r="C265" s="22"/>
      <c r="D265" s="18">
        <v>39</v>
      </c>
      <c r="E265" s="22"/>
      <c r="F265" s="17"/>
      <c r="G265" s="18">
        <v>39</v>
      </c>
      <c r="H265" s="22"/>
      <c r="I265" s="17"/>
      <c r="J265" s="18">
        <v>39</v>
      </c>
      <c r="K265" s="22"/>
      <c r="L265" s="17"/>
      <c r="M265" s="18">
        <v>39</v>
      </c>
      <c r="N265" s="22"/>
      <c r="O265" s="17"/>
      <c r="P265" s="18">
        <v>39</v>
      </c>
      <c r="Q265" s="22"/>
      <c r="R265" s="17"/>
      <c r="S265" s="18">
        <v>39</v>
      </c>
      <c r="T265" s="22"/>
      <c r="U265" s="17"/>
      <c r="V265" s="18">
        <v>39</v>
      </c>
      <c r="W265" s="22"/>
      <c r="X265" s="22"/>
      <c r="Y265" s="18">
        <v>39</v>
      </c>
      <c r="Z265" s="22"/>
    </row>
    <row r="266" spans="1:26" x14ac:dyDescent="0.25">
      <c r="A266" s="18">
        <v>38</v>
      </c>
      <c r="B266" s="22" t="s">
        <v>241</v>
      </c>
      <c r="C266" s="22"/>
      <c r="D266" s="18">
        <v>38</v>
      </c>
      <c r="E266" s="22" t="s">
        <v>241</v>
      </c>
      <c r="F266" s="17"/>
      <c r="G266" s="18">
        <v>38</v>
      </c>
      <c r="H266" s="22" t="s">
        <v>241</v>
      </c>
      <c r="I266" s="17"/>
      <c r="J266" s="18">
        <v>38</v>
      </c>
      <c r="K266" s="22" t="s">
        <v>241</v>
      </c>
      <c r="L266" s="17"/>
      <c r="M266" s="18">
        <v>38</v>
      </c>
      <c r="N266" s="22" t="s">
        <v>241</v>
      </c>
      <c r="O266" s="17"/>
      <c r="P266" s="18">
        <v>38</v>
      </c>
      <c r="Q266" s="22" t="s">
        <v>241</v>
      </c>
      <c r="R266" s="17"/>
      <c r="S266" s="18">
        <v>38</v>
      </c>
      <c r="T266" s="22" t="s">
        <v>241</v>
      </c>
      <c r="U266" s="17"/>
      <c r="V266" s="18">
        <v>38</v>
      </c>
      <c r="W266" s="22" t="s">
        <v>241</v>
      </c>
      <c r="X266" s="22"/>
      <c r="Y266" s="18">
        <v>38</v>
      </c>
      <c r="Z266" s="22" t="s">
        <v>241</v>
      </c>
    </row>
    <row r="267" spans="1:26" x14ac:dyDescent="0.25">
      <c r="A267" s="18">
        <v>37</v>
      </c>
      <c r="B267" s="22"/>
      <c r="C267" s="22"/>
      <c r="D267" s="18">
        <v>37</v>
      </c>
      <c r="E267" s="22"/>
      <c r="F267" s="17"/>
      <c r="G267" s="18">
        <v>37</v>
      </c>
      <c r="H267" s="22"/>
      <c r="I267" s="17"/>
      <c r="J267" s="18">
        <v>37</v>
      </c>
      <c r="K267" s="22"/>
      <c r="L267" s="17"/>
      <c r="M267" s="18">
        <v>37</v>
      </c>
      <c r="N267" s="22"/>
      <c r="O267" s="17"/>
      <c r="P267" s="18">
        <v>37</v>
      </c>
      <c r="Q267" s="22"/>
      <c r="R267" s="17"/>
      <c r="S267" s="18">
        <v>37</v>
      </c>
      <c r="T267" s="22"/>
      <c r="U267" s="17"/>
      <c r="V267" s="18">
        <v>37</v>
      </c>
      <c r="W267" s="22"/>
      <c r="X267" s="22"/>
      <c r="Y267" s="18">
        <v>37</v>
      </c>
      <c r="Z267" s="22"/>
    </row>
    <row r="268" spans="1:26" x14ac:dyDescent="0.25">
      <c r="A268" s="18">
        <v>36</v>
      </c>
      <c r="B268" s="21" t="s">
        <v>241</v>
      </c>
      <c r="C268" s="22"/>
      <c r="D268" s="18">
        <v>36</v>
      </c>
      <c r="E268" s="21" t="s">
        <v>241</v>
      </c>
      <c r="F268" s="17"/>
      <c r="G268" s="18">
        <v>36</v>
      </c>
      <c r="H268" s="21" t="s">
        <v>241</v>
      </c>
      <c r="I268" s="17"/>
      <c r="J268" s="18">
        <v>36</v>
      </c>
      <c r="K268" s="21" t="s">
        <v>241</v>
      </c>
      <c r="L268" s="17"/>
      <c r="M268" s="18">
        <v>36</v>
      </c>
      <c r="N268" s="21" t="s">
        <v>241</v>
      </c>
      <c r="O268" s="17"/>
      <c r="P268" s="18">
        <v>36</v>
      </c>
      <c r="Q268" s="21" t="s">
        <v>241</v>
      </c>
      <c r="R268" s="17"/>
      <c r="S268" s="18">
        <v>36</v>
      </c>
      <c r="T268" s="21" t="s">
        <v>241</v>
      </c>
      <c r="U268" s="17"/>
      <c r="V268" s="18">
        <v>36</v>
      </c>
      <c r="W268" s="21" t="s">
        <v>241</v>
      </c>
      <c r="X268" s="22"/>
      <c r="Y268" s="18">
        <v>36</v>
      </c>
      <c r="Z268" s="21" t="s">
        <v>241</v>
      </c>
    </row>
    <row r="269" spans="1:26" x14ac:dyDescent="0.25">
      <c r="A269" s="18">
        <v>35</v>
      </c>
      <c r="B269" s="22"/>
      <c r="C269" s="22"/>
      <c r="D269" s="18">
        <v>35</v>
      </c>
      <c r="E269" s="22"/>
      <c r="F269" s="17"/>
      <c r="G269" s="18">
        <v>35</v>
      </c>
      <c r="H269" s="22"/>
      <c r="I269" s="17"/>
      <c r="J269" s="18">
        <v>35</v>
      </c>
      <c r="K269" s="22"/>
      <c r="L269" s="17"/>
      <c r="M269" s="18">
        <v>35</v>
      </c>
      <c r="N269" s="22"/>
      <c r="O269" s="17"/>
      <c r="P269" s="18">
        <v>35</v>
      </c>
      <c r="Q269" s="22"/>
      <c r="R269" s="17"/>
      <c r="S269" s="18">
        <v>35</v>
      </c>
      <c r="T269" s="22"/>
      <c r="U269" s="17"/>
      <c r="V269" s="18">
        <v>35</v>
      </c>
      <c r="W269" s="22"/>
      <c r="X269" s="22"/>
      <c r="Y269" s="18">
        <v>35</v>
      </c>
      <c r="Z269" s="22"/>
    </row>
    <row r="270" spans="1:26" x14ac:dyDescent="0.25">
      <c r="A270" s="18">
        <v>34</v>
      </c>
      <c r="B270" s="22" t="s">
        <v>241</v>
      </c>
      <c r="C270" s="22"/>
      <c r="D270" s="18">
        <v>34</v>
      </c>
      <c r="E270" s="22" t="s">
        <v>241</v>
      </c>
      <c r="F270" s="17"/>
      <c r="G270" s="18">
        <v>34</v>
      </c>
      <c r="H270" s="22" t="s">
        <v>241</v>
      </c>
      <c r="I270" s="17"/>
      <c r="J270" s="18">
        <v>34</v>
      </c>
      <c r="K270" s="22" t="s">
        <v>241</v>
      </c>
      <c r="L270" s="17"/>
      <c r="M270" s="18">
        <v>34</v>
      </c>
      <c r="N270" s="22" t="s">
        <v>241</v>
      </c>
      <c r="O270" s="17"/>
      <c r="P270" s="18">
        <v>34</v>
      </c>
      <c r="Q270" s="22" t="s">
        <v>241</v>
      </c>
      <c r="R270" s="17"/>
      <c r="S270" s="18">
        <v>34</v>
      </c>
      <c r="T270" s="22" t="s">
        <v>241</v>
      </c>
      <c r="U270" s="17"/>
      <c r="V270" s="18">
        <v>34</v>
      </c>
      <c r="W270" s="22" t="s">
        <v>241</v>
      </c>
      <c r="X270" s="22"/>
      <c r="Y270" s="18">
        <v>34</v>
      </c>
      <c r="Z270" s="22" t="s">
        <v>241</v>
      </c>
    </row>
    <row r="271" spans="1:26" x14ac:dyDescent="0.25">
      <c r="A271" s="18">
        <v>33</v>
      </c>
      <c r="B271" s="22"/>
      <c r="C271" s="22"/>
      <c r="D271" s="18">
        <v>33</v>
      </c>
      <c r="E271" s="22"/>
      <c r="F271" s="17"/>
      <c r="G271" s="18">
        <v>33</v>
      </c>
      <c r="H271" s="22"/>
      <c r="I271" s="17"/>
      <c r="J271" s="18">
        <v>33</v>
      </c>
      <c r="K271" s="22"/>
      <c r="L271" s="17"/>
      <c r="M271" s="18">
        <v>33</v>
      </c>
      <c r="N271" s="22"/>
      <c r="O271" s="17"/>
      <c r="P271" s="18">
        <v>33</v>
      </c>
      <c r="Q271" s="22"/>
      <c r="R271" s="17"/>
      <c r="S271" s="18">
        <v>33</v>
      </c>
      <c r="T271" s="22"/>
      <c r="U271" s="17"/>
      <c r="V271" s="18">
        <v>33</v>
      </c>
      <c r="W271" s="22"/>
      <c r="X271" s="22"/>
      <c r="Y271" s="18">
        <v>33</v>
      </c>
      <c r="Z271" s="22"/>
    </row>
    <row r="272" spans="1:26" x14ac:dyDescent="0.25">
      <c r="A272" s="18">
        <v>32</v>
      </c>
      <c r="B272" s="22" t="s">
        <v>241</v>
      </c>
      <c r="C272" s="22"/>
      <c r="D272" s="18">
        <v>32</v>
      </c>
      <c r="E272" s="22" t="s">
        <v>241</v>
      </c>
      <c r="F272" s="17"/>
      <c r="G272" s="18">
        <v>32</v>
      </c>
      <c r="H272" s="22" t="s">
        <v>241</v>
      </c>
      <c r="I272" s="17"/>
      <c r="J272" s="18">
        <v>32</v>
      </c>
      <c r="K272" s="22" t="s">
        <v>241</v>
      </c>
      <c r="L272" s="17"/>
      <c r="M272" s="18">
        <v>32</v>
      </c>
      <c r="N272" s="22" t="s">
        <v>241</v>
      </c>
      <c r="O272" s="17"/>
      <c r="P272" s="18">
        <v>32</v>
      </c>
      <c r="Q272" s="22" t="s">
        <v>241</v>
      </c>
      <c r="R272" s="17"/>
      <c r="S272" s="18">
        <v>32</v>
      </c>
      <c r="T272" s="22" t="s">
        <v>241</v>
      </c>
      <c r="U272" s="17"/>
      <c r="V272" s="18">
        <v>32</v>
      </c>
      <c r="W272" s="22" t="s">
        <v>241</v>
      </c>
      <c r="X272" s="22"/>
      <c r="Y272" s="18">
        <v>32</v>
      </c>
      <c r="Z272" s="22" t="s">
        <v>241</v>
      </c>
    </row>
    <row r="273" spans="1:26" x14ac:dyDescent="0.25">
      <c r="A273" s="18">
        <v>31</v>
      </c>
      <c r="B273" s="22"/>
      <c r="C273" s="22"/>
      <c r="D273" s="18">
        <v>31</v>
      </c>
      <c r="E273" s="22"/>
      <c r="F273" s="17"/>
      <c r="G273" s="18">
        <v>31</v>
      </c>
      <c r="H273" s="22"/>
      <c r="I273" s="17"/>
      <c r="J273" s="18">
        <v>31</v>
      </c>
      <c r="K273" s="22"/>
      <c r="L273" s="17"/>
      <c r="M273" s="18">
        <v>31</v>
      </c>
      <c r="N273" s="22"/>
      <c r="O273" s="17"/>
      <c r="P273" s="18">
        <v>31</v>
      </c>
      <c r="Q273" s="22"/>
      <c r="R273" s="17"/>
      <c r="S273" s="18">
        <v>31</v>
      </c>
      <c r="T273" s="22"/>
      <c r="U273" s="17"/>
      <c r="V273" s="18">
        <v>31</v>
      </c>
      <c r="W273" s="22"/>
      <c r="X273" s="22"/>
      <c r="Y273" s="18">
        <v>31</v>
      </c>
      <c r="Z273" s="22"/>
    </row>
    <row r="274" spans="1:26" x14ac:dyDescent="0.25">
      <c r="A274" s="18">
        <v>30</v>
      </c>
      <c r="B274" s="22" t="s">
        <v>241</v>
      </c>
      <c r="C274" s="22"/>
      <c r="D274" s="18">
        <v>30</v>
      </c>
      <c r="E274" s="22" t="s">
        <v>241</v>
      </c>
      <c r="F274" s="17"/>
      <c r="G274" s="18">
        <v>30</v>
      </c>
      <c r="H274" s="22" t="s">
        <v>241</v>
      </c>
      <c r="I274" s="17"/>
      <c r="J274" s="18">
        <v>30</v>
      </c>
      <c r="K274" s="22" t="s">
        <v>241</v>
      </c>
      <c r="L274" s="17"/>
      <c r="M274" s="18">
        <v>30</v>
      </c>
      <c r="N274" s="22" t="s">
        <v>241</v>
      </c>
      <c r="O274" s="17"/>
      <c r="P274" s="18">
        <v>30</v>
      </c>
      <c r="Q274" s="22" t="s">
        <v>241</v>
      </c>
      <c r="R274" s="17"/>
      <c r="S274" s="18">
        <v>30</v>
      </c>
      <c r="T274" s="22" t="s">
        <v>241</v>
      </c>
      <c r="U274" s="17"/>
      <c r="V274" s="18">
        <v>30</v>
      </c>
      <c r="W274" s="22" t="s">
        <v>241</v>
      </c>
      <c r="X274" s="22"/>
      <c r="Y274" s="18">
        <v>30</v>
      </c>
      <c r="Z274" s="22" t="s">
        <v>241</v>
      </c>
    </row>
    <row r="275" spans="1:26" x14ac:dyDescent="0.25">
      <c r="A275" s="18">
        <v>29</v>
      </c>
      <c r="B275" s="22"/>
      <c r="C275" s="22"/>
      <c r="D275" s="18">
        <v>29</v>
      </c>
      <c r="E275" s="22"/>
      <c r="F275" s="17"/>
      <c r="G275" s="18">
        <v>29</v>
      </c>
      <c r="H275" s="22"/>
      <c r="I275" s="17"/>
      <c r="J275" s="18">
        <v>29</v>
      </c>
      <c r="K275" s="22"/>
      <c r="L275" s="17"/>
      <c r="M275" s="18">
        <v>29</v>
      </c>
      <c r="N275" s="22"/>
      <c r="O275" s="17"/>
      <c r="P275" s="18">
        <v>29</v>
      </c>
      <c r="Q275" s="22"/>
      <c r="R275" s="17"/>
      <c r="S275" s="18">
        <v>29</v>
      </c>
      <c r="T275" s="22"/>
      <c r="U275" s="17"/>
      <c r="V275" s="18">
        <v>29</v>
      </c>
      <c r="W275" s="22"/>
      <c r="X275" s="22"/>
      <c r="Y275" s="18">
        <v>29</v>
      </c>
      <c r="Z275" s="22"/>
    </row>
    <row r="276" spans="1:26" x14ac:dyDescent="0.25">
      <c r="A276" s="18">
        <v>28</v>
      </c>
      <c r="B276" s="22" t="s">
        <v>241</v>
      </c>
      <c r="C276" s="22"/>
      <c r="D276" s="18">
        <v>28</v>
      </c>
      <c r="E276" s="22" t="s">
        <v>241</v>
      </c>
      <c r="F276" s="17"/>
      <c r="G276" s="18">
        <v>28</v>
      </c>
      <c r="H276" s="22" t="s">
        <v>241</v>
      </c>
      <c r="I276" s="17"/>
      <c r="J276" s="18">
        <v>28</v>
      </c>
      <c r="K276" s="22" t="s">
        <v>241</v>
      </c>
      <c r="L276" s="17"/>
      <c r="M276" s="18">
        <v>28</v>
      </c>
      <c r="N276" s="22" t="s">
        <v>241</v>
      </c>
      <c r="O276" s="17"/>
      <c r="P276" s="18">
        <v>28</v>
      </c>
      <c r="Q276" s="22" t="s">
        <v>241</v>
      </c>
      <c r="R276" s="17"/>
      <c r="S276" s="18">
        <v>28</v>
      </c>
      <c r="T276" s="22" t="s">
        <v>241</v>
      </c>
      <c r="U276" s="17"/>
      <c r="V276" s="18">
        <v>28</v>
      </c>
      <c r="W276" s="22" t="s">
        <v>241</v>
      </c>
      <c r="X276" s="22"/>
      <c r="Y276" s="18">
        <v>28</v>
      </c>
      <c r="Z276" s="22" t="s">
        <v>241</v>
      </c>
    </row>
    <row r="277" spans="1:26" x14ac:dyDescent="0.25">
      <c r="A277" s="18">
        <v>27</v>
      </c>
      <c r="B277" s="22"/>
      <c r="C277" s="22"/>
      <c r="D277" s="18">
        <v>27</v>
      </c>
      <c r="E277" s="22"/>
      <c r="F277" s="17"/>
      <c r="G277" s="18">
        <v>27</v>
      </c>
      <c r="H277" s="22"/>
      <c r="I277" s="17"/>
      <c r="J277" s="18">
        <v>27</v>
      </c>
      <c r="K277" s="22"/>
      <c r="L277" s="17"/>
      <c r="M277" s="18">
        <v>27</v>
      </c>
      <c r="N277" s="22"/>
      <c r="O277" s="17"/>
      <c r="P277" s="18">
        <v>27</v>
      </c>
      <c r="Q277" s="22"/>
      <c r="R277" s="17"/>
      <c r="S277" s="18">
        <v>27</v>
      </c>
      <c r="T277" s="22"/>
      <c r="U277" s="17"/>
      <c r="V277" s="18">
        <v>27</v>
      </c>
      <c r="W277" s="22"/>
      <c r="X277" s="22"/>
      <c r="Y277" s="18">
        <v>27</v>
      </c>
      <c r="Z277" s="22"/>
    </row>
    <row r="278" spans="1:26" x14ac:dyDescent="0.25">
      <c r="A278" s="18">
        <v>26</v>
      </c>
      <c r="B278" s="22" t="s">
        <v>241</v>
      </c>
      <c r="C278" s="22"/>
      <c r="D278" s="18">
        <v>26</v>
      </c>
      <c r="E278" s="22" t="s">
        <v>241</v>
      </c>
      <c r="F278" s="17"/>
      <c r="G278" s="18">
        <v>26</v>
      </c>
      <c r="H278" s="22" t="s">
        <v>241</v>
      </c>
      <c r="I278" s="17"/>
      <c r="J278" s="18">
        <v>26</v>
      </c>
      <c r="K278" s="22" t="s">
        <v>241</v>
      </c>
      <c r="L278" s="17"/>
      <c r="M278" s="18">
        <v>26</v>
      </c>
      <c r="N278" s="22" t="s">
        <v>241</v>
      </c>
      <c r="O278" s="17"/>
      <c r="P278" s="18">
        <v>26</v>
      </c>
      <c r="Q278" s="22" t="s">
        <v>241</v>
      </c>
      <c r="R278" s="17"/>
      <c r="S278" s="18">
        <v>26</v>
      </c>
      <c r="T278" s="22" t="s">
        <v>241</v>
      </c>
      <c r="U278" s="17"/>
      <c r="V278" s="18">
        <v>26</v>
      </c>
      <c r="W278" s="22" t="s">
        <v>241</v>
      </c>
      <c r="X278" s="22"/>
      <c r="Y278" s="18">
        <v>26</v>
      </c>
      <c r="Z278" s="22" t="s">
        <v>241</v>
      </c>
    </row>
    <row r="279" spans="1:26" x14ac:dyDescent="0.25">
      <c r="A279" s="18">
        <v>25</v>
      </c>
      <c r="B279" s="22"/>
      <c r="C279" s="22"/>
      <c r="D279" s="18">
        <v>25</v>
      </c>
      <c r="E279" s="22"/>
      <c r="F279" s="17"/>
      <c r="G279" s="18">
        <v>25</v>
      </c>
      <c r="H279" s="22"/>
      <c r="I279" s="17"/>
      <c r="J279" s="18">
        <v>25</v>
      </c>
      <c r="K279" s="22"/>
      <c r="L279" s="17"/>
      <c r="M279" s="18">
        <v>25</v>
      </c>
      <c r="N279" s="22"/>
      <c r="O279" s="17"/>
      <c r="P279" s="18">
        <v>25</v>
      </c>
      <c r="Q279" s="22"/>
      <c r="R279" s="17"/>
      <c r="S279" s="18">
        <v>25</v>
      </c>
      <c r="T279" s="22"/>
      <c r="U279" s="17"/>
      <c r="V279" s="18">
        <v>25</v>
      </c>
      <c r="W279" s="22"/>
      <c r="X279" s="22"/>
      <c r="Y279" s="18">
        <v>25</v>
      </c>
      <c r="Z279" s="22"/>
    </row>
    <row r="280" spans="1:26" x14ac:dyDescent="0.25">
      <c r="A280" s="18">
        <v>24</v>
      </c>
      <c r="B280" s="22" t="s">
        <v>241</v>
      </c>
      <c r="C280" s="22"/>
      <c r="D280" s="18">
        <v>24</v>
      </c>
      <c r="E280" s="22" t="s">
        <v>241</v>
      </c>
      <c r="F280" s="17"/>
      <c r="G280" s="18">
        <v>24</v>
      </c>
      <c r="H280" s="22" t="s">
        <v>241</v>
      </c>
      <c r="I280" s="17"/>
      <c r="J280" s="18">
        <v>24</v>
      </c>
      <c r="K280" s="22" t="s">
        <v>241</v>
      </c>
      <c r="L280" s="17"/>
      <c r="M280" s="18">
        <v>24</v>
      </c>
      <c r="N280" s="22" t="s">
        <v>241</v>
      </c>
      <c r="O280" s="17"/>
      <c r="P280" s="18">
        <v>24</v>
      </c>
      <c r="Q280" s="22" t="s">
        <v>241</v>
      </c>
      <c r="R280" s="17"/>
      <c r="S280" s="18">
        <v>24</v>
      </c>
      <c r="T280" s="22" t="s">
        <v>241</v>
      </c>
      <c r="U280" s="17"/>
      <c r="V280" s="18">
        <v>24</v>
      </c>
      <c r="W280" s="22" t="s">
        <v>241</v>
      </c>
      <c r="X280" s="22"/>
      <c r="Y280" s="18">
        <v>24</v>
      </c>
      <c r="Z280" s="22" t="s">
        <v>241</v>
      </c>
    </row>
    <row r="281" spans="1:26" x14ac:dyDescent="0.25">
      <c r="A281" s="18">
        <v>23</v>
      </c>
      <c r="B281" s="22"/>
      <c r="C281" s="22"/>
      <c r="D281" s="18">
        <v>23</v>
      </c>
      <c r="E281" s="22"/>
      <c r="F281" s="17"/>
      <c r="G281" s="18">
        <v>23</v>
      </c>
      <c r="H281" s="22"/>
      <c r="I281" s="17"/>
      <c r="J281" s="18">
        <v>23</v>
      </c>
      <c r="K281" s="22"/>
      <c r="L281" s="17"/>
      <c r="M281" s="18">
        <v>23</v>
      </c>
      <c r="N281" s="22"/>
      <c r="O281" s="17"/>
      <c r="P281" s="18">
        <v>23</v>
      </c>
      <c r="Q281" s="22"/>
      <c r="R281" s="17"/>
      <c r="S281" s="18">
        <v>23</v>
      </c>
      <c r="T281" s="22"/>
      <c r="U281" s="17"/>
      <c r="V281" s="18">
        <v>23</v>
      </c>
      <c r="W281" s="22"/>
      <c r="X281" s="22"/>
      <c r="Y281" s="18">
        <v>23</v>
      </c>
      <c r="Z281" s="22"/>
    </row>
    <row r="282" spans="1:26" x14ac:dyDescent="0.25">
      <c r="A282" s="18">
        <v>22</v>
      </c>
      <c r="B282" s="22" t="s">
        <v>241</v>
      </c>
      <c r="C282" s="22"/>
      <c r="D282" s="18">
        <v>22</v>
      </c>
      <c r="E282" s="22" t="s">
        <v>241</v>
      </c>
      <c r="F282" s="17"/>
      <c r="G282" s="18">
        <v>22</v>
      </c>
      <c r="H282" s="22" t="s">
        <v>241</v>
      </c>
      <c r="I282" s="17"/>
      <c r="J282" s="18">
        <v>22</v>
      </c>
      <c r="K282" s="22" t="s">
        <v>241</v>
      </c>
      <c r="L282" s="17"/>
      <c r="M282" s="18">
        <v>22</v>
      </c>
      <c r="N282" s="22" t="s">
        <v>241</v>
      </c>
      <c r="O282" s="17"/>
      <c r="P282" s="18">
        <v>22</v>
      </c>
      <c r="Q282" s="22" t="s">
        <v>241</v>
      </c>
      <c r="R282" s="17"/>
      <c r="S282" s="18">
        <v>22</v>
      </c>
      <c r="T282" s="22" t="s">
        <v>241</v>
      </c>
      <c r="U282" s="17"/>
      <c r="V282" s="18">
        <v>22</v>
      </c>
      <c r="W282" s="22" t="s">
        <v>241</v>
      </c>
      <c r="X282" s="22"/>
      <c r="Y282" s="18">
        <v>22</v>
      </c>
      <c r="Z282" s="22" t="s">
        <v>241</v>
      </c>
    </row>
    <row r="283" spans="1:26" x14ac:dyDescent="0.25">
      <c r="A283" s="18">
        <v>21</v>
      </c>
      <c r="B283" s="22"/>
      <c r="C283" s="22"/>
      <c r="D283" s="18">
        <v>21</v>
      </c>
      <c r="E283" s="22"/>
      <c r="F283" s="17"/>
      <c r="G283" s="18">
        <v>21</v>
      </c>
      <c r="H283" s="22"/>
      <c r="I283" s="17"/>
      <c r="J283" s="18">
        <v>21</v>
      </c>
      <c r="K283" s="22"/>
      <c r="L283" s="17"/>
      <c r="M283" s="18">
        <v>21</v>
      </c>
      <c r="N283" s="22"/>
      <c r="O283" s="17"/>
      <c r="P283" s="18">
        <v>21</v>
      </c>
      <c r="Q283" s="22"/>
      <c r="R283" s="17"/>
      <c r="S283" s="18">
        <v>21</v>
      </c>
      <c r="T283" s="22"/>
      <c r="U283" s="17"/>
      <c r="V283" s="18">
        <v>21</v>
      </c>
      <c r="W283" s="22"/>
      <c r="X283" s="22"/>
      <c r="Y283" s="18">
        <v>21</v>
      </c>
      <c r="Z283" s="22"/>
    </row>
    <row r="284" spans="1:26" x14ac:dyDescent="0.25">
      <c r="A284" s="18">
        <v>20</v>
      </c>
      <c r="B284" s="22" t="s">
        <v>241</v>
      </c>
      <c r="C284" s="22"/>
      <c r="D284" s="18">
        <v>20</v>
      </c>
      <c r="E284" s="22" t="s">
        <v>241</v>
      </c>
      <c r="F284" s="17"/>
      <c r="G284" s="18">
        <v>20</v>
      </c>
      <c r="H284" s="22" t="s">
        <v>241</v>
      </c>
      <c r="I284" s="17"/>
      <c r="J284" s="18">
        <v>20</v>
      </c>
      <c r="K284" s="22" t="s">
        <v>241</v>
      </c>
      <c r="L284" s="17"/>
      <c r="M284" s="18">
        <v>20</v>
      </c>
      <c r="N284" s="22" t="s">
        <v>241</v>
      </c>
      <c r="O284" s="17"/>
      <c r="P284" s="18">
        <v>20</v>
      </c>
      <c r="Q284" s="22" t="s">
        <v>241</v>
      </c>
      <c r="R284" s="17"/>
      <c r="S284" s="18">
        <v>20</v>
      </c>
      <c r="T284" s="22" t="s">
        <v>241</v>
      </c>
      <c r="U284" s="17"/>
      <c r="V284" s="18">
        <v>20</v>
      </c>
      <c r="W284" s="22" t="s">
        <v>241</v>
      </c>
      <c r="X284" s="22"/>
      <c r="Y284" s="18">
        <v>20</v>
      </c>
      <c r="Z284" s="22" t="s">
        <v>241</v>
      </c>
    </row>
    <row r="285" spans="1:26" x14ac:dyDescent="0.25">
      <c r="A285" s="18">
        <v>19</v>
      </c>
      <c r="B285" s="22"/>
      <c r="C285" s="22"/>
      <c r="D285" s="18">
        <v>19</v>
      </c>
      <c r="E285" s="22"/>
      <c r="F285" s="17"/>
      <c r="G285" s="18">
        <v>19</v>
      </c>
      <c r="H285" s="22"/>
      <c r="I285" s="17"/>
      <c r="J285" s="18">
        <v>19</v>
      </c>
      <c r="K285" s="22"/>
      <c r="L285" s="17"/>
      <c r="M285" s="18">
        <v>19</v>
      </c>
      <c r="N285" s="22"/>
      <c r="O285" s="17"/>
      <c r="P285" s="18">
        <v>19</v>
      </c>
      <c r="Q285" s="22"/>
      <c r="R285" s="17"/>
      <c r="S285" s="18">
        <v>19</v>
      </c>
      <c r="T285" s="22"/>
      <c r="U285" s="17"/>
      <c r="V285" s="18">
        <v>19</v>
      </c>
      <c r="W285" s="22"/>
      <c r="X285" s="22"/>
      <c r="Y285" s="18">
        <v>19</v>
      </c>
      <c r="Z285" s="22"/>
    </row>
    <row r="286" spans="1:26" x14ac:dyDescent="0.25">
      <c r="A286" s="18">
        <v>18</v>
      </c>
      <c r="B286" s="22" t="s">
        <v>241</v>
      </c>
      <c r="C286" s="22"/>
      <c r="D286" s="18">
        <v>18</v>
      </c>
      <c r="E286" s="22" t="s">
        <v>241</v>
      </c>
      <c r="F286" s="17"/>
      <c r="G286" s="18">
        <v>18</v>
      </c>
      <c r="H286" s="22" t="s">
        <v>241</v>
      </c>
      <c r="I286" s="17"/>
      <c r="J286" s="18">
        <v>18</v>
      </c>
      <c r="K286" s="22" t="s">
        <v>241</v>
      </c>
      <c r="L286" s="17"/>
      <c r="M286" s="18">
        <v>18</v>
      </c>
      <c r="N286" s="22" t="s">
        <v>241</v>
      </c>
      <c r="O286" s="17"/>
      <c r="P286" s="18">
        <v>18</v>
      </c>
      <c r="Q286" s="22" t="s">
        <v>241</v>
      </c>
      <c r="R286" s="17"/>
      <c r="S286" s="18">
        <v>18</v>
      </c>
      <c r="T286" s="22" t="s">
        <v>241</v>
      </c>
      <c r="U286" s="17"/>
      <c r="V286" s="18">
        <v>18</v>
      </c>
      <c r="W286" s="22" t="s">
        <v>241</v>
      </c>
      <c r="X286" s="22"/>
      <c r="Y286" s="18">
        <v>18</v>
      </c>
      <c r="Z286" s="22" t="s">
        <v>241</v>
      </c>
    </row>
    <row r="287" spans="1:26" x14ac:dyDescent="0.25">
      <c r="A287" s="18">
        <v>17</v>
      </c>
      <c r="B287" s="22"/>
      <c r="C287" s="22"/>
      <c r="D287" s="18">
        <v>17</v>
      </c>
      <c r="E287" s="22"/>
      <c r="F287" s="17"/>
      <c r="G287" s="18">
        <v>17</v>
      </c>
      <c r="H287" s="22"/>
      <c r="I287" s="17"/>
      <c r="J287" s="18">
        <v>17</v>
      </c>
      <c r="K287" s="22"/>
      <c r="L287" s="17"/>
      <c r="M287" s="18">
        <v>17</v>
      </c>
      <c r="N287" s="22"/>
      <c r="O287" s="17"/>
      <c r="P287" s="18">
        <v>17</v>
      </c>
      <c r="Q287" s="22"/>
      <c r="R287" s="17"/>
      <c r="S287" s="18">
        <v>17</v>
      </c>
      <c r="T287" s="22"/>
      <c r="U287" s="17"/>
      <c r="V287" s="18">
        <v>17</v>
      </c>
      <c r="W287" s="22"/>
      <c r="X287" s="22"/>
      <c r="Y287" s="18">
        <v>17</v>
      </c>
      <c r="Z287" s="22"/>
    </row>
    <row r="288" spans="1:26" x14ac:dyDescent="0.25">
      <c r="A288" s="18">
        <v>16</v>
      </c>
      <c r="B288" s="22" t="s">
        <v>241</v>
      </c>
      <c r="C288" s="22"/>
      <c r="D288" s="18">
        <v>16</v>
      </c>
      <c r="E288" s="22" t="s">
        <v>241</v>
      </c>
      <c r="F288" s="17"/>
      <c r="G288" s="18">
        <v>16</v>
      </c>
      <c r="H288" s="22" t="s">
        <v>241</v>
      </c>
      <c r="I288" s="17"/>
      <c r="J288" s="18">
        <v>16</v>
      </c>
      <c r="K288" s="22" t="s">
        <v>241</v>
      </c>
      <c r="L288" s="17"/>
      <c r="M288" s="18">
        <v>16</v>
      </c>
      <c r="N288" s="22" t="s">
        <v>241</v>
      </c>
      <c r="O288" s="17"/>
      <c r="P288" s="18">
        <v>16</v>
      </c>
      <c r="Q288" s="22" t="s">
        <v>241</v>
      </c>
      <c r="R288" s="17"/>
      <c r="S288" s="18">
        <v>16</v>
      </c>
      <c r="T288" s="22" t="s">
        <v>241</v>
      </c>
      <c r="U288" s="17"/>
      <c r="V288" s="18">
        <v>16</v>
      </c>
      <c r="W288" s="22" t="s">
        <v>241</v>
      </c>
      <c r="X288" s="22"/>
      <c r="Y288" s="18">
        <v>16</v>
      </c>
      <c r="Z288" s="22" t="s">
        <v>241</v>
      </c>
    </row>
    <row r="289" spans="1:26" x14ac:dyDescent="0.25">
      <c r="A289" s="18">
        <v>15</v>
      </c>
      <c r="B289" s="22"/>
      <c r="C289" s="22"/>
      <c r="D289" s="18">
        <v>15</v>
      </c>
      <c r="E289" s="22"/>
      <c r="F289" s="17"/>
      <c r="G289" s="18">
        <v>15</v>
      </c>
      <c r="H289" s="22"/>
      <c r="I289" s="17"/>
      <c r="J289" s="18">
        <v>15</v>
      </c>
      <c r="K289" s="22"/>
      <c r="L289" s="17"/>
      <c r="M289" s="18">
        <v>15</v>
      </c>
      <c r="N289" s="22"/>
      <c r="O289" s="17"/>
      <c r="P289" s="18">
        <v>15</v>
      </c>
      <c r="Q289" s="22"/>
      <c r="R289" s="17"/>
      <c r="S289" s="18">
        <v>15</v>
      </c>
      <c r="T289" s="22"/>
      <c r="U289" s="17"/>
      <c r="V289" s="18">
        <v>15</v>
      </c>
      <c r="W289" s="22"/>
      <c r="X289" s="22"/>
      <c r="Y289" s="18">
        <v>15</v>
      </c>
      <c r="Z289" s="22"/>
    </row>
    <row r="290" spans="1:26" x14ac:dyDescent="0.25">
      <c r="A290" s="18">
        <v>14</v>
      </c>
      <c r="B290" s="22" t="s">
        <v>241</v>
      </c>
      <c r="C290" s="22"/>
      <c r="D290" s="18">
        <v>14</v>
      </c>
      <c r="E290" s="22" t="s">
        <v>241</v>
      </c>
      <c r="F290" s="17"/>
      <c r="G290" s="18">
        <v>14</v>
      </c>
      <c r="H290" s="22" t="s">
        <v>241</v>
      </c>
      <c r="I290" s="17"/>
      <c r="J290" s="18">
        <v>14</v>
      </c>
      <c r="K290" s="22" t="s">
        <v>241</v>
      </c>
      <c r="L290" s="17"/>
      <c r="M290" s="18">
        <v>14</v>
      </c>
      <c r="N290" s="22" t="s">
        <v>241</v>
      </c>
      <c r="O290" s="17"/>
      <c r="P290" s="18">
        <v>14</v>
      </c>
      <c r="Q290" s="22" t="s">
        <v>241</v>
      </c>
      <c r="R290" s="17"/>
      <c r="S290" s="18">
        <v>14</v>
      </c>
      <c r="T290" s="22" t="s">
        <v>241</v>
      </c>
      <c r="U290" s="17"/>
      <c r="V290" s="18">
        <v>14</v>
      </c>
      <c r="W290" s="22" t="s">
        <v>241</v>
      </c>
      <c r="X290" s="22"/>
      <c r="Y290" s="18">
        <v>14</v>
      </c>
      <c r="Z290" s="22" t="s">
        <v>241</v>
      </c>
    </row>
    <row r="291" spans="1:26" x14ac:dyDescent="0.25">
      <c r="A291" s="18">
        <v>13</v>
      </c>
      <c r="B291" s="22"/>
      <c r="C291" s="22"/>
      <c r="D291" s="18">
        <v>13</v>
      </c>
      <c r="E291" s="22"/>
      <c r="F291" s="17"/>
      <c r="G291" s="18">
        <v>13</v>
      </c>
      <c r="H291" s="22"/>
      <c r="I291" s="17"/>
      <c r="J291" s="18">
        <v>13</v>
      </c>
      <c r="K291" s="22"/>
      <c r="L291" s="17"/>
      <c r="M291" s="18">
        <v>13</v>
      </c>
      <c r="N291" s="22"/>
      <c r="O291" s="17"/>
      <c r="P291" s="18">
        <v>13</v>
      </c>
      <c r="Q291" s="22"/>
      <c r="R291" s="17"/>
      <c r="S291" s="18">
        <v>13</v>
      </c>
      <c r="T291" s="22"/>
      <c r="U291" s="17"/>
      <c r="V291" s="18">
        <v>13</v>
      </c>
      <c r="W291" s="22"/>
      <c r="X291" s="22"/>
      <c r="Y291" s="18">
        <v>13</v>
      </c>
      <c r="Z291" s="22"/>
    </row>
    <row r="292" spans="1:26" x14ac:dyDescent="0.25">
      <c r="A292" s="18">
        <v>12</v>
      </c>
      <c r="B292" s="22" t="s">
        <v>241</v>
      </c>
      <c r="C292" s="22"/>
      <c r="D292" s="18">
        <v>12</v>
      </c>
      <c r="E292" s="22" t="s">
        <v>241</v>
      </c>
      <c r="F292" s="17"/>
      <c r="G292" s="18">
        <v>12</v>
      </c>
      <c r="H292" s="22" t="s">
        <v>241</v>
      </c>
      <c r="I292" s="17"/>
      <c r="J292" s="18">
        <v>12</v>
      </c>
      <c r="K292" s="22" t="s">
        <v>241</v>
      </c>
      <c r="L292" s="17"/>
      <c r="M292" s="18">
        <v>12</v>
      </c>
      <c r="N292" s="22" t="s">
        <v>241</v>
      </c>
      <c r="O292" s="17"/>
      <c r="P292" s="18">
        <v>12</v>
      </c>
      <c r="Q292" s="22" t="s">
        <v>241</v>
      </c>
      <c r="R292" s="17"/>
      <c r="S292" s="18">
        <v>12</v>
      </c>
      <c r="T292" s="22" t="s">
        <v>241</v>
      </c>
      <c r="U292" s="17"/>
      <c r="V292" s="18">
        <v>12</v>
      </c>
      <c r="W292" s="22" t="s">
        <v>241</v>
      </c>
      <c r="X292" s="22"/>
      <c r="Y292" s="18">
        <v>12</v>
      </c>
      <c r="Z292" s="22" t="s">
        <v>241</v>
      </c>
    </row>
    <row r="293" spans="1:26" x14ac:dyDescent="0.25">
      <c r="A293" s="18">
        <v>11</v>
      </c>
      <c r="B293" s="22"/>
      <c r="C293" s="22"/>
      <c r="D293" s="18">
        <v>11</v>
      </c>
      <c r="E293" s="22"/>
      <c r="F293" s="17"/>
      <c r="G293" s="18">
        <v>11</v>
      </c>
      <c r="H293" s="22"/>
      <c r="I293" s="17"/>
      <c r="J293" s="18">
        <v>11</v>
      </c>
      <c r="K293" s="22"/>
      <c r="L293" s="17"/>
      <c r="M293" s="18">
        <v>11</v>
      </c>
      <c r="N293" s="22"/>
      <c r="O293" s="17"/>
      <c r="P293" s="18">
        <v>11</v>
      </c>
      <c r="Q293" s="22"/>
      <c r="R293" s="17"/>
      <c r="S293" s="18">
        <v>11</v>
      </c>
      <c r="T293" s="22"/>
      <c r="U293" s="17"/>
      <c r="V293" s="18">
        <v>11</v>
      </c>
      <c r="W293" s="22"/>
      <c r="X293" s="22"/>
      <c r="Y293" s="18">
        <v>11</v>
      </c>
      <c r="Z293" s="22"/>
    </row>
    <row r="294" spans="1:26" x14ac:dyDescent="0.25">
      <c r="A294" s="18">
        <v>10</v>
      </c>
      <c r="B294" s="22" t="s">
        <v>241</v>
      </c>
      <c r="C294" s="22"/>
      <c r="D294" s="18">
        <v>10</v>
      </c>
      <c r="E294" s="22" t="s">
        <v>241</v>
      </c>
      <c r="F294" s="17"/>
      <c r="G294" s="18">
        <v>10</v>
      </c>
      <c r="H294" s="22" t="s">
        <v>241</v>
      </c>
      <c r="I294" s="17"/>
      <c r="J294" s="18">
        <v>10</v>
      </c>
      <c r="K294" s="22" t="s">
        <v>241</v>
      </c>
      <c r="L294" s="17"/>
      <c r="M294" s="18">
        <v>10</v>
      </c>
      <c r="N294" s="22" t="s">
        <v>241</v>
      </c>
      <c r="O294" s="17"/>
      <c r="P294" s="18">
        <v>10</v>
      </c>
      <c r="Q294" s="22" t="s">
        <v>241</v>
      </c>
      <c r="R294" s="17"/>
      <c r="S294" s="18">
        <v>10</v>
      </c>
      <c r="T294" s="22" t="s">
        <v>241</v>
      </c>
      <c r="U294" s="17"/>
      <c r="V294" s="18">
        <v>10</v>
      </c>
      <c r="W294" s="22" t="s">
        <v>241</v>
      </c>
      <c r="X294" s="22"/>
      <c r="Y294" s="18">
        <v>10</v>
      </c>
      <c r="Z294" s="22" t="s">
        <v>241</v>
      </c>
    </row>
    <row r="295" spans="1:26" x14ac:dyDescent="0.25">
      <c r="A295" s="18">
        <v>9</v>
      </c>
      <c r="B295" s="22"/>
      <c r="C295" s="22"/>
      <c r="D295" s="18">
        <v>9</v>
      </c>
      <c r="E295" s="22"/>
      <c r="F295" s="17"/>
      <c r="G295" s="18">
        <v>9</v>
      </c>
      <c r="H295" s="22"/>
      <c r="I295" s="17"/>
      <c r="J295" s="18">
        <v>9</v>
      </c>
      <c r="K295" s="22"/>
      <c r="L295" s="17"/>
      <c r="M295" s="18">
        <v>9</v>
      </c>
      <c r="N295" s="22"/>
      <c r="O295" s="17"/>
      <c r="P295" s="18">
        <v>9</v>
      </c>
      <c r="Q295" s="22"/>
      <c r="R295" s="17"/>
      <c r="S295" s="18">
        <v>9</v>
      </c>
      <c r="T295" s="22"/>
      <c r="U295" s="17"/>
      <c r="V295" s="18">
        <v>9</v>
      </c>
      <c r="W295" s="22"/>
      <c r="X295" s="22"/>
      <c r="Y295" s="18">
        <v>9</v>
      </c>
      <c r="Z295" s="22"/>
    </row>
    <row r="296" spans="1:26" x14ac:dyDescent="0.25">
      <c r="A296" s="18">
        <v>8</v>
      </c>
      <c r="B296" s="22">
        <v>6</v>
      </c>
      <c r="C296" s="22"/>
      <c r="D296" s="18">
        <v>8</v>
      </c>
      <c r="E296" s="22">
        <v>6</v>
      </c>
      <c r="F296" s="17"/>
      <c r="G296" s="18">
        <v>8</v>
      </c>
      <c r="H296" s="22">
        <v>6</v>
      </c>
      <c r="I296" s="17"/>
      <c r="J296" s="18">
        <v>8</v>
      </c>
      <c r="K296" s="22">
        <v>6</v>
      </c>
      <c r="L296" s="17"/>
      <c r="M296" s="18">
        <v>8</v>
      </c>
      <c r="N296" s="22">
        <v>6</v>
      </c>
      <c r="O296" s="17"/>
      <c r="P296" s="18">
        <v>8</v>
      </c>
      <c r="Q296" s="22">
        <v>6</v>
      </c>
      <c r="R296" s="17"/>
      <c r="S296" s="18">
        <v>8</v>
      </c>
      <c r="T296" s="22">
        <v>6</v>
      </c>
      <c r="U296" s="17"/>
      <c r="V296" s="18">
        <v>8</v>
      </c>
      <c r="W296" s="22">
        <v>6</v>
      </c>
      <c r="X296" s="22"/>
      <c r="Y296" s="18">
        <v>8</v>
      </c>
      <c r="Z296" s="22">
        <v>6</v>
      </c>
    </row>
    <row r="297" spans="1:26" x14ac:dyDescent="0.25">
      <c r="A297" s="18">
        <v>7</v>
      </c>
      <c r="B297" s="22"/>
      <c r="C297" s="22"/>
      <c r="D297" s="18">
        <v>7</v>
      </c>
      <c r="E297" s="22"/>
      <c r="F297" s="17"/>
      <c r="G297" s="18">
        <v>7</v>
      </c>
      <c r="H297" s="22"/>
      <c r="I297" s="17"/>
      <c r="J297" s="18">
        <v>7</v>
      </c>
      <c r="K297" s="22"/>
      <c r="L297" s="17"/>
      <c r="M297" s="18">
        <v>7</v>
      </c>
      <c r="N297" s="22"/>
      <c r="O297" s="17"/>
      <c r="P297" s="18">
        <v>7</v>
      </c>
      <c r="Q297" s="22"/>
      <c r="R297" s="17"/>
      <c r="S297" s="18">
        <v>7</v>
      </c>
      <c r="T297" s="22"/>
      <c r="U297" s="17"/>
      <c r="V297" s="18">
        <v>7</v>
      </c>
      <c r="W297" s="22"/>
      <c r="X297" s="22"/>
      <c r="Y297" s="18">
        <v>7</v>
      </c>
      <c r="Z297" s="22"/>
    </row>
    <row r="298" spans="1:26" x14ac:dyDescent="0.25">
      <c r="A298" s="18">
        <v>6</v>
      </c>
      <c r="B298" s="22" t="s">
        <v>241</v>
      </c>
      <c r="C298" s="22"/>
      <c r="D298" s="18">
        <v>6</v>
      </c>
      <c r="E298" s="22" t="s">
        <v>241</v>
      </c>
      <c r="F298" s="17"/>
      <c r="G298" s="18">
        <v>6</v>
      </c>
      <c r="H298" s="22" t="s">
        <v>241</v>
      </c>
      <c r="I298" s="17"/>
      <c r="J298" s="18">
        <v>6</v>
      </c>
      <c r="K298" s="22" t="s">
        <v>241</v>
      </c>
      <c r="L298" s="17"/>
      <c r="M298" s="18">
        <v>6</v>
      </c>
      <c r="N298" s="22" t="s">
        <v>241</v>
      </c>
      <c r="O298" s="17"/>
      <c r="P298" s="18">
        <v>6</v>
      </c>
      <c r="Q298" s="22" t="s">
        <v>241</v>
      </c>
      <c r="R298" s="17"/>
      <c r="S298" s="18">
        <v>6</v>
      </c>
      <c r="T298" s="22" t="s">
        <v>241</v>
      </c>
      <c r="U298" s="17"/>
      <c r="V298" s="18">
        <v>6</v>
      </c>
      <c r="W298" s="22" t="s">
        <v>241</v>
      </c>
      <c r="X298" s="22"/>
      <c r="Y298" s="18">
        <v>6</v>
      </c>
      <c r="Z298" s="22" t="s">
        <v>241</v>
      </c>
    </row>
    <row r="299" spans="1:26" x14ac:dyDescent="0.25">
      <c r="A299" s="18">
        <v>5</v>
      </c>
      <c r="B299" s="22"/>
      <c r="C299" s="22"/>
      <c r="D299" s="18">
        <v>5</v>
      </c>
      <c r="E299" s="22"/>
      <c r="F299" s="17"/>
      <c r="G299" s="18">
        <v>5</v>
      </c>
      <c r="H299" s="22"/>
      <c r="I299" s="17"/>
      <c r="J299" s="18">
        <v>5</v>
      </c>
      <c r="K299" s="22"/>
      <c r="L299" s="17"/>
      <c r="M299" s="18">
        <v>5</v>
      </c>
      <c r="N299" s="22"/>
      <c r="O299" s="17"/>
      <c r="P299" s="18">
        <v>5</v>
      </c>
      <c r="Q299" s="22"/>
      <c r="R299" s="17"/>
      <c r="S299" s="18">
        <v>5</v>
      </c>
      <c r="T299" s="22"/>
      <c r="U299" s="17"/>
      <c r="V299" s="18">
        <v>5</v>
      </c>
      <c r="W299" s="22"/>
      <c r="X299" s="22"/>
      <c r="Y299" s="18">
        <v>5</v>
      </c>
      <c r="Z299" s="22"/>
    </row>
    <row r="300" spans="1:26" x14ac:dyDescent="0.25">
      <c r="A300" s="18">
        <v>4</v>
      </c>
      <c r="B300" s="22" t="s">
        <v>241</v>
      </c>
      <c r="C300" s="22"/>
      <c r="D300" s="18">
        <v>4</v>
      </c>
      <c r="E300" s="22" t="s">
        <v>241</v>
      </c>
      <c r="F300" s="17"/>
      <c r="G300" s="18">
        <v>4</v>
      </c>
      <c r="H300" s="22" t="s">
        <v>241</v>
      </c>
      <c r="I300" s="17"/>
      <c r="J300" s="18">
        <v>4</v>
      </c>
      <c r="K300" s="22" t="s">
        <v>241</v>
      </c>
      <c r="L300" s="17"/>
      <c r="M300" s="18">
        <v>4</v>
      </c>
      <c r="N300" s="22" t="s">
        <v>241</v>
      </c>
      <c r="O300" s="17"/>
      <c r="P300" s="18">
        <v>4</v>
      </c>
      <c r="Q300" s="22" t="s">
        <v>241</v>
      </c>
      <c r="R300" s="17"/>
      <c r="S300" s="18">
        <v>4</v>
      </c>
      <c r="T300" s="22" t="s">
        <v>241</v>
      </c>
      <c r="U300" s="17"/>
      <c r="V300" s="18">
        <v>4</v>
      </c>
      <c r="W300" s="22" t="s">
        <v>241</v>
      </c>
      <c r="X300" s="22"/>
      <c r="Y300" s="18">
        <v>4</v>
      </c>
      <c r="Z300" s="22" t="s">
        <v>241</v>
      </c>
    </row>
    <row r="301" spans="1:26" x14ac:dyDescent="0.25">
      <c r="A301" s="18">
        <v>3</v>
      </c>
      <c r="B301" s="22"/>
      <c r="C301" s="22"/>
      <c r="D301" s="18">
        <v>3</v>
      </c>
      <c r="E301" s="22"/>
      <c r="F301" s="17"/>
      <c r="G301" s="18">
        <v>3</v>
      </c>
      <c r="H301" s="22"/>
      <c r="I301" s="17"/>
      <c r="J301" s="18">
        <v>3</v>
      </c>
      <c r="K301" s="22"/>
      <c r="L301" s="17"/>
      <c r="M301" s="18">
        <v>3</v>
      </c>
      <c r="N301" s="22"/>
      <c r="O301" s="17"/>
      <c r="P301" s="18">
        <v>3</v>
      </c>
      <c r="Q301" s="22"/>
      <c r="R301" s="17"/>
      <c r="S301" s="18">
        <v>3</v>
      </c>
      <c r="T301" s="22"/>
      <c r="U301" s="17"/>
      <c r="V301" s="18">
        <v>3</v>
      </c>
      <c r="W301" s="22"/>
      <c r="X301" s="22"/>
      <c r="Y301" s="18">
        <v>3</v>
      </c>
      <c r="Z301" s="22"/>
    </row>
    <row r="302" spans="1:26" x14ac:dyDescent="0.25">
      <c r="A302" s="18">
        <v>2</v>
      </c>
      <c r="B302" s="22" t="s">
        <v>241</v>
      </c>
      <c r="C302" s="22"/>
      <c r="D302" s="18">
        <v>2</v>
      </c>
      <c r="E302" s="22" t="s">
        <v>241</v>
      </c>
      <c r="F302" s="17"/>
      <c r="G302" s="18">
        <v>2</v>
      </c>
      <c r="H302" s="22" t="s">
        <v>241</v>
      </c>
      <c r="I302" s="17"/>
      <c r="J302" s="18">
        <v>2</v>
      </c>
      <c r="K302" s="22" t="s">
        <v>241</v>
      </c>
      <c r="L302" s="17"/>
      <c r="M302" s="18">
        <v>2</v>
      </c>
      <c r="N302" s="22" t="s">
        <v>241</v>
      </c>
      <c r="O302" s="17"/>
      <c r="P302" s="18">
        <v>2</v>
      </c>
      <c r="Q302" s="22" t="s">
        <v>241</v>
      </c>
      <c r="R302" s="17"/>
      <c r="S302" s="18">
        <v>2</v>
      </c>
      <c r="T302" s="22" t="s">
        <v>241</v>
      </c>
      <c r="U302" s="17"/>
      <c r="V302" s="18">
        <v>2</v>
      </c>
      <c r="W302" s="22" t="s">
        <v>241</v>
      </c>
      <c r="X302" s="22"/>
      <c r="Y302" s="18">
        <v>2</v>
      </c>
      <c r="Z302" s="22" t="s">
        <v>241</v>
      </c>
    </row>
    <row r="303" spans="1:26" x14ac:dyDescent="0.25">
      <c r="A303" s="18">
        <v>1</v>
      </c>
      <c r="B303" s="22"/>
      <c r="C303" s="22"/>
      <c r="D303" s="18">
        <v>1</v>
      </c>
      <c r="E303" s="22"/>
      <c r="F303" s="17"/>
      <c r="G303" s="18">
        <v>1</v>
      </c>
      <c r="H303" s="22"/>
      <c r="I303" s="17"/>
      <c r="J303" s="18">
        <v>1</v>
      </c>
      <c r="K303" s="22"/>
      <c r="L303" s="17"/>
      <c r="M303" s="18">
        <v>1</v>
      </c>
      <c r="N303" s="22"/>
      <c r="O303" s="17"/>
      <c r="P303" s="18">
        <v>1</v>
      </c>
      <c r="Q303" s="22"/>
      <c r="R303" s="17"/>
      <c r="S303" s="18">
        <v>1</v>
      </c>
      <c r="T303" s="22"/>
      <c r="U303" s="17"/>
      <c r="V303" s="18">
        <v>1</v>
      </c>
      <c r="W303" s="22"/>
      <c r="X303" s="22"/>
      <c r="Y303" s="18">
        <v>1</v>
      </c>
      <c r="Z303" s="22"/>
    </row>
    <row r="304" spans="1:26" x14ac:dyDescent="0.25">
      <c r="A304" s="18">
        <v>0</v>
      </c>
      <c r="B304" s="22" t="s">
        <v>241</v>
      </c>
      <c r="C304" s="22"/>
      <c r="D304" s="18">
        <v>0</v>
      </c>
      <c r="E304" s="22" t="s">
        <v>241</v>
      </c>
      <c r="F304" s="17"/>
      <c r="G304" s="18">
        <v>0</v>
      </c>
      <c r="H304" s="22" t="s">
        <v>241</v>
      </c>
      <c r="I304" s="17"/>
      <c r="J304" s="18">
        <v>0</v>
      </c>
      <c r="K304" s="22" t="s">
        <v>241</v>
      </c>
      <c r="L304" s="17"/>
      <c r="M304" s="18">
        <v>0</v>
      </c>
      <c r="N304" s="22" t="s">
        <v>241</v>
      </c>
      <c r="O304" s="17"/>
      <c r="P304" s="18">
        <v>0</v>
      </c>
      <c r="Q304" s="22" t="s">
        <v>241</v>
      </c>
      <c r="R304" s="17"/>
      <c r="S304" s="18">
        <v>0</v>
      </c>
      <c r="T304" s="22" t="s">
        <v>241</v>
      </c>
      <c r="U304" s="17"/>
      <c r="V304" s="18">
        <v>0</v>
      </c>
      <c r="W304" s="22" t="s">
        <v>241</v>
      </c>
      <c r="X304" s="22"/>
      <c r="Y304" s="18">
        <v>0</v>
      </c>
      <c r="Z304" s="22" t="s">
        <v>241</v>
      </c>
    </row>
    <row r="305" spans="1:26" x14ac:dyDescent="0.25">
      <c r="A305" s="18">
        <v>0</v>
      </c>
      <c r="B305" s="22" t="s">
        <v>241</v>
      </c>
      <c r="C305" s="17"/>
      <c r="D305" s="18">
        <v>0</v>
      </c>
      <c r="E305" s="22" t="s">
        <v>241</v>
      </c>
      <c r="F305" s="17"/>
      <c r="G305" s="18">
        <v>0</v>
      </c>
      <c r="H305" s="22" t="s">
        <v>241</v>
      </c>
      <c r="I305" s="17"/>
      <c r="J305" s="18">
        <v>0</v>
      </c>
      <c r="K305" s="22" t="s">
        <v>241</v>
      </c>
      <c r="L305" s="17"/>
      <c r="M305" s="18">
        <v>0</v>
      </c>
      <c r="N305" s="22" t="s">
        <v>241</v>
      </c>
      <c r="O305" s="17"/>
      <c r="P305" s="18">
        <v>0</v>
      </c>
      <c r="Q305" s="22" t="s">
        <v>241</v>
      </c>
      <c r="R305" s="17"/>
      <c r="S305" s="18">
        <v>0</v>
      </c>
      <c r="T305" s="22" t="s">
        <v>241</v>
      </c>
      <c r="U305" s="17"/>
      <c r="V305" s="18">
        <v>0</v>
      </c>
      <c r="W305" s="22" t="s">
        <v>241</v>
      </c>
      <c r="X305" s="22"/>
      <c r="Y305" s="18">
        <v>0</v>
      </c>
      <c r="Z305" s="22" t="s">
        <v>241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/>
  <dimension ref="A1:BJ89"/>
  <sheetViews>
    <sheetView showGridLines="0" tabSelected="1" zoomScale="80" zoomScaleNormal="80" workbookViewId="0">
      <selection activeCell="C2" sqref="C2:D2"/>
    </sheetView>
  </sheetViews>
  <sheetFormatPr baseColWidth="10" defaultRowHeight="15" x14ac:dyDescent="0.25"/>
  <cols>
    <col min="1" max="1" width="19.28515625" customWidth="1"/>
    <col min="2" max="2" width="13" customWidth="1"/>
    <col min="3" max="3" width="17.140625" customWidth="1"/>
    <col min="4" max="6" width="13" customWidth="1"/>
    <col min="7" max="7" width="16.28515625" customWidth="1"/>
    <col min="8" max="9" width="7.28515625" customWidth="1"/>
    <col min="10" max="10" width="15.7109375" style="36" customWidth="1"/>
    <col min="11" max="22" width="12.28515625" customWidth="1"/>
    <col min="23" max="31" width="12.7109375" customWidth="1"/>
    <col min="32" max="32" width="12.28515625" customWidth="1"/>
    <col min="33" max="34" width="13" customWidth="1"/>
    <col min="35" max="35" width="13.42578125" customWidth="1"/>
    <col min="36" max="36" width="12.7109375" customWidth="1"/>
    <col min="37" max="37" width="34.140625" customWidth="1"/>
    <col min="38" max="57" width="12" customWidth="1"/>
    <col min="58" max="58" width="11.42578125" customWidth="1"/>
    <col min="59" max="61" width="8.85546875" bestFit="1" customWidth="1"/>
  </cols>
  <sheetData>
    <row r="1" spans="1:62" ht="59.25" customHeight="1" thickBot="1" x14ac:dyDescent="0.9">
      <c r="A1" s="57" t="s">
        <v>271</v>
      </c>
      <c r="B1" s="57" t="s">
        <v>337</v>
      </c>
      <c r="C1" s="120">
        <v>1</v>
      </c>
      <c r="D1" s="128" t="s">
        <v>338</v>
      </c>
      <c r="E1" s="129"/>
      <c r="F1" s="130"/>
      <c r="G1" s="59">
        <f>IF(AND(C1=12,AP63&gt;30),AP64,IF(AND(C1=12,AP63&lt;33),AP63,IF(AND(C1=11,AP61&gt;30),AP62,IF(AND(C1=11,AP61&lt;33),AP61,IF(AND(C1=10,AP59&gt;30),AP60,IF(AND(C1=10,AP59&lt;33),AP59,IF(AND(C1=9,AP57&gt;30),AP58,IF(AND(C1=9,AP57&lt;33),AP57,IF(AND(C1=8,AP55&gt;30),AP56,IF(AND(C1=8,AP55&lt;33),AP55,IF(AND(C1=7,AP53&gt;30),AP54,IF(AND(C1=7,AP53&lt;33),AP53,IF(AND(C1=6,AP51&gt;30),AP52,IF(AND(C1=6,AP49&lt;33),AP51,IF(AND(C1=5,AP49&gt;30),AP50,IF(AND(C1=5,AP49&lt;33),AP49,IF(AND(C1=4,AQ47&gt;30),AQ48,IF(AND(C1=4,AQ47&lt;33),AQ47,IF(AND(C1=3,AQ45&gt;30),AQ46,IF(AND(C1=3,AQ45&lt;33),AQ45,IF(AND(C1=2,AQ43&gt;30),AQ44,IF(AND(C1=2,AQ43&lt;33),AQ43,IF(AND(C1=1,AQ41&gt;30),AQ42,IF(AND(C1=1,AQ41&lt;33),AQ41,))))))))))))))))))))))))</f>
        <v>1</v>
      </c>
      <c r="I1" s="121">
        <f>J1</f>
        <v>301</v>
      </c>
      <c r="J1" s="122">
        <v>301</v>
      </c>
      <c r="K1" s="111"/>
      <c r="L1" s="32" t="str">
        <f>IF(ISERROR(VLOOKUP(L6,'Checkouttabelle 2'!$A$1:$B$171,1,0)),"",VLOOKUP(L6,'Checkouttabelle 2'!$A$1:$B$171,2,0))</f>
        <v/>
      </c>
      <c r="M1" s="32" t="str">
        <f>IF(ISERROR(VLOOKUP(M6,'Checkouttabelle 2'!$A$1:$B$171,1,0)),"",VLOOKUP(M6,'Checkouttabelle 2'!$A$1:$B$171,2,0))</f>
        <v/>
      </c>
      <c r="N1" s="32" t="str">
        <f>IF(ISERROR(VLOOKUP(N6,'Checkouttabelle 2'!$A$1:$B$171,1,0)),"",VLOOKUP(N6,'Checkouttabelle 2'!$A$1:$B$171,2,0))</f>
        <v/>
      </c>
      <c r="O1" s="32" t="str">
        <f>IF(ISERROR(VLOOKUP(O6,'Checkouttabelle 2'!$A$1:$B$171,1,0)),"",VLOOKUP(O6,'Checkouttabelle 2'!$A$1:$B$171,2,0))</f>
        <v/>
      </c>
      <c r="P1" s="32" t="str">
        <f>IF(ISERROR(VLOOKUP(P6,'Checkouttabelle 2'!$A$1:$B$171,1,0)),"",VLOOKUP(P6,'Checkouttabelle 2'!$A$1:$B$171,2,0))</f>
        <v/>
      </c>
      <c r="Q1" s="110" t="str">
        <f>IF(ISERROR(VLOOKUP(Q6,'Checkouttabelle 2'!$A$1:$B$171,1,0)),"",VLOOKUP(Q6,'Checkouttabelle 2'!$A$1:$B$171,2,0))</f>
        <v/>
      </c>
      <c r="R1" s="112" t="str">
        <f>IF(ISERROR(VLOOKUP(R6,'Checkouttabelle 2'!$A$1:$B$171,1,0)),"",VLOOKUP(R6,'Checkouttabelle 2'!$A$1:$B$171,2,0))</f>
        <v/>
      </c>
      <c r="S1" s="112" t="str">
        <f>IF(ISERROR(VLOOKUP(S6,'Checkouttabelle 2'!$A$1:$B$171,1,0)),"",VLOOKUP(S6,'Checkouttabelle 2'!$A$1:$B$171,2,0))</f>
        <v/>
      </c>
      <c r="T1" s="112" t="str">
        <f>IF(ISERROR(VLOOKUP(T6,'Checkouttabelle 2'!$A$1:$B$171,1,0)),"",VLOOKUP(T6,'Checkouttabelle 2'!$A$1:$B$171,2,0))</f>
        <v/>
      </c>
      <c r="U1" s="112" t="str">
        <f>IF(ISERROR(VLOOKUP(U6,'Checkouttabelle 2'!$A$1:$B$171,1,0)),"",VLOOKUP(U6,'Checkouttabelle 2'!$A$1:$B$171,2,0))</f>
        <v/>
      </c>
      <c r="V1" s="112" t="str">
        <f>IF(ISERROR(VLOOKUP(V6,'Checkouttabelle 2'!$A$1:$B$171,1,0)),"",VLOOKUP(V6,'Checkouttabelle 2'!$A$1:$B$171,2,0))</f>
        <v/>
      </c>
      <c r="W1" s="113" t="str">
        <f>IF(ISERROR(VLOOKUP(W6,'Checkouttabelle 2'!$A$1:$B$171,1,0)),"",VLOOKUP(W6,'Checkouttabelle 2'!$A$1:$B$171,2,0))</f>
        <v/>
      </c>
      <c r="X1" s="32" t="str">
        <f>IF(ISERROR(VLOOKUP(X6,'Checkouttabelle 2'!$A$1:$B$171,1,0)),"",VLOOKUP(X6,'Checkouttabelle 2'!$A$1:$B$171,2,0))</f>
        <v/>
      </c>
      <c r="Y1" s="32" t="str">
        <f>IF(ISERROR(VLOOKUP(Y6,'Checkouttabelle 2'!$A$1:$B$171,1,0)),"",VLOOKUP(Y6,'Checkouttabelle 2'!$A$1:$B$171,2,0))</f>
        <v/>
      </c>
      <c r="Z1" s="32" t="str">
        <f>IF(ISERROR(VLOOKUP(Z6,'Checkouttabelle 2'!$A$1:$B$171,1,0)),"",VLOOKUP(Z6,'Checkouttabelle 2'!$A$1:$B$171,2,0))</f>
        <v/>
      </c>
      <c r="AA1" s="32" t="str">
        <f>IF(ISERROR(VLOOKUP(AA6,'Checkouttabelle 2'!$A$1:$B$171,1,0)),"",VLOOKUP(AA6,'Checkouttabelle 2'!$A$1:$B$171,2,0))</f>
        <v/>
      </c>
      <c r="AB1" s="32" t="str">
        <f>IF(ISERROR(VLOOKUP(AB6,'Checkouttabelle 2'!$A$1:$B$171,1,0)),"",VLOOKUP(AB6,'Checkouttabelle 2'!$A$1:$B$171,2,0))</f>
        <v/>
      </c>
      <c r="AC1" s="110" t="str">
        <f>IF(ISERROR(VLOOKUP(AC6,'Checkouttabelle 2'!$A$1:$B$171,1,0)),"",VLOOKUP(AC6,'Checkouttabelle 2'!$A$1:$B$171,2,0))</f>
        <v/>
      </c>
      <c r="AD1" s="32" t="str">
        <f>IF(ISERROR(VLOOKUP(AD6,'Checkouttabelle 2'!$A$1:$B$171,1,0)),"",VLOOKUP(AD6,'Checkouttabelle 2'!$A$1:$B$171,2,0))</f>
        <v/>
      </c>
      <c r="AE1" s="32" t="str">
        <f>IF(ISERROR(VLOOKUP(AE6,'Checkouttabelle 2'!$A$1:$B$171,1,0)),"",VLOOKUP(AE6,'Checkouttabelle 2'!$A$1:$B$171,2,0))</f>
        <v/>
      </c>
      <c r="AF1" s="32" t="str">
        <f>IF(ISERROR(VLOOKUP(AF6,'Checkouttabelle 2'!$A$1:$B$171,1,0)),"",VLOOKUP(AF6,'Checkouttabelle 2'!$A$1:$B$171,2,0))</f>
        <v/>
      </c>
      <c r="AG1" s="32" t="str">
        <f>IF(ISERROR(VLOOKUP(AG6,'Checkouttabelle 2'!$A$1:$B$171,1,0)),"",VLOOKUP(AG6,'Checkouttabelle 2'!$A$1:$B$171,2,0))</f>
        <v/>
      </c>
      <c r="AH1" s="32" t="str">
        <f>IF(ISERROR(VLOOKUP(AH6,'Checkouttabelle 2'!$A$1:$B$171,1,0)),"",VLOOKUP(AH6,'Checkouttabelle 2'!$A$1:$B$171,2,0))</f>
        <v/>
      </c>
      <c r="AI1" s="110" t="str">
        <f>IF(ISERROR(VLOOKUP(AI6,'Checkouttabelle 2'!$A$1:$B$171,1,0)),"",VLOOKUP(AI6,'Checkouttabelle 2'!$A$1:$B$171,2,0))</f>
        <v/>
      </c>
      <c r="AJ1" s="68"/>
      <c r="AK1" s="68"/>
      <c r="AL1" s="69"/>
      <c r="AM1" s="69"/>
      <c r="AN1" s="69"/>
      <c r="AO1" s="70"/>
      <c r="AP1" s="69"/>
      <c r="AQ1" s="69"/>
      <c r="AR1" s="69"/>
      <c r="AS1" s="71"/>
      <c r="AT1" s="69"/>
      <c r="AU1" s="69"/>
      <c r="AV1" s="69"/>
      <c r="AW1" s="70"/>
      <c r="AX1" s="69"/>
      <c r="AY1" s="69"/>
      <c r="AZ1" s="69"/>
      <c r="BA1" s="71"/>
      <c r="BB1" s="71"/>
      <c r="BC1" s="72"/>
      <c r="BD1" s="72"/>
      <c r="BE1" s="72"/>
      <c r="BF1" s="71"/>
      <c r="BG1" s="72"/>
      <c r="BH1" s="72"/>
      <c r="BI1" s="72"/>
      <c r="BJ1" s="71"/>
    </row>
    <row r="2" spans="1:62" ht="39" customHeight="1" thickBot="1" x14ac:dyDescent="0.65">
      <c r="A2" s="58" t="s">
        <v>335</v>
      </c>
      <c r="C2" s="142" t="str">
        <f>IF(G1&lt;36,AJ8,IF(G1&gt;36,AJ9))</f>
        <v>Adde</v>
      </c>
      <c r="D2" s="143"/>
      <c r="E2" s="140" t="str">
        <f>IF(G1&lt;48,"",IF(G1=1,L17,IF(G1=2,M17,IF(G1=3,N17,IF(G1=4,O17,IF(G1=5,P17,IF(G1=6,Q17,IF(G1=7,R17,IF(G1=8,S17,IF(G1=9,T17,IF(G1=10,U17,IF(G1=11,V17,IF(G1=12,W17,IF(G1=13,X17,IF(G1=14,Y17,IF(G1=15,Z17,IF(G1=16,AA17,IF(G1=17,AB17,IF(G1=18,AC17,IF(G1=19,AD17,IF(G1=20,AE17,IF(G1=21,AF17,IF(G1=22,AG17,IF(G1=23,AH17,IF(G1=24,AI17,)))))))))))))))))))))))))</f>
        <v/>
      </c>
      <c r="F2" s="141"/>
      <c r="J2" s="123" t="s">
        <v>358</v>
      </c>
      <c r="K2" s="136" t="s">
        <v>347</v>
      </c>
      <c r="L2" s="30" t="s">
        <v>244</v>
      </c>
      <c r="M2" s="9" t="s">
        <v>245</v>
      </c>
      <c r="N2" s="9" t="s">
        <v>246</v>
      </c>
      <c r="O2" s="9" t="s">
        <v>247</v>
      </c>
      <c r="P2" s="9" t="s">
        <v>248</v>
      </c>
      <c r="Q2" s="9" t="s">
        <v>249</v>
      </c>
      <c r="R2" s="40" t="s">
        <v>250</v>
      </c>
      <c r="S2" s="40" t="s">
        <v>251</v>
      </c>
      <c r="T2" s="40" t="s">
        <v>260</v>
      </c>
      <c r="U2" s="40" t="s">
        <v>261</v>
      </c>
      <c r="V2" s="40" t="s">
        <v>262</v>
      </c>
      <c r="W2" s="40" t="s">
        <v>263</v>
      </c>
      <c r="X2" s="9" t="s">
        <v>264</v>
      </c>
      <c r="Y2" s="9" t="s">
        <v>265</v>
      </c>
      <c r="Z2" s="9" t="s">
        <v>266</v>
      </c>
      <c r="AA2" s="9" t="s">
        <v>267</v>
      </c>
      <c r="AB2" s="9" t="s">
        <v>252</v>
      </c>
      <c r="AC2" s="9" t="s">
        <v>253</v>
      </c>
      <c r="AD2" s="40" t="s">
        <v>254</v>
      </c>
      <c r="AE2" s="40" t="s">
        <v>255</v>
      </c>
      <c r="AF2" s="40" t="s">
        <v>256</v>
      </c>
      <c r="AG2" s="40" t="s">
        <v>257</v>
      </c>
      <c r="AH2" s="40" t="s">
        <v>258</v>
      </c>
      <c r="AI2" s="40" t="s">
        <v>259</v>
      </c>
      <c r="AJ2" s="73"/>
      <c r="AK2" s="73"/>
      <c r="AL2" s="74"/>
      <c r="AM2" s="73"/>
      <c r="AN2" s="74"/>
      <c r="AO2" s="73"/>
      <c r="AP2" s="74"/>
      <c r="AQ2" s="73"/>
      <c r="AR2" s="74"/>
      <c r="AS2" s="75"/>
      <c r="AT2" s="74"/>
      <c r="AU2" s="73"/>
      <c r="AV2" s="74"/>
      <c r="AW2" s="73"/>
      <c r="AX2" s="74"/>
      <c r="AY2" s="73"/>
      <c r="AZ2" s="74"/>
      <c r="BA2" s="73"/>
      <c r="BB2" s="71"/>
      <c r="BC2" s="76"/>
      <c r="BD2" s="76"/>
      <c r="BE2" s="76"/>
      <c r="BF2" s="71"/>
      <c r="BG2" s="76"/>
      <c r="BH2" s="76"/>
      <c r="BI2" s="76"/>
      <c r="BJ2" s="71"/>
    </row>
    <row r="3" spans="1:62" ht="46.5" customHeight="1" thickBot="1" x14ac:dyDescent="0.4">
      <c r="A3" s="53" t="s">
        <v>1</v>
      </c>
      <c r="B3" s="52" t="s">
        <v>268</v>
      </c>
      <c r="C3" s="51" t="s">
        <v>269</v>
      </c>
      <c r="D3" s="51" t="s">
        <v>270</v>
      </c>
      <c r="E3" s="51" t="s">
        <v>268</v>
      </c>
      <c r="F3" s="51" t="s">
        <v>269</v>
      </c>
      <c r="G3" s="51" t="s">
        <v>270</v>
      </c>
      <c r="J3" s="124" t="s">
        <v>359</v>
      </c>
      <c r="K3" s="137"/>
      <c r="L3" s="26" t="str">
        <f>A3</f>
        <v>Adde</v>
      </c>
      <c r="M3" s="7" t="str">
        <f>A4</f>
        <v>Guddi</v>
      </c>
      <c r="N3" s="7" t="str">
        <f>A5</f>
        <v>Dieter M</v>
      </c>
      <c r="O3" s="7" t="str">
        <f>A6</f>
        <v>Carmen</v>
      </c>
      <c r="P3" s="7" t="str">
        <f>A7</f>
        <v>Thomas</v>
      </c>
      <c r="Q3" s="8" t="str">
        <f>A8</f>
        <v>Iris</v>
      </c>
      <c r="R3" s="41" t="str">
        <f>M3</f>
        <v>Guddi</v>
      </c>
      <c r="S3" s="41" t="str">
        <f t="shared" ref="S3:V3" si="0">N3</f>
        <v>Dieter M</v>
      </c>
      <c r="T3" s="41" t="str">
        <f t="shared" si="0"/>
        <v>Carmen</v>
      </c>
      <c r="U3" s="41" t="str">
        <f t="shared" si="0"/>
        <v>Thomas</v>
      </c>
      <c r="V3" s="41" t="str">
        <f t="shared" si="0"/>
        <v>Iris</v>
      </c>
      <c r="W3" s="42" t="str">
        <f>L3</f>
        <v>Adde</v>
      </c>
      <c r="X3" s="8" t="str">
        <f>S3</f>
        <v>Dieter M</v>
      </c>
      <c r="Y3" s="8" t="str">
        <f t="shared" ref="Y3:AB3" si="1">T3</f>
        <v>Carmen</v>
      </c>
      <c r="Z3" s="8" t="str">
        <f t="shared" si="1"/>
        <v>Thomas</v>
      </c>
      <c r="AA3" s="8" t="str">
        <f t="shared" si="1"/>
        <v>Iris</v>
      </c>
      <c r="AB3" s="8" t="str">
        <f t="shared" si="1"/>
        <v>Adde</v>
      </c>
      <c r="AC3" s="8" t="str">
        <f>R3</f>
        <v>Guddi</v>
      </c>
      <c r="AD3" s="42" t="str">
        <f>Y3</f>
        <v>Carmen</v>
      </c>
      <c r="AE3" s="42" t="str">
        <f t="shared" ref="AE3:AH3" si="2">Z3</f>
        <v>Thomas</v>
      </c>
      <c r="AF3" s="42" t="str">
        <f t="shared" si="2"/>
        <v>Iris</v>
      </c>
      <c r="AG3" s="42" t="str">
        <f t="shared" si="2"/>
        <v>Adde</v>
      </c>
      <c r="AH3" s="42" t="str">
        <f t="shared" si="2"/>
        <v>Guddi</v>
      </c>
      <c r="AI3" s="42" t="str">
        <f>X3</f>
        <v>Dieter M</v>
      </c>
      <c r="AJ3" s="72"/>
      <c r="AK3" s="72"/>
      <c r="AL3" s="77"/>
      <c r="AM3" s="78"/>
      <c r="AN3" s="77"/>
      <c r="AO3" s="78"/>
      <c r="AP3" s="77"/>
      <c r="AQ3" s="78"/>
      <c r="AR3" s="77"/>
      <c r="AS3" s="78"/>
      <c r="AT3" s="79"/>
      <c r="AU3" s="78"/>
      <c r="AV3" s="79"/>
      <c r="AW3" s="78"/>
      <c r="AX3" s="79"/>
      <c r="AY3" s="78"/>
      <c r="AZ3" s="77"/>
      <c r="BA3" s="78"/>
      <c r="BB3" s="71"/>
      <c r="BC3" s="80"/>
      <c r="BD3" s="80"/>
      <c r="BE3" s="80"/>
      <c r="BF3" s="71"/>
      <c r="BG3" s="80"/>
      <c r="BH3" s="80"/>
      <c r="BI3" s="80"/>
      <c r="BJ3" s="71"/>
    </row>
    <row r="4" spans="1:62" ht="46.5" customHeight="1" thickBot="1" x14ac:dyDescent="0.4">
      <c r="A4" s="53" t="s">
        <v>336</v>
      </c>
      <c r="B4" s="52">
        <v>1</v>
      </c>
      <c r="C4" s="152">
        <v>2</v>
      </c>
      <c r="D4" s="152">
        <v>3</v>
      </c>
      <c r="E4" s="152">
        <v>11</v>
      </c>
      <c r="F4" s="51">
        <v>22</v>
      </c>
      <c r="G4" s="152">
        <v>33</v>
      </c>
      <c r="J4"/>
      <c r="K4" s="45" t="s">
        <v>2</v>
      </c>
      <c r="L4" s="2">
        <f>$I$1</f>
        <v>301</v>
      </c>
      <c r="M4" s="25">
        <f t="shared" ref="M4:AI4" si="3">$I$1</f>
        <v>301</v>
      </c>
      <c r="N4" s="14">
        <f t="shared" si="3"/>
        <v>301</v>
      </c>
      <c r="O4" s="14">
        <f t="shared" si="3"/>
        <v>301</v>
      </c>
      <c r="P4" s="14">
        <f t="shared" si="3"/>
        <v>301</v>
      </c>
      <c r="Q4" s="2">
        <f t="shared" si="3"/>
        <v>301</v>
      </c>
      <c r="R4" s="14">
        <f t="shared" si="3"/>
        <v>301</v>
      </c>
      <c r="S4" s="2">
        <f t="shared" si="3"/>
        <v>301</v>
      </c>
      <c r="T4" s="2">
        <f t="shared" si="3"/>
        <v>301</v>
      </c>
      <c r="U4" s="2">
        <f t="shared" si="3"/>
        <v>301</v>
      </c>
      <c r="V4" s="2">
        <f t="shared" si="3"/>
        <v>301</v>
      </c>
      <c r="W4" s="2">
        <f t="shared" si="3"/>
        <v>301</v>
      </c>
      <c r="X4" s="2">
        <f t="shared" si="3"/>
        <v>301</v>
      </c>
      <c r="Y4" s="2">
        <f t="shared" si="3"/>
        <v>301</v>
      </c>
      <c r="Z4" s="2">
        <f t="shared" si="3"/>
        <v>301</v>
      </c>
      <c r="AA4" s="2">
        <f t="shared" si="3"/>
        <v>301</v>
      </c>
      <c r="AB4" s="2">
        <f t="shared" si="3"/>
        <v>301</v>
      </c>
      <c r="AC4" s="2">
        <f t="shared" si="3"/>
        <v>301</v>
      </c>
      <c r="AD4" s="2">
        <f t="shared" si="3"/>
        <v>301</v>
      </c>
      <c r="AE4" s="2">
        <f t="shared" si="3"/>
        <v>301</v>
      </c>
      <c r="AF4" s="2">
        <f t="shared" si="3"/>
        <v>301</v>
      </c>
      <c r="AG4" s="2">
        <f t="shared" si="3"/>
        <v>301</v>
      </c>
      <c r="AH4" s="2">
        <f t="shared" si="3"/>
        <v>301</v>
      </c>
      <c r="AI4" s="2">
        <f t="shared" si="3"/>
        <v>301</v>
      </c>
      <c r="AJ4" s="72"/>
      <c r="AK4" s="72"/>
      <c r="AL4" s="81"/>
      <c r="AM4" s="78"/>
      <c r="AN4" s="81"/>
      <c r="AO4" s="78"/>
      <c r="AP4" s="81"/>
      <c r="AQ4" s="82"/>
      <c r="AR4" s="81"/>
      <c r="AS4" s="81"/>
      <c r="AT4" s="81"/>
      <c r="AU4" s="78"/>
      <c r="AV4" s="81"/>
      <c r="AW4" s="78"/>
      <c r="AX4" s="81"/>
      <c r="AY4" s="83"/>
      <c r="AZ4" s="81"/>
      <c r="BA4" s="78"/>
      <c r="BB4" s="71"/>
      <c r="BC4" s="69"/>
      <c r="BD4" s="69"/>
      <c r="BE4" s="69"/>
      <c r="BF4" s="71"/>
      <c r="BG4" s="69"/>
      <c r="BH4" s="69"/>
      <c r="BI4" s="69"/>
      <c r="BJ4" s="71"/>
    </row>
    <row r="5" spans="1:62" ht="46.5" customHeight="1" thickBot="1" x14ac:dyDescent="0.4">
      <c r="A5" s="53" t="s">
        <v>360</v>
      </c>
      <c r="B5" s="52">
        <v>2</v>
      </c>
      <c r="C5" s="152">
        <v>4</v>
      </c>
      <c r="D5" s="152">
        <v>6</v>
      </c>
      <c r="E5" s="152">
        <v>12</v>
      </c>
      <c r="F5" s="152">
        <v>24</v>
      </c>
      <c r="G5" s="152">
        <v>36</v>
      </c>
      <c r="J5"/>
      <c r="K5" s="45" t="s">
        <v>3</v>
      </c>
      <c r="L5" s="4"/>
      <c r="M5" s="27"/>
      <c r="N5" s="3"/>
      <c r="O5" s="3"/>
      <c r="P5" s="3"/>
      <c r="Q5" s="4"/>
      <c r="R5" s="3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73"/>
      <c r="AK5" s="73"/>
      <c r="AL5" s="68"/>
      <c r="AM5" s="73"/>
      <c r="AN5" s="68"/>
      <c r="AO5" s="75"/>
      <c r="AP5" s="68"/>
      <c r="AQ5" s="73"/>
      <c r="AR5" s="68"/>
      <c r="AS5" s="75"/>
      <c r="AT5" s="74"/>
      <c r="AU5" s="73"/>
      <c r="AV5" s="74"/>
      <c r="AW5" s="84"/>
      <c r="AX5" s="74"/>
      <c r="AY5" s="73"/>
      <c r="AZ5" s="74"/>
      <c r="BA5" s="73"/>
      <c r="BB5" s="71"/>
      <c r="BC5" s="76"/>
      <c r="BD5" s="76"/>
      <c r="BE5" s="76"/>
      <c r="BF5" s="71"/>
      <c r="BG5" s="76"/>
      <c r="BH5" s="76"/>
      <c r="BI5" s="76"/>
      <c r="BJ5" s="71"/>
    </row>
    <row r="6" spans="1:62" ht="46.5" customHeight="1" thickBot="1" x14ac:dyDescent="0.4">
      <c r="A6" s="53" t="s">
        <v>243</v>
      </c>
      <c r="B6" s="52">
        <v>3</v>
      </c>
      <c r="C6" s="152">
        <v>6</v>
      </c>
      <c r="D6" s="152">
        <v>9</v>
      </c>
      <c r="E6" s="152">
        <v>13</v>
      </c>
      <c r="F6" s="152">
        <v>26</v>
      </c>
      <c r="G6" s="152">
        <v>39</v>
      </c>
      <c r="I6" s="35"/>
      <c r="J6" s="35"/>
      <c r="K6" s="45" t="s">
        <v>4</v>
      </c>
      <c r="L6" s="6">
        <f>L4-L5</f>
        <v>301</v>
      </c>
      <c r="M6" s="28">
        <f t="shared" ref="M6:S6" si="4">M4-M5</f>
        <v>301</v>
      </c>
      <c r="N6" s="5">
        <f t="shared" si="4"/>
        <v>301</v>
      </c>
      <c r="O6" s="5">
        <f t="shared" si="4"/>
        <v>301</v>
      </c>
      <c r="P6" s="5">
        <f t="shared" si="4"/>
        <v>301</v>
      </c>
      <c r="Q6" s="6">
        <f t="shared" si="4"/>
        <v>301</v>
      </c>
      <c r="R6" s="5">
        <f t="shared" si="4"/>
        <v>301</v>
      </c>
      <c r="S6" s="6">
        <f t="shared" si="4"/>
        <v>301</v>
      </c>
      <c r="T6" s="6">
        <f t="shared" ref="T6:AA6" si="5">T4-T5</f>
        <v>301</v>
      </c>
      <c r="U6" s="6">
        <f t="shared" si="5"/>
        <v>301</v>
      </c>
      <c r="V6" s="6">
        <f t="shared" si="5"/>
        <v>301</v>
      </c>
      <c r="W6" s="6">
        <f t="shared" si="5"/>
        <v>301</v>
      </c>
      <c r="X6" s="6">
        <f t="shared" si="5"/>
        <v>301</v>
      </c>
      <c r="Y6" s="6">
        <f t="shared" si="5"/>
        <v>301</v>
      </c>
      <c r="Z6" s="6">
        <f t="shared" si="5"/>
        <v>301</v>
      </c>
      <c r="AA6" s="6">
        <f t="shared" si="5"/>
        <v>301</v>
      </c>
      <c r="AB6" s="6">
        <f t="shared" ref="AB6:AC6" si="6">AB4-AB5</f>
        <v>301</v>
      </c>
      <c r="AC6" s="6">
        <f t="shared" si="6"/>
        <v>301</v>
      </c>
      <c r="AD6" s="6">
        <f t="shared" ref="AD6:AI6" si="7">AD4-AD5</f>
        <v>301</v>
      </c>
      <c r="AE6" s="6">
        <f t="shared" si="7"/>
        <v>301</v>
      </c>
      <c r="AF6" s="6">
        <f t="shared" si="7"/>
        <v>301</v>
      </c>
      <c r="AG6" s="6">
        <f t="shared" si="7"/>
        <v>301</v>
      </c>
      <c r="AH6" s="6">
        <f t="shared" si="7"/>
        <v>301</v>
      </c>
      <c r="AI6" s="6">
        <f t="shared" si="7"/>
        <v>301</v>
      </c>
      <c r="AJ6" s="68"/>
      <c r="AK6" s="68"/>
      <c r="AL6" s="77"/>
      <c r="AM6" s="78"/>
      <c r="AN6" s="77"/>
      <c r="AO6" s="78"/>
      <c r="AP6" s="77"/>
      <c r="AQ6" s="78"/>
      <c r="AR6" s="77"/>
      <c r="AS6" s="78"/>
      <c r="AT6" s="79"/>
      <c r="AU6" s="78"/>
      <c r="AV6" s="79"/>
      <c r="AW6" s="78"/>
      <c r="AX6" s="79"/>
      <c r="AY6" s="78"/>
      <c r="AZ6" s="77"/>
      <c r="BA6" s="78"/>
      <c r="BB6" s="71"/>
      <c r="BC6" s="80"/>
      <c r="BD6" s="80"/>
      <c r="BE6" s="80"/>
      <c r="BF6" s="71"/>
      <c r="BG6" s="80"/>
      <c r="BH6" s="80"/>
      <c r="BI6" s="80"/>
      <c r="BJ6" s="71"/>
    </row>
    <row r="7" spans="1:62" ht="46.5" customHeight="1" thickBot="1" x14ac:dyDescent="0.4">
      <c r="A7" s="53" t="s">
        <v>5</v>
      </c>
      <c r="B7" s="52">
        <v>4</v>
      </c>
      <c r="C7" s="152">
        <v>8</v>
      </c>
      <c r="D7" s="51">
        <v>12</v>
      </c>
      <c r="E7" s="152">
        <v>14</v>
      </c>
      <c r="F7" s="152">
        <v>28</v>
      </c>
      <c r="G7" s="152">
        <v>42</v>
      </c>
      <c r="K7" s="47"/>
      <c r="L7" s="48" t="str">
        <f>IF(ISERROR(VLOOKUP(L13,'Checkouttabelle 2'!$A$1:$B$171,1,0)),"",VLOOKUP(L13,'Checkouttabelle 2'!$A$1:$B$171,2,0))</f>
        <v/>
      </c>
      <c r="M7" s="48" t="str">
        <f>IF(ISERROR(VLOOKUP(M13,'Checkouttabelle 2'!$A$1:$B$171,1,0)),"",VLOOKUP(M13,'Checkouttabelle 2'!$A$1:$B$171,2,0))</f>
        <v/>
      </c>
      <c r="N7" s="48" t="str">
        <f>IF(ISERROR(VLOOKUP(N13,'Checkouttabelle 2'!$A$1:$B$171,1,0)),"",VLOOKUP(N13,'Checkouttabelle 2'!$A$1:$B$171,2,0))</f>
        <v/>
      </c>
      <c r="O7" s="48" t="str">
        <f>IF(ISERROR(VLOOKUP(O13,'Checkouttabelle 2'!$A$1:$B$171,1,0)),"",VLOOKUP(O13,'Checkouttabelle 2'!$A$1:$B$171,2,0))</f>
        <v/>
      </c>
      <c r="P7" s="48" t="str">
        <f>IF(ISERROR(VLOOKUP(P13,'Checkouttabelle 2'!$A$1:$B$171,1,0)),"",VLOOKUP(P13,'Checkouttabelle 2'!$A$1:$B$171,2,0))</f>
        <v/>
      </c>
      <c r="Q7" s="48" t="str">
        <f>IF(ISERROR(VLOOKUP(Q13,'Checkouttabelle 2'!$A$1:$B$171,1,0)),"",VLOOKUP(Q13,'Checkouttabelle 2'!$A$1:$B$171,2,0))</f>
        <v/>
      </c>
      <c r="R7" s="48" t="str">
        <f>IF(ISERROR(VLOOKUP(R13,'Checkouttabelle 2'!$A$1:$B$171,1,0)),"",VLOOKUP(R13,'Checkouttabelle 2'!$A$1:$B$171,2,0))</f>
        <v/>
      </c>
      <c r="S7" s="48" t="str">
        <f>IF(ISERROR(VLOOKUP(S13,'Checkouttabelle 2'!$A$1:$B$171,1,0)),"",VLOOKUP(S13,'Checkouttabelle 2'!$A$1:$B$171,2,0))</f>
        <v/>
      </c>
      <c r="T7" s="48" t="str">
        <f>IF(ISERROR(VLOOKUP(T13,'Checkouttabelle 2'!$A$1:$B$171,1,0)),"",VLOOKUP(T13,'Checkouttabelle 2'!$A$1:$B$171,2,0))</f>
        <v/>
      </c>
      <c r="U7" s="48" t="str">
        <f>IF(ISERROR(VLOOKUP(U13,'Checkouttabelle 2'!$A$1:$B$171,1,0)),"",VLOOKUP(U13,'Checkouttabelle 2'!$A$1:$B$171,2,0))</f>
        <v/>
      </c>
      <c r="V7" s="48" t="str">
        <f>IF(ISERROR(VLOOKUP(V13,'Checkouttabelle 2'!$A$1:$B$171,1,0)),"",VLOOKUP(V13,'Checkouttabelle 2'!$A$1:$B$171,2,0))</f>
        <v/>
      </c>
      <c r="W7" s="48" t="str">
        <f>IF(ISERROR(VLOOKUP(W13,'Checkouttabelle 2'!$A$1:$B$171,1,0)),"",VLOOKUP(W13,'Checkouttabelle 2'!$A$1:$B$171,2,0))</f>
        <v/>
      </c>
      <c r="X7" s="48" t="str">
        <f>IF(ISERROR(VLOOKUP(X13,'Checkouttabelle 2'!$A$1:$B$171,1,0)),"",VLOOKUP(X13,'Checkouttabelle 2'!$A$1:$B$171,2,0))</f>
        <v/>
      </c>
      <c r="Y7" s="48" t="str">
        <f>IF(ISERROR(VLOOKUP(Y13,'Checkouttabelle 2'!$A$1:$B$171,1,0)),"",VLOOKUP(Y13,'Checkouttabelle 2'!$A$1:$B$171,2,0))</f>
        <v/>
      </c>
      <c r="Z7" s="48" t="str">
        <f>IF(ISERROR(VLOOKUP(Z13,'Checkouttabelle 2'!$A$1:$B$171,1,0)),"",VLOOKUP(Z13,'Checkouttabelle 2'!$A$1:$B$171,2,0))</f>
        <v/>
      </c>
      <c r="AA7" s="48" t="str">
        <f>IF(ISERROR(VLOOKUP(AA13,'Checkouttabelle 2'!$A$1:$B$171,1,0)),"",VLOOKUP(AA13,'Checkouttabelle 2'!$A$1:$B$171,2,0))</f>
        <v/>
      </c>
      <c r="AB7" s="48" t="str">
        <f>IF(ISERROR(VLOOKUP(AB13,'Checkouttabelle 2'!$A$1:$B$171,1,0)),"",VLOOKUP(AB13,'Checkouttabelle 2'!$A$1:$B$171,2,0))</f>
        <v/>
      </c>
      <c r="AC7" s="48" t="str">
        <f>IF(ISERROR(VLOOKUP(AC13,'Checkouttabelle 2'!$A$1:$B$171,1,0)),"",VLOOKUP(AC13,'Checkouttabelle 2'!$A$1:$B$171,2,0))</f>
        <v/>
      </c>
      <c r="AD7" s="48" t="str">
        <f>IF(ISERROR(VLOOKUP(AD13,'Checkouttabelle 2'!$A$1:$B$171,1,0)),"",VLOOKUP(AD13,'Checkouttabelle 2'!$A$1:$B$171,2,0))</f>
        <v/>
      </c>
      <c r="AE7" s="48" t="str">
        <f>IF(ISERROR(VLOOKUP(AE13,'Checkouttabelle 2'!$A$1:$B$171,1,0)),"",VLOOKUP(AE13,'Checkouttabelle 2'!$A$1:$B$171,2,0))</f>
        <v/>
      </c>
      <c r="AF7" s="48" t="str">
        <f>IF(ISERROR(VLOOKUP(AF13,'Checkouttabelle 2'!$A$1:$B$171,1,0)),"",VLOOKUP(AF13,'Checkouttabelle 2'!$A$1:$B$171,2,0))</f>
        <v/>
      </c>
      <c r="AG7" s="48" t="str">
        <f>IF(ISERROR(VLOOKUP(AG13,'Checkouttabelle 2'!$A$1:$B$171,1,0)),"",VLOOKUP(AG13,'Checkouttabelle 2'!$A$1:$B$171,2,0))</f>
        <v/>
      </c>
      <c r="AH7" s="48" t="str">
        <f>IF(ISERROR(VLOOKUP(AH13,'Checkouttabelle 2'!$A$1:$B$171,1,0)),"",VLOOKUP(AH13,'Checkouttabelle 2'!$A$1:$B$171,2,0))</f>
        <v/>
      </c>
      <c r="AI7" s="55" t="str">
        <f>IF(ISERROR(VLOOKUP(AI13,'Checkouttabelle 2'!$A$1:$B$171,1,0)),"",VLOOKUP(AI13,'Checkouttabelle 2'!$A$1:$B$171,2,0))</f>
        <v/>
      </c>
      <c r="AJ7" s="73"/>
      <c r="AK7" s="73"/>
      <c r="AL7" s="78"/>
      <c r="AM7" s="78"/>
      <c r="AN7" s="78"/>
      <c r="AO7" s="78"/>
      <c r="AP7" s="78"/>
      <c r="AQ7" s="85"/>
      <c r="AR7" s="78"/>
      <c r="AS7" s="78"/>
      <c r="AT7" s="81"/>
      <c r="AU7" s="78"/>
      <c r="AV7" s="81"/>
      <c r="AW7" s="78"/>
      <c r="AX7" s="81"/>
      <c r="AY7" s="83"/>
      <c r="AZ7" s="81"/>
      <c r="BA7" s="78"/>
      <c r="BB7" s="71"/>
      <c r="BC7" s="69"/>
      <c r="BD7" s="69"/>
      <c r="BE7" s="69"/>
      <c r="BF7" s="71"/>
      <c r="BG7" s="69"/>
      <c r="BH7" s="69"/>
      <c r="BI7" s="69"/>
      <c r="BJ7" s="71"/>
    </row>
    <row r="8" spans="1:62" ht="46.5" customHeight="1" thickBot="1" x14ac:dyDescent="0.65">
      <c r="A8" s="54" t="s">
        <v>304</v>
      </c>
      <c r="B8" s="51">
        <v>5</v>
      </c>
      <c r="C8" s="152">
        <v>10</v>
      </c>
      <c r="D8" s="152">
        <v>15</v>
      </c>
      <c r="E8" s="152">
        <v>15</v>
      </c>
      <c r="F8" s="152">
        <v>30</v>
      </c>
      <c r="G8" s="51">
        <v>45</v>
      </c>
      <c r="K8" s="49"/>
      <c r="L8" s="63"/>
      <c r="M8" s="64"/>
      <c r="N8" s="64"/>
      <c r="O8" s="64"/>
      <c r="P8" s="64"/>
      <c r="Q8" s="65"/>
      <c r="R8" s="63"/>
      <c r="S8" s="64"/>
      <c r="T8" s="64"/>
      <c r="U8" s="64"/>
      <c r="V8" s="64"/>
      <c r="W8" s="65"/>
      <c r="X8" s="63"/>
      <c r="Y8" s="64"/>
      <c r="Z8" s="64"/>
      <c r="AA8" s="64"/>
      <c r="AB8" s="64"/>
      <c r="AC8" s="65"/>
      <c r="AD8" s="63" t="s">
        <v>334</v>
      </c>
      <c r="AE8" s="64"/>
      <c r="AF8" s="64"/>
      <c r="AG8" s="64"/>
      <c r="AH8" s="64"/>
      <c r="AI8" s="64"/>
      <c r="AJ8" s="140" t="str">
        <f>IF(G1=1,L3,IF(G1=2,M3,IF(G1=3,N3,IF(G1=4,O3,IF(G1=5,P3,IF(G1=6,Q3,IF(G1=7,R3,IF(G1=8,S3,IF(G1=9,T3,IF(G1=10,U3,IF(G1=11,V3,IF(G1=12,W3,IF(G1=13,X3,IF(G1=14,Y3,IF(G1=15,Z3,IF(G1=16,AA3,IF(G1=17,AB3,IF(G1=18,AC3,IF(G1=19,AD3,IF(G1=20,AE3,IF(G1=21,AF3,IF(G1=22,AG3,IF(G1=23,AH3,IF(G1=24,AI3,IF(G1=1,L10,IF(G1=2,M10,IF(G1=3,N10,IF(G1=4,O10,IF(G1=5,P10,IF(G1=6,Q10,IF(G1=7,R10,IF(G1=8,S10,IF(G1=9,T10,IF(G1=10,U10,IF(G1=11,V10,IF(G1=12,W10,IF(G1=13,X10,IF(G1=14,Y10,IF(G1=15,Z10,IF(G1=16,AA10,IF(G1=17,AB10,IF(G1=18,AC10,IF(G1=19,AD10,IF(G1=20,AE10,IF(G1=21,AF10,IF(G1=22,AG10,IF(G1=23,AH10,IF(G1=24,AI10,IF(G1=30,Q10,IF(G1=29,P10,IF(G1=28,O10,IF(G1=27,N10,IF(G1=26,M10,IF(G1=25,L10,IF(G1=36,W10,IF(G1=35,V10,IF(G1=34,U10,IF(G1=33,T10,IF(G1=32,S10,IF(G1=31,R10))))))))))))))))))))))))))))))))))))))))))))))))))))))))))))</f>
        <v>Adde</v>
      </c>
      <c r="AK8" s="141"/>
      <c r="AL8" s="86"/>
      <c r="AM8" s="86"/>
      <c r="AN8" s="86"/>
      <c r="AO8" s="73"/>
      <c r="AP8" s="86"/>
      <c r="AQ8" s="86"/>
      <c r="AR8" s="86"/>
      <c r="AS8" s="75"/>
      <c r="AT8" s="86"/>
      <c r="AU8" s="86"/>
      <c r="AV8" s="86"/>
      <c r="AW8" s="73"/>
      <c r="AX8" s="86"/>
      <c r="AY8" s="86"/>
      <c r="AZ8" s="86"/>
      <c r="BA8" s="73"/>
      <c r="BB8" s="71"/>
      <c r="BC8" s="76"/>
      <c r="BD8" s="76"/>
      <c r="BE8" s="76"/>
      <c r="BF8" s="71"/>
      <c r="BG8" s="76"/>
      <c r="BH8" s="76"/>
      <c r="BI8" s="76"/>
      <c r="BJ8" s="71"/>
    </row>
    <row r="9" spans="1:62" ht="46.5" customHeight="1" thickBot="1" x14ac:dyDescent="0.3">
      <c r="A9" s="33"/>
      <c r="B9" s="51">
        <v>6</v>
      </c>
      <c r="C9" s="51">
        <v>12</v>
      </c>
      <c r="D9" s="152">
        <v>18</v>
      </c>
      <c r="E9" s="51">
        <v>16</v>
      </c>
      <c r="F9" s="51">
        <v>32</v>
      </c>
      <c r="G9" s="51">
        <v>48</v>
      </c>
      <c r="K9" s="138" t="s">
        <v>348</v>
      </c>
      <c r="L9" s="40" t="s">
        <v>272</v>
      </c>
      <c r="M9" s="40" t="s">
        <v>273</v>
      </c>
      <c r="N9" s="40" t="s">
        <v>274</v>
      </c>
      <c r="O9" s="40" t="s">
        <v>275</v>
      </c>
      <c r="P9" s="40" t="s">
        <v>276</v>
      </c>
      <c r="Q9" s="40" t="s">
        <v>277</v>
      </c>
      <c r="R9" s="9" t="s">
        <v>278</v>
      </c>
      <c r="S9" s="9" t="s">
        <v>279</v>
      </c>
      <c r="T9" s="9" t="s">
        <v>280</v>
      </c>
      <c r="U9" s="9" t="s">
        <v>281</v>
      </c>
      <c r="V9" s="9" t="s">
        <v>282</v>
      </c>
      <c r="W9" s="9" t="s">
        <v>283</v>
      </c>
      <c r="X9" s="40" t="s">
        <v>284</v>
      </c>
      <c r="Y9" s="40" t="s">
        <v>285</v>
      </c>
      <c r="Z9" s="40" t="s">
        <v>286</v>
      </c>
      <c r="AA9" s="40" t="s">
        <v>287</v>
      </c>
      <c r="AB9" s="40" t="s">
        <v>288</v>
      </c>
      <c r="AC9" s="40" t="s">
        <v>289</v>
      </c>
      <c r="AD9" s="9" t="s">
        <v>290</v>
      </c>
      <c r="AE9" s="9" t="s">
        <v>291</v>
      </c>
      <c r="AF9" s="9" t="s">
        <v>292</v>
      </c>
      <c r="AG9" s="9" t="s">
        <v>293</v>
      </c>
      <c r="AH9" s="9" t="s">
        <v>294</v>
      </c>
      <c r="AI9" s="9" t="s">
        <v>295</v>
      </c>
      <c r="AJ9" s="144" t="b">
        <f>IF(G1=42,AC10,IF(G1=41,AB10,IF(G1=40,AA10,IF(G1=39,Z10,IF(G1=38,Y10,IF(G1=37,X10,IF(G1=48,AI10,IF(G1=47,AH10,IF(G1=46,AG10,IF(G1=45,AF10,IF(G1=44,AE10,IF(G1=43,AD10,IF(G1=54,Q17,IF(G1=53,P17,IF(G1=52,O17,IF(G1=51,N17,IF(G1=50,M17,IF(G1=49,L17,IF($G$1=60,Q17,IF($G$1=59,P17,IF($G$1=58,O17,IF($G$1=57,N17,IF($G$1=56,M17,IF($G$1=55,L17,IF($G$1=66,AC17,IF($G$1=65,AB17,IF($G$1=64,AA17,IF($G$1=63,Z17,IF($G$1=62,Y17,IF($G$1=61,X17,IF($G$1=72,AI17,IF($G$1=71,AH17,IF($G$1=70,AG17,IF($G$1=69,AF17,IF($G$1=58,AE17,IF($G$1=67,AD17))))))))))))))))))))))))))))))))))))</f>
        <v>0</v>
      </c>
      <c r="AK9" s="145"/>
      <c r="AL9" s="87"/>
      <c r="AM9" s="87"/>
      <c r="AN9" s="87"/>
      <c r="AO9" s="73"/>
      <c r="AP9" s="87"/>
      <c r="AQ9" s="87"/>
      <c r="AR9" s="87"/>
      <c r="AS9" s="75"/>
      <c r="AT9" s="87"/>
      <c r="AU9" s="87"/>
      <c r="AV9" s="87"/>
      <c r="AW9" s="73"/>
      <c r="AX9" s="87"/>
      <c r="AY9" s="87"/>
      <c r="AZ9" s="87"/>
      <c r="BA9" s="73"/>
      <c r="BB9" s="71"/>
      <c r="BC9" s="80"/>
      <c r="BD9" s="80"/>
      <c r="BE9" s="80"/>
      <c r="BF9" s="71"/>
      <c r="BG9" s="80"/>
      <c r="BH9" s="80"/>
      <c r="BI9" s="80"/>
      <c r="BJ9" s="71"/>
    </row>
    <row r="10" spans="1:62" ht="46.5" customHeight="1" thickBot="1" x14ac:dyDescent="0.3">
      <c r="A10" s="33"/>
      <c r="B10" s="51">
        <v>7</v>
      </c>
      <c r="C10" s="51">
        <v>14</v>
      </c>
      <c r="D10" s="51">
        <v>21</v>
      </c>
      <c r="E10" s="152">
        <v>17</v>
      </c>
      <c r="F10" s="152">
        <v>34</v>
      </c>
      <c r="G10" s="152">
        <v>51</v>
      </c>
      <c r="K10" s="139"/>
      <c r="L10" s="42" t="str">
        <f>AE3</f>
        <v>Thomas</v>
      </c>
      <c r="M10" s="42" t="str">
        <f t="shared" ref="M10:P10" si="8">AF3</f>
        <v>Iris</v>
      </c>
      <c r="N10" s="42" t="str">
        <f t="shared" si="8"/>
        <v>Adde</v>
      </c>
      <c r="O10" s="42" t="str">
        <f t="shared" si="8"/>
        <v>Guddi</v>
      </c>
      <c r="P10" s="42" t="str">
        <f t="shared" si="8"/>
        <v>Dieter M</v>
      </c>
      <c r="Q10" s="42" t="str">
        <f>AD3</f>
        <v>Carmen</v>
      </c>
      <c r="R10" s="7" t="str">
        <f>M10</f>
        <v>Iris</v>
      </c>
      <c r="S10" s="7" t="str">
        <f t="shared" ref="S10:V10" si="9">N10</f>
        <v>Adde</v>
      </c>
      <c r="T10" s="7" t="str">
        <f t="shared" si="9"/>
        <v>Guddi</v>
      </c>
      <c r="U10" s="7" t="str">
        <f t="shared" si="9"/>
        <v>Dieter M</v>
      </c>
      <c r="V10" s="7" t="str">
        <f t="shared" si="9"/>
        <v>Carmen</v>
      </c>
      <c r="W10" s="8" t="str">
        <f>L10</f>
        <v>Thomas</v>
      </c>
      <c r="X10" s="42" t="str">
        <f>S10</f>
        <v>Adde</v>
      </c>
      <c r="Y10" s="42" t="str">
        <f t="shared" ref="Y10:AB10" si="10">T10</f>
        <v>Guddi</v>
      </c>
      <c r="Z10" s="42" t="str">
        <f t="shared" si="10"/>
        <v>Dieter M</v>
      </c>
      <c r="AA10" s="42" t="str">
        <f t="shared" si="10"/>
        <v>Carmen</v>
      </c>
      <c r="AB10" s="42" t="str">
        <f t="shared" si="10"/>
        <v>Thomas</v>
      </c>
      <c r="AC10" s="42" t="str">
        <f>R10</f>
        <v>Iris</v>
      </c>
      <c r="AD10" s="8" t="str">
        <f>Y10</f>
        <v>Guddi</v>
      </c>
      <c r="AE10" s="8" t="str">
        <f t="shared" ref="AE10:AH10" si="11">Z10</f>
        <v>Dieter M</v>
      </c>
      <c r="AF10" s="8" t="str">
        <f t="shared" si="11"/>
        <v>Carmen</v>
      </c>
      <c r="AG10" s="8" t="str">
        <f t="shared" si="11"/>
        <v>Thomas</v>
      </c>
      <c r="AH10" s="8" t="str">
        <f t="shared" si="11"/>
        <v>Iris</v>
      </c>
      <c r="AI10" s="8" t="str">
        <f>X10</f>
        <v>Adde</v>
      </c>
      <c r="AJ10" s="73"/>
      <c r="AK10" s="125"/>
      <c r="AL10" s="81"/>
      <c r="AM10" s="81"/>
      <c r="AN10" s="81"/>
      <c r="AO10" s="81"/>
      <c r="AP10" s="81"/>
      <c r="AQ10" s="88"/>
      <c r="AR10" s="81"/>
      <c r="AS10" s="78"/>
      <c r="AT10" s="81"/>
      <c r="AU10" s="78"/>
      <c r="AV10" s="81"/>
      <c r="AW10" s="78"/>
      <c r="AX10" s="81"/>
      <c r="AY10" s="83"/>
      <c r="AZ10" s="89"/>
      <c r="BA10" s="78"/>
      <c r="BB10" s="71"/>
      <c r="BC10" s="69"/>
      <c r="BD10" s="69"/>
      <c r="BE10" s="69"/>
      <c r="BF10" s="71"/>
      <c r="BG10" s="69"/>
      <c r="BH10" s="69"/>
      <c r="BI10" s="69"/>
      <c r="BJ10" s="71"/>
    </row>
    <row r="11" spans="1:62" ht="46.5" customHeight="1" thickBot="1" x14ac:dyDescent="0.35">
      <c r="A11" s="33"/>
      <c r="B11" s="51">
        <v>8</v>
      </c>
      <c r="C11" s="51">
        <v>16</v>
      </c>
      <c r="D11" s="51">
        <v>24</v>
      </c>
      <c r="E11" s="51">
        <v>18</v>
      </c>
      <c r="F11" s="152">
        <v>36</v>
      </c>
      <c r="G11" s="51">
        <v>54</v>
      </c>
      <c r="K11" s="45" t="s">
        <v>2</v>
      </c>
      <c r="L11" s="2">
        <f>$I$1</f>
        <v>301</v>
      </c>
      <c r="M11" s="25">
        <f t="shared" ref="M11:AI11" si="12">$I$1</f>
        <v>301</v>
      </c>
      <c r="N11" s="14">
        <f t="shared" si="12"/>
        <v>301</v>
      </c>
      <c r="O11" s="14">
        <f t="shared" si="12"/>
        <v>301</v>
      </c>
      <c r="P11" s="14">
        <f t="shared" si="12"/>
        <v>301</v>
      </c>
      <c r="Q11" s="2">
        <f t="shared" si="12"/>
        <v>301</v>
      </c>
      <c r="R11" s="14">
        <f t="shared" si="12"/>
        <v>301</v>
      </c>
      <c r="S11" s="2">
        <f t="shared" si="12"/>
        <v>301</v>
      </c>
      <c r="T11" s="2">
        <f t="shared" si="12"/>
        <v>301</v>
      </c>
      <c r="U11" s="2">
        <f t="shared" si="12"/>
        <v>301</v>
      </c>
      <c r="V11" s="2">
        <f t="shared" si="12"/>
        <v>301</v>
      </c>
      <c r="W11" s="2">
        <f t="shared" si="12"/>
        <v>301</v>
      </c>
      <c r="X11" s="2">
        <f t="shared" si="12"/>
        <v>301</v>
      </c>
      <c r="Y11" s="2">
        <f t="shared" si="12"/>
        <v>301</v>
      </c>
      <c r="Z11" s="2">
        <f t="shared" si="12"/>
        <v>301</v>
      </c>
      <c r="AA11" s="2">
        <f t="shared" si="12"/>
        <v>301</v>
      </c>
      <c r="AB11" s="2">
        <f t="shared" si="12"/>
        <v>301</v>
      </c>
      <c r="AC11" s="2">
        <f t="shared" si="12"/>
        <v>301</v>
      </c>
      <c r="AD11" s="2">
        <f t="shared" si="12"/>
        <v>301</v>
      </c>
      <c r="AE11" s="2">
        <f t="shared" si="12"/>
        <v>301</v>
      </c>
      <c r="AF11" s="2">
        <f t="shared" si="12"/>
        <v>301</v>
      </c>
      <c r="AG11" s="2">
        <f t="shared" si="12"/>
        <v>301</v>
      </c>
      <c r="AH11" s="2">
        <f t="shared" si="12"/>
        <v>301</v>
      </c>
      <c r="AI11" s="2">
        <f t="shared" si="12"/>
        <v>301</v>
      </c>
      <c r="AJ11" s="90"/>
      <c r="AK11" s="126"/>
      <c r="AL11" s="91"/>
      <c r="AM11" s="71"/>
      <c r="AN11" s="91"/>
      <c r="AO11" s="71"/>
      <c r="AP11" s="91"/>
      <c r="AQ11" s="71"/>
      <c r="AR11" s="92"/>
      <c r="AS11" s="71"/>
      <c r="AT11" s="84"/>
      <c r="AU11" s="84"/>
      <c r="AV11" s="84"/>
      <c r="AW11" s="84"/>
      <c r="AX11" s="84"/>
      <c r="AY11" s="84"/>
      <c r="AZ11" s="84"/>
      <c r="BA11" s="71"/>
      <c r="BB11" s="71"/>
      <c r="BC11" s="76"/>
      <c r="BD11" s="76"/>
      <c r="BE11" s="76"/>
      <c r="BF11" s="71"/>
      <c r="BG11" s="76"/>
      <c r="BH11" s="76"/>
      <c r="BI11" s="76"/>
      <c r="BJ11" s="71"/>
    </row>
    <row r="12" spans="1:62" ht="46.5" customHeight="1" thickBot="1" x14ac:dyDescent="0.3">
      <c r="A12" s="33"/>
      <c r="B12" s="51">
        <v>9</v>
      </c>
      <c r="C12" s="51">
        <v>18</v>
      </c>
      <c r="D12" s="51">
        <v>27</v>
      </c>
      <c r="E12" s="51">
        <v>19</v>
      </c>
      <c r="F12" s="51">
        <v>38</v>
      </c>
      <c r="G12" s="51">
        <v>57</v>
      </c>
      <c r="K12" s="46" t="s">
        <v>3</v>
      </c>
      <c r="L12" s="4"/>
      <c r="M12" s="27"/>
      <c r="N12" s="3"/>
      <c r="O12" s="3"/>
      <c r="P12" s="3"/>
      <c r="Q12" s="4"/>
      <c r="R12" s="3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71"/>
      <c r="AK12" s="127"/>
      <c r="AL12" s="91"/>
      <c r="AM12" s="93"/>
      <c r="AN12" s="91"/>
      <c r="AO12" s="71"/>
      <c r="AP12" s="91"/>
      <c r="AQ12" s="71"/>
      <c r="AR12" s="92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80"/>
      <c r="BD12" s="80"/>
      <c r="BE12" s="80"/>
      <c r="BF12" s="71"/>
      <c r="BG12" s="80"/>
      <c r="BH12" s="80"/>
      <c r="BI12" s="80"/>
      <c r="BJ12" s="71"/>
    </row>
    <row r="13" spans="1:62" ht="46.5" customHeight="1" thickBot="1" x14ac:dyDescent="0.3">
      <c r="A13" s="33"/>
      <c r="B13" s="51">
        <v>10</v>
      </c>
      <c r="C13" s="51">
        <v>20</v>
      </c>
      <c r="D13" s="51">
        <v>30</v>
      </c>
      <c r="E13" s="51">
        <v>20</v>
      </c>
      <c r="F13" s="51">
        <v>40</v>
      </c>
      <c r="G13" s="51">
        <v>60</v>
      </c>
      <c r="K13" s="31" t="s">
        <v>4</v>
      </c>
      <c r="L13" s="6">
        <f>L11-L12</f>
        <v>301</v>
      </c>
      <c r="M13" s="28">
        <f t="shared" ref="M13:S13" si="13">M11-M12</f>
        <v>301</v>
      </c>
      <c r="N13" s="5">
        <f t="shared" si="13"/>
        <v>301</v>
      </c>
      <c r="O13" s="5">
        <f t="shared" si="13"/>
        <v>301</v>
      </c>
      <c r="P13" s="5">
        <f t="shared" si="13"/>
        <v>301</v>
      </c>
      <c r="Q13" s="6">
        <f t="shared" si="13"/>
        <v>301</v>
      </c>
      <c r="R13" s="5">
        <f t="shared" si="13"/>
        <v>301</v>
      </c>
      <c r="S13" s="6">
        <f t="shared" si="13"/>
        <v>301</v>
      </c>
      <c r="T13" s="6">
        <f t="shared" ref="T13:AA13" si="14">T11-T12</f>
        <v>301</v>
      </c>
      <c r="U13" s="6">
        <f t="shared" si="14"/>
        <v>301</v>
      </c>
      <c r="V13" s="6">
        <f t="shared" si="14"/>
        <v>301</v>
      </c>
      <c r="W13" s="6">
        <f t="shared" si="14"/>
        <v>301</v>
      </c>
      <c r="X13" s="6">
        <f t="shared" si="14"/>
        <v>301</v>
      </c>
      <c r="Y13" s="6">
        <f t="shared" si="14"/>
        <v>301</v>
      </c>
      <c r="Z13" s="6">
        <f t="shared" si="14"/>
        <v>301</v>
      </c>
      <c r="AA13" s="6">
        <f t="shared" si="14"/>
        <v>301</v>
      </c>
      <c r="AB13" s="6">
        <f t="shared" ref="AB13:AC13" si="15">AB11-AB12</f>
        <v>301</v>
      </c>
      <c r="AC13" s="6">
        <f t="shared" si="15"/>
        <v>301</v>
      </c>
      <c r="AD13" s="6">
        <f t="shared" ref="AD13:AI13" si="16">AD11-AD12</f>
        <v>301</v>
      </c>
      <c r="AE13" s="6">
        <f t="shared" si="16"/>
        <v>301</v>
      </c>
      <c r="AF13" s="6">
        <f t="shared" si="16"/>
        <v>301</v>
      </c>
      <c r="AG13" s="6">
        <f t="shared" si="16"/>
        <v>301</v>
      </c>
      <c r="AH13" s="6">
        <f t="shared" si="16"/>
        <v>301</v>
      </c>
      <c r="AI13" s="6">
        <f t="shared" si="16"/>
        <v>301</v>
      </c>
      <c r="AJ13" s="94"/>
      <c r="AK13" s="71"/>
      <c r="AL13" s="95"/>
      <c r="AM13" s="95"/>
      <c r="AN13" s="95"/>
      <c r="AO13" s="95"/>
      <c r="AP13" s="95"/>
      <c r="AQ13" s="71"/>
      <c r="AR13" s="92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69"/>
      <c r="BD13" s="69"/>
      <c r="BE13" s="69"/>
      <c r="BF13" s="71"/>
      <c r="BG13" s="69"/>
      <c r="BH13" s="69"/>
      <c r="BI13" s="69"/>
      <c r="BJ13" s="71"/>
    </row>
    <row r="14" spans="1:62" ht="46.5" customHeight="1" thickBot="1" x14ac:dyDescent="0.3">
      <c r="A14" s="33"/>
      <c r="B14" s="151">
        <v>25</v>
      </c>
      <c r="C14" s="151"/>
      <c r="D14" s="151">
        <v>50</v>
      </c>
      <c r="E14" s="151"/>
      <c r="F14" s="151" t="s">
        <v>0</v>
      </c>
      <c r="G14" s="151"/>
      <c r="K14" s="131"/>
      <c r="L14" s="50" t="str">
        <f>IF(ISERROR(VLOOKUP(L20,'Checkouttabelle 2'!$A$1:$B$171,1,0)),"",VLOOKUP(L20,'Checkouttabelle 2'!$A$1:$B$171,2,0))</f>
        <v/>
      </c>
      <c r="M14" s="50" t="str">
        <f>IF(ISERROR(VLOOKUP(M20,'Checkouttabelle 2'!$A$1:$B$171,1,0)),"",VLOOKUP(M20,'Checkouttabelle 2'!$A$1:$B$171,2,0))</f>
        <v/>
      </c>
      <c r="N14" s="50" t="str">
        <f>IF(ISERROR(VLOOKUP(N20,'Checkouttabelle 2'!$A$1:$B$171,1,0)),"",VLOOKUP(N20,'Checkouttabelle 2'!$A$1:$B$171,2,0))</f>
        <v/>
      </c>
      <c r="O14" s="50" t="str">
        <f>IF(ISERROR(VLOOKUP(O20,'Checkouttabelle 2'!$A$1:$B$171,1,0)),"",VLOOKUP(O20,'Checkouttabelle 2'!$A$1:$B$171,2,0))</f>
        <v/>
      </c>
      <c r="P14" s="50" t="str">
        <f>IF(ISERROR(VLOOKUP(P20,'Checkouttabelle 2'!$A$1:$B$171,1,0)),"",VLOOKUP(P20,'Checkouttabelle 2'!$A$1:$B$171,2,0))</f>
        <v/>
      </c>
      <c r="Q14" s="50" t="str">
        <f>IF(ISERROR(VLOOKUP(Q20,'Checkouttabelle 2'!$A$1:$B$171,1,0)),"",VLOOKUP(Q20,'Checkouttabelle 2'!$A$1:$B$171,2,0))</f>
        <v/>
      </c>
      <c r="R14" s="50" t="str">
        <f>IF(ISERROR(VLOOKUP(R20,'Checkouttabelle 2'!$A$1:$B$171,1,0)),"",VLOOKUP(R20,'Checkouttabelle 2'!$A$1:$B$171,2,0))</f>
        <v/>
      </c>
      <c r="S14" s="50" t="str">
        <f>IF(ISERROR(VLOOKUP(S20,'Checkouttabelle 2'!$A$1:$B$171,1,0)),"",VLOOKUP(S20,'Checkouttabelle 2'!$A$1:$B$171,2,0))</f>
        <v/>
      </c>
      <c r="T14" s="50" t="str">
        <f>IF(ISERROR(VLOOKUP(T20,'Checkouttabelle 2'!$A$1:$B$171,1,0)),"",VLOOKUP(T20,'Checkouttabelle 2'!$A$1:$B$171,2,0))</f>
        <v/>
      </c>
      <c r="U14" s="50" t="str">
        <f>IF(ISERROR(VLOOKUP(U20,'Checkouttabelle 2'!$A$1:$B$171,1,0)),"",VLOOKUP(U20,'Checkouttabelle 2'!$A$1:$B$171,2,0))</f>
        <v/>
      </c>
      <c r="V14" s="50" t="str">
        <f>IF(ISERROR(VLOOKUP(V20,'Checkouttabelle 2'!$A$1:$B$171,1,0)),"",VLOOKUP(V20,'Checkouttabelle 2'!$A$1:$B$171,2,0))</f>
        <v/>
      </c>
      <c r="W14" s="50" t="str">
        <f>IF(ISERROR(VLOOKUP(W20,'Checkouttabelle 2'!$A$1:$B$171,1,0)),"",VLOOKUP(W20,'Checkouttabelle 2'!$A$1:$B$171,2,0))</f>
        <v/>
      </c>
      <c r="X14" s="50" t="str">
        <f>IF(ISERROR(VLOOKUP(X20,'Checkouttabelle 2'!$A$1:$B$171,1,0)),"",VLOOKUP(X20,'Checkouttabelle 2'!$A$1:$B$171,2,0))</f>
        <v/>
      </c>
      <c r="Y14" s="50" t="str">
        <f>IF(ISERROR(VLOOKUP(Y20,'Checkouttabelle 2'!$A$1:$B$171,1,0)),"",VLOOKUP(Y20,'Checkouttabelle 2'!$A$1:$B$171,2,0))</f>
        <v/>
      </c>
      <c r="Z14" s="50" t="str">
        <f>IF(ISERROR(VLOOKUP(Z20,'Checkouttabelle 2'!$A$1:$B$171,1,0)),"",VLOOKUP(Z20,'Checkouttabelle 2'!$A$1:$B$171,2,0))</f>
        <v/>
      </c>
      <c r="AA14" s="50" t="str">
        <f>IF(ISERROR(VLOOKUP(AA20,'Checkouttabelle 2'!$A$1:$B$171,1,0)),"",VLOOKUP(AA20,'Checkouttabelle 2'!$A$1:$B$171,2,0))</f>
        <v/>
      </c>
      <c r="AB14" s="50" t="str">
        <f>IF(ISERROR(VLOOKUP(AB20,'Checkouttabelle 2'!$A$1:$B$171,1,0)),"",VLOOKUP(AB20,'Checkouttabelle 2'!$A$1:$B$171,2,0))</f>
        <v/>
      </c>
      <c r="AC14" s="50" t="str">
        <f>IF(ISERROR(VLOOKUP(AC20,'Checkouttabelle 2'!$A$1:$B$171,1,0)),"",VLOOKUP(AC20,'Checkouttabelle 2'!$A$1:$B$171,2,0))</f>
        <v/>
      </c>
      <c r="AD14" s="50" t="str">
        <f>IF(ISERROR(VLOOKUP(AD20,'Checkouttabelle 2'!$A$1:$B$171,1,0)),"",VLOOKUP(AD20,'Checkouttabelle 2'!$A$1:$B$171,2,0))</f>
        <v/>
      </c>
      <c r="AE14" s="50" t="str">
        <f>IF(ISERROR(VLOOKUP(AE20,'Checkouttabelle 2'!$A$1:$B$171,1,0)),"",VLOOKUP(AE20,'Checkouttabelle 2'!$A$1:$B$171,2,0))</f>
        <v/>
      </c>
      <c r="AF14" s="50" t="str">
        <f>IF(ISERROR(VLOOKUP(AF20,'Checkouttabelle 2'!$A$1:$B$171,1,0)),"",VLOOKUP(AF20,'Checkouttabelle 2'!$A$1:$B$171,2,0))</f>
        <v/>
      </c>
      <c r="AG14" s="50" t="str">
        <f>IF(ISERROR(VLOOKUP(AG20,'Checkouttabelle 2'!$A$1:$B$171,1,0)),"",VLOOKUP(AG20,'Checkouttabelle 2'!$A$1:$B$171,2,0))</f>
        <v/>
      </c>
      <c r="AH14" s="50" t="str">
        <f>IF(ISERROR(VLOOKUP(AH20,'Checkouttabelle 2'!$A$1:$B$171,1,0)),"",VLOOKUP(AH20,'Checkouttabelle 2'!$A$1:$B$171,2,0))</f>
        <v/>
      </c>
      <c r="AI14" s="56" t="str">
        <f>IF(ISERROR(VLOOKUP(AI20,'Checkouttabelle 2'!$A$1:$B$171,1,0)),"",VLOOKUP(AI20,'Checkouttabelle 2'!$A$1:$B$171,2,0))</f>
        <v/>
      </c>
      <c r="AJ14" s="96"/>
      <c r="AK14" s="71"/>
      <c r="AL14" s="97"/>
      <c r="AM14" s="97"/>
      <c r="AN14" s="97"/>
      <c r="AO14" s="97"/>
      <c r="AP14" s="97"/>
      <c r="AQ14" s="71"/>
      <c r="AR14" s="92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98"/>
      <c r="BD14" s="71"/>
      <c r="BE14" s="71"/>
      <c r="BF14" s="71"/>
      <c r="BG14" s="71"/>
      <c r="BH14" s="71"/>
      <c r="BI14" s="71"/>
      <c r="BJ14" s="71"/>
    </row>
    <row r="15" spans="1:62" ht="59.25" customHeight="1" thickBot="1" x14ac:dyDescent="0.3">
      <c r="K15" s="132"/>
      <c r="L15" s="133"/>
      <c r="M15" s="134"/>
      <c r="N15" s="134"/>
      <c r="O15" s="134"/>
      <c r="P15" s="134"/>
      <c r="Q15" s="134"/>
      <c r="R15" s="134"/>
      <c r="S15" s="135"/>
      <c r="T15" s="60"/>
      <c r="U15" s="61"/>
      <c r="V15" s="61"/>
      <c r="W15" s="61"/>
      <c r="X15" s="61"/>
      <c r="Y15" s="61"/>
      <c r="Z15" s="61"/>
      <c r="AA15" s="62"/>
      <c r="AB15" s="60"/>
      <c r="AC15" s="61"/>
      <c r="AD15" s="61"/>
      <c r="AE15" s="61"/>
      <c r="AF15" s="61"/>
      <c r="AG15" s="61"/>
      <c r="AH15" s="61"/>
      <c r="AI15" s="61"/>
      <c r="AJ15" s="93"/>
      <c r="AK15" s="71"/>
      <c r="AL15" s="97"/>
      <c r="AM15" s="97"/>
      <c r="AN15" s="97"/>
      <c r="AO15" s="97"/>
      <c r="AP15" s="97"/>
      <c r="AQ15" s="71"/>
      <c r="AR15" s="69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98"/>
      <c r="BD15" s="71"/>
      <c r="BE15" s="71"/>
      <c r="BF15" s="71"/>
      <c r="BG15" s="71"/>
      <c r="BH15" s="71"/>
      <c r="BI15" s="71"/>
      <c r="BJ15" s="71"/>
    </row>
    <row r="16" spans="1:62" ht="59.25" customHeight="1" thickBot="1" x14ac:dyDescent="0.3">
      <c r="K16" s="138" t="s">
        <v>349</v>
      </c>
      <c r="L16" s="43" t="s">
        <v>296</v>
      </c>
      <c r="M16" s="43" t="s">
        <v>297</v>
      </c>
      <c r="N16" s="43" t="s">
        <v>298</v>
      </c>
      <c r="O16" s="43" t="s">
        <v>299</v>
      </c>
      <c r="P16" s="43" t="s">
        <v>300</v>
      </c>
      <c r="Q16" s="43" t="s">
        <v>301</v>
      </c>
      <c r="R16" s="30" t="s">
        <v>302</v>
      </c>
      <c r="S16" s="30" t="s">
        <v>303</v>
      </c>
      <c r="T16" s="30" t="s">
        <v>306</v>
      </c>
      <c r="U16" s="30" t="s">
        <v>307</v>
      </c>
      <c r="V16" s="30" t="s">
        <v>308</v>
      </c>
      <c r="W16" s="30" t="s">
        <v>309</v>
      </c>
      <c r="X16" s="43" t="s">
        <v>310</v>
      </c>
      <c r="Y16" s="43" t="s">
        <v>311</v>
      </c>
      <c r="Z16" s="43" t="s">
        <v>312</v>
      </c>
      <c r="AA16" s="43" t="s">
        <v>313</v>
      </c>
      <c r="AB16" s="43" t="s">
        <v>314</v>
      </c>
      <c r="AC16" s="43" t="s">
        <v>315</v>
      </c>
      <c r="AD16" s="30" t="s">
        <v>316</v>
      </c>
      <c r="AE16" s="30" t="s">
        <v>317</v>
      </c>
      <c r="AF16" s="30" t="s">
        <v>318</v>
      </c>
      <c r="AG16" s="30" t="s">
        <v>319</v>
      </c>
      <c r="AH16" s="30" t="s">
        <v>320</v>
      </c>
      <c r="AI16" s="9" t="s">
        <v>321</v>
      </c>
      <c r="AJ16" s="93"/>
      <c r="AK16" s="93"/>
      <c r="AL16" s="97"/>
      <c r="AM16" s="97"/>
      <c r="AN16" s="97"/>
      <c r="AO16" s="97"/>
      <c r="AP16" s="97"/>
      <c r="AQ16" s="71"/>
      <c r="AR16" s="92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98"/>
      <c r="BD16" s="71"/>
      <c r="BE16" s="71"/>
      <c r="BF16" s="71"/>
      <c r="BG16" s="71"/>
      <c r="BH16" s="71"/>
      <c r="BI16" s="71"/>
      <c r="BJ16" s="71"/>
    </row>
    <row r="17" spans="1:62" ht="59.25" customHeight="1" thickBot="1" x14ac:dyDescent="0.3">
      <c r="K17" s="146"/>
      <c r="L17" s="42" t="str">
        <f>AE10</f>
        <v>Dieter M</v>
      </c>
      <c r="M17" s="42" t="str">
        <f t="shared" ref="M17:P17" si="17">AF10</f>
        <v>Carmen</v>
      </c>
      <c r="N17" s="42" t="str">
        <f t="shared" si="17"/>
        <v>Thomas</v>
      </c>
      <c r="O17" s="42" t="str">
        <f t="shared" si="17"/>
        <v>Iris</v>
      </c>
      <c r="P17" s="42" t="str">
        <f t="shared" si="17"/>
        <v>Adde</v>
      </c>
      <c r="Q17" s="42" t="str">
        <f>AD10</f>
        <v>Guddi</v>
      </c>
      <c r="R17" s="8" t="str">
        <f>M17</f>
        <v>Carmen</v>
      </c>
      <c r="S17" s="8" t="str">
        <f t="shared" ref="S17:V17" si="18">N17</f>
        <v>Thomas</v>
      </c>
      <c r="T17" s="8" t="str">
        <f t="shared" si="18"/>
        <v>Iris</v>
      </c>
      <c r="U17" s="8" t="str">
        <f t="shared" si="18"/>
        <v>Adde</v>
      </c>
      <c r="V17" s="8" t="str">
        <f t="shared" si="18"/>
        <v>Guddi</v>
      </c>
      <c r="W17" s="8" t="str">
        <f>L17</f>
        <v>Dieter M</v>
      </c>
      <c r="X17" s="42" t="str">
        <f>S17</f>
        <v>Thomas</v>
      </c>
      <c r="Y17" s="42" t="str">
        <f t="shared" ref="Y17:AB17" si="19">T17</f>
        <v>Iris</v>
      </c>
      <c r="Z17" s="42" t="str">
        <f t="shared" si="19"/>
        <v>Adde</v>
      </c>
      <c r="AA17" s="42" t="str">
        <f t="shared" si="19"/>
        <v>Guddi</v>
      </c>
      <c r="AB17" s="42" t="str">
        <f t="shared" si="19"/>
        <v>Dieter M</v>
      </c>
      <c r="AC17" s="42" t="str">
        <f>R17</f>
        <v>Carmen</v>
      </c>
      <c r="AD17" s="8" t="str">
        <f>Y17</f>
        <v>Iris</v>
      </c>
      <c r="AE17" s="8" t="str">
        <f t="shared" ref="AE17:AH17" si="20">Z17</f>
        <v>Adde</v>
      </c>
      <c r="AF17" s="8" t="str">
        <f t="shared" si="20"/>
        <v>Guddi</v>
      </c>
      <c r="AG17" s="8" t="str">
        <f t="shared" si="20"/>
        <v>Dieter M</v>
      </c>
      <c r="AH17" s="8" t="str">
        <f t="shared" si="20"/>
        <v>Carmen</v>
      </c>
      <c r="AI17" s="8" t="str">
        <f>X17</f>
        <v>Thomas</v>
      </c>
      <c r="AJ17" s="93"/>
      <c r="AK17" s="93"/>
      <c r="AL17" s="71"/>
      <c r="AM17" s="71"/>
      <c r="AN17" s="71"/>
      <c r="AO17" s="92"/>
      <c r="AP17" s="71"/>
      <c r="AQ17" s="71"/>
      <c r="AR17" s="92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</row>
    <row r="18" spans="1:62" ht="63.75" customHeight="1" thickBot="1" x14ac:dyDescent="0.35">
      <c r="A18" s="10" t="s">
        <v>9</v>
      </c>
      <c r="B18" s="10"/>
      <c r="C18" s="15"/>
      <c r="D18" s="16"/>
      <c r="E18" s="10"/>
      <c r="F18" s="10"/>
      <c r="G18" s="10"/>
      <c r="H18" s="10"/>
      <c r="I18" s="10"/>
      <c r="J18" s="37">
        <f>IFERROR(SUM(B18:I18),"")</f>
        <v>0</v>
      </c>
      <c r="K18" s="31" t="s">
        <v>2</v>
      </c>
      <c r="L18" s="2">
        <f>$I$1</f>
        <v>301</v>
      </c>
      <c r="M18" s="25">
        <f t="shared" ref="M18:AI18" si="21">$I$1</f>
        <v>301</v>
      </c>
      <c r="N18" s="14">
        <f t="shared" si="21"/>
        <v>301</v>
      </c>
      <c r="O18" s="14">
        <f t="shared" si="21"/>
        <v>301</v>
      </c>
      <c r="P18" s="14">
        <f t="shared" si="21"/>
        <v>301</v>
      </c>
      <c r="Q18" s="2">
        <f t="shared" si="21"/>
        <v>301</v>
      </c>
      <c r="R18" s="14">
        <f t="shared" si="21"/>
        <v>301</v>
      </c>
      <c r="S18" s="2">
        <f t="shared" si="21"/>
        <v>301</v>
      </c>
      <c r="T18" s="2">
        <f t="shared" si="21"/>
        <v>301</v>
      </c>
      <c r="U18" s="2">
        <f t="shared" si="21"/>
        <v>301</v>
      </c>
      <c r="V18" s="2">
        <f t="shared" si="21"/>
        <v>301</v>
      </c>
      <c r="W18" s="2">
        <f t="shared" si="21"/>
        <v>301</v>
      </c>
      <c r="X18" s="2">
        <f t="shared" si="21"/>
        <v>301</v>
      </c>
      <c r="Y18" s="2">
        <f t="shared" si="21"/>
        <v>301</v>
      </c>
      <c r="Z18" s="2">
        <f t="shared" si="21"/>
        <v>301</v>
      </c>
      <c r="AA18" s="2">
        <f t="shared" si="21"/>
        <v>301</v>
      </c>
      <c r="AB18" s="2">
        <f t="shared" si="21"/>
        <v>301</v>
      </c>
      <c r="AC18" s="2">
        <f t="shared" si="21"/>
        <v>301</v>
      </c>
      <c r="AD18" s="2">
        <f t="shared" si="21"/>
        <v>301</v>
      </c>
      <c r="AE18" s="2">
        <f t="shared" si="21"/>
        <v>301</v>
      </c>
      <c r="AF18" s="2">
        <f t="shared" si="21"/>
        <v>301</v>
      </c>
      <c r="AG18" s="2">
        <f t="shared" si="21"/>
        <v>301</v>
      </c>
      <c r="AH18" s="2">
        <f t="shared" si="21"/>
        <v>301</v>
      </c>
      <c r="AI18" s="2">
        <f t="shared" si="21"/>
        <v>301</v>
      </c>
      <c r="AJ18" s="93"/>
      <c r="AK18" s="93"/>
      <c r="AL18" s="99"/>
      <c r="AM18" s="99"/>
      <c r="AN18" s="99"/>
      <c r="AO18" s="71"/>
      <c r="AP18" s="71"/>
      <c r="AQ18" s="71"/>
      <c r="AR18" s="100"/>
      <c r="AS18" s="100"/>
      <c r="AT18" s="71"/>
      <c r="AU18" s="71"/>
      <c r="AV18" s="71"/>
      <c r="AW18" s="71"/>
      <c r="AX18" s="71"/>
      <c r="AY18" s="71"/>
      <c r="AZ18" s="71"/>
      <c r="BA18" s="71"/>
      <c r="BB18" s="71"/>
      <c r="BC18" s="94"/>
      <c r="BD18" s="71"/>
      <c r="BE18" s="71"/>
      <c r="BF18" s="71"/>
      <c r="BG18" s="71"/>
      <c r="BH18" s="71"/>
      <c r="BI18" s="71"/>
      <c r="BJ18" s="71"/>
    </row>
    <row r="19" spans="1:62" ht="63.75" customHeight="1" thickBot="1" x14ac:dyDescent="0.35">
      <c r="A19" s="10" t="s">
        <v>10</v>
      </c>
      <c r="B19" s="29"/>
      <c r="C19" s="12"/>
      <c r="D19" s="13"/>
      <c r="E19" s="11"/>
      <c r="F19" s="11"/>
      <c r="G19" s="11"/>
      <c r="H19" s="11"/>
      <c r="I19" s="11"/>
      <c r="J19" s="37">
        <f t="shared" ref="J19:J77" si="22">IFERROR(SUM(B19:I19),"")</f>
        <v>0</v>
      </c>
      <c r="K19" s="31" t="s">
        <v>3</v>
      </c>
      <c r="L19" s="4"/>
      <c r="M19" s="27"/>
      <c r="N19" s="3"/>
      <c r="O19" s="3"/>
      <c r="P19" s="3"/>
      <c r="Q19" s="4"/>
      <c r="R19" s="3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93"/>
      <c r="AK19" s="93"/>
      <c r="AL19" s="101"/>
      <c r="AM19" s="102"/>
      <c r="AN19" s="102"/>
      <c r="AO19" s="102"/>
      <c r="AP19" s="103"/>
      <c r="AQ19" s="104"/>
      <c r="AR19" s="102"/>
      <c r="AS19" s="102"/>
      <c r="AT19" s="71"/>
      <c r="AU19" s="105"/>
      <c r="AV19" s="105"/>
      <c r="AW19" s="71"/>
      <c r="AX19" s="71"/>
      <c r="AY19" s="71"/>
      <c r="AZ19" s="71"/>
      <c r="BA19" s="71"/>
      <c r="BB19" s="71"/>
      <c r="BC19" s="94"/>
      <c r="BD19" s="71"/>
      <c r="BE19" s="71"/>
      <c r="BF19" s="71"/>
      <c r="BG19" s="71"/>
      <c r="BH19" s="71"/>
      <c r="BI19" s="71"/>
      <c r="BJ19" s="71"/>
    </row>
    <row r="20" spans="1:62" ht="63.75" customHeight="1" thickBot="1" x14ac:dyDescent="0.35">
      <c r="A20" s="10" t="s">
        <v>11</v>
      </c>
      <c r="B20" s="11"/>
      <c r="C20" s="12"/>
      <c r="D20" s="13"/>
      <c r="E20" s="11"/>
      <c r="F20" s="11"/>
      <c r="G20" s="11"/>
      <c r="H20" s="11"/>
      <c r="I20" s="11"/>
      <c r="J20" s="38">
        <f t="shared" si="22"/>
        <v>0</v>
      </c>
      <c r="K20" s="31" t="s">
        <v>4</v>
      </c>
      <c r="L20" s="6">
        <f>L18-L19</f>
        <v>301</v>
      </c>
      <c r="M20" s="28">
        <f t="shared" ref="M20:S20" si="23">M18-M19</f>
        <v>301</v>
      </c>
      <c r="N20" s="5">
        <f t="shared" si="23"/>
        <v>301</v>
      </c>
      <c r="O20" s="5">
        <f t="shared" si="23"/>
        <v>301</v>
      </c>
      <c r="P20" s="5">
        <f t="shared" si="23"/>
        <v>301</v>
      </c>
      <c r="Q20" s="6">
        <f t="shared" si="23"/>
        <v>301</v>
      </c>
      <c r="R20" s="5">
        <f t="shared" si="23"/>
        <v>301</v>
      </c>
      <c r="S20" s="6">
        <f t="shared" si="23"/>
        <v>301</v>
      </c>
      <c r="T20" s="6">
        <f t="shared" ref="T20:AA20" si="24">T18-T19</f>
        <v>301</v>
      </c>
      <c r="U20" s="6">
        <f t="shared" si="24"/>
        <v>301</v>
      </c>
      <c r="V20" s="6">
        <f t="shared" si="24"/>
        <v>301</v>
      </c>
      <c r="W20" s="6">
        <f t="shared" si="24"/>
        <v>301</v>
      </c>
      <c r="X20" s="6">
        <f t="shared" si="24"/>
        <v>301</v>
      </c>
      <c r="Y20" s="6">
        <f t="shared" si="24"/>
        <v>301</v>
      </c>
      <c r="Z20" s="6">
        <f t="shared" si="24"/>
        <v>301</v>
      </c>
      <c r="AA20" s="6">
        <f t="shared" si="24"/>
        <v>301</v>
      </c>
      <c r="AB20" s="6">
        <f t="shared" ref="AB20:AC20" si="25">AB18-AB19</f>
        <v>301</v>
      </c>
      <c r="AC20" s="6">
        <f t="shared" si="25"/>
        <v>301</v>
      </c>
      <c r="AD20" s="6">
        <f t="shared" ref="AD20:AI20" si="26">AD18-AD19</f>
        <v>301</v>
      </c>
      <c r="AE20" s="6">
        <f t="shared" si="26"/>
        <v>301</v>
      </c>
      <c r="AF20" s="6">
        <f t="shared" si="26"/>
        <v>301</v>
      </c>
      <c r="AG20" s="6">
        <f t="shared" si="26"/>
        <v>301</v>
      </c>
      <c r="AH20" s="6">
        <f t="shared" si="26"/>
        <v>301</v>
      </c>
      <c r="AI20" s="6">
        <f t="shared" si="26"/>
        <v>301</v>
      </c>
      <c r="AJ20" s="94"/>
      <c r="AK20" s="94"/>
      <c r="AL20" s="101"/>
      <c r="AM20" s="102"/>
      <c r="AN20" s="102"/>
      <c r="AO20" s="102"/>
      <c r="AP20" s="103"/>
      <c r="AQ20" s="104"/>
      <c r="AR20" s="102"/>
      <c r="AS20" s="102"/>
      <c r="AT20" s="71"/>
      <c r="AU20" s="105"/>
      <c r="AV20" s="105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</row>
    <row r="21" spans="1:62" ht="63.75" customHeight="1" thickBot="1" x14ac:dyDescent="0.35">
      <c r="A21" s="10" t="s">
        <v>12</v>
      </c>
      <c r="B21" s="11"/>
      <c r="C21" s="12"/>
      <c r="D21" s="13"/>
      <c r="E21" s="11"/>
      <c r="F21" s="11"/>
      <c r="G21" s="11"/>
      <c r="H21" s="11"/>
      <c r="I21" s="11"/>
      <c r="J21" s="37">
        <f t="shared" si="22"/>
        <v>0</v>
      </c>
      <c r="K21" s="39"/>
      <c r="L21" s="42" t="str">
        <f>L3</f>
        <v>Adde</v>
      </c>
      <c r="M21" s="42" t="str">
        <f t="shared" ref="M21:AI21" si="27">M3</f>
        <v>Guddi</v>
      </c>
      <c r="N21" s="42" t="str">
        <f t="shared" si="27"/>
        <v>Dieter M</v>
      </c>
      <c r="O21" s="42" t="str">
        <f t="shared" si="27"/>
        <v>Carmen</v>
      </c>
      <c r="P21" s="42" t="str">
        <f t="shared" si="27"/>
        <v>Thomas</v>
      </c>
      <c r="Q21" s="42" t="str">
        <f t="shared" si="27"/>
        <v>Iris</v>
      </c>
      <c r="R21" s="8" t="str">
        <f t="shared" si="27"/>
        <v>Guddi</v>
      </c>
      <c r="S21" s="8" t="str">
        <f t="shared" si="27"/>
        <v>Dieter M</v>
      </c>
      <c r="T21" s="8" t="str">
        <f t="shared" si="27"/>
        <v>Carmen</v>
      </c>
      <c r="U21" s="8" t="str">
        <f t="shared" si="27"/>
        <v>Thomas</v>
      </c>
      <c r="V21" s="8" t="str">
        <f t="shared" si="27"/>
        <v>Iris</v>
      </c>
      <c r="W21" s="8" t="str">
        <f t="shared" si="27"/>
        <v>Adde</v>
      </c>
      <c r="X21" s="42" t="str">
        <f t="shared" si="27"/>
        <v>Dieter M</v>
      </c>
      <c r="Y21" s="42" t="str">
        <f t="shared" si="27"/>
        <v>Carmen</v>
      </c>
      <c r="Z21" s="42" t="str">
        <f t="shared" si="27"/>
        <v>Thomas</v>
      </c>
      <c r="AA21" s="42" t="str">
        <f t="shared" si="27"/>
        <v>Iris</v>
      </c>
      <c r="AB21" s="42" t="str">
        <f t="shared" si="27"/>
        <v>Adde</v>
      </c>
      <c r="AC21" s="42" t="str">
        <f t="shared" si="27"/>
        <v>Guddi</v>
      </c>
      <c r="AD21" s="8" t="str">
        <f t="shared" si="27"/>
        <v>Carmen</v>
      </c>
      <c r="AE21" s="8" t="str">
        <f t="shared" si="27"/>
        <v>Thomas</v>
      </c>
      <c r="AF21" s="8" t="str">
        <f t="shared" si="27"/>
        <v>Iris</v>
      </c>
      <c r="AG21" s="8" t="str">
        <f t="shared" si="27"/>
        <v>Adde</v>
      </c>
      <c r="AH21" s="8" t="str">
        <f t="shared" si="27"/>
        <v>Guddi</v>
      </c>
      <c r="AI21" s="7" t="str">
        <f t="shared" si="27"/>
        <v>Dieter M</v>
      </c>
      <c r="AJ21" s="94"/>
      <c r="AK21" s="94"/>
      <c r="AL21" s="106"/>
      <c r="AM21" s="107"/>
      <c r="AN21" s="107"/>
      <c r="AO21" s="107"/>
      <c r="AP21" s="103"/>
      <c r="AQ21" s="104"/>
      <c r="AR21" s="102"/>
      <c r="AS21" s="102"/>
      <c r="AT21" s="71"/>
      <c r="AU21" s="105"/>
      <c r="AV21" s="105"/>
      <c r="AW21" s="71"/>
      <c r="AX21" s="71"/>
      <c r="AY21" s="71"/>
      <c r="AZ21" s="71"/>
      <c r="BA21" s="71"/>
      <c r="BB21" s="71"/>
      <c r="BC21" s="71"/>
      <c r="BD21" s="94"/>
      <c r="BE21" s="71"/>
      <c r="BF21" s="71"/>
      <c r="BG21" s="71"/>
      <c r="BH21" s="71"/>
      <c r="BI21" s="71"/>
      <c r="BJ21" s="71"/>
    </row>
    <row r="22" spans="1:62" ht="63.75" customHeight="1" thickBot="1" x14ac:dyDescent="0.3">
      <c r="A22" s="10" t="s">
        <v>13</v>
      </c>
      <c r="B22" s="11"/>
      <c r="C22" s="12"/>
      <c r="D22" s="13"/>
      <c r="E22" s="11"/>
      <c r="F22" s="11"/>
      <c r="G22" s="11"/>
      <c r="H22" s="11"/>
      <c r="I22" s="11"/>
      <c r="J22" s="38">
        <f t="shared" si="22"/>
        <v>0</v>
      </c>
      <c r="K22" s="147" t="s">
        <v>242</v>
      </c>
      <c r="L22" s="24" t="str">
        <f>IF(AND(L4=L5,L4=301,SUM($B$18:$C$18)=301),"6 Darter","")</f>
        <v/>
      </c>
      <c r="M22" s="24" t="str">
        <f>IF(AND(M4=M5,M4=301,SUM($B$19:$C$19)=301),"6 Darter","")</f>
        <v/>
      </c>
      <c r="N22" s="24" t="str">
        <f>IF(AND(N4=N5,N4=301,SUM($B$20:$C$20)=301),"6 Darter","")</f>
        <v/>
      </c>
      <c r="O22" s="24" t="str">
        <f>IF(AND($O$4=$O$5,$O$4=301,SUM($B$21:$I$21)=6),"6 Darter","")</f>
        <v/>
      </c>
      <c r="P22" s="24" t="str">
        <f>IF(AND($P$4=$P$5,$P$4=301,SUM($B$22:$I$22)=6),"6 Darter","")</f>
        <v/>
      </c>
      <c r="Q22" s="24" t="str">
        <f>IF(AND($Q$4=$Q$5,$Q$4=301,SUM($B$23:$I$23)=6),"6 Darter","")</f>
        <v/>
      </c>
      <c r="R22" s="24" t="str">
        <f>IF(AND($Q$4=$Q$5,$Q$4=301,SUM($B$24:$I$24)=6),"6 Darter","")</f>
        <v/>
      </c>
      <c r="S22" s="24" t="str">
        <f>IF(AND($R$4=$R$5,$R$4=301,SUM($B$25:$I$25)=6),"6 Darter","")</f>
        <v/>
      </c>
      <c r="T22" s="24" t="str">
        <f t="shared" ref="T22:AI22" si="28">IF(AND($R$4=$R$5,$R$4=301,SUM($B$25:$I$25)=6),"6 Darter","")</f>
        <v/>
      </c>
      <c r="U22" s="24" t="str">
        <f t="shared" si="28"/>
        <v/>
      </c>
      <c r="V22" s="24" t="str">
        <f t="shared" si="28"/>
        <v/>
      </c>
      <c r="W22" s="24" t="str">
        <f t="shared" si="28"/>
        <v/>
      </c>
      <c r="X22" s="24" t="str">
        <f t="shared" si="28"/>
        <v/>
      </c>
      <c r="Y22" s="24" t="str">
        <f t="shared" si="28"/>
        <v/>
      </c>
      <c r="Z22" s="24" t="str">
        <f t="shared" si="28"/>
        <v/>
      </c>
      <c r="AA22" s="24" t="str">
        <f t="shared" si="28"/>
        <v/>
      </c>
      <c r="AB22" s="24" t="str">
        <f t="shared" si="28"/>
        <v/>
      </c>
      <c r="AC22" s="24" t="str">
        <f t="shared" si="28"/>
        <v/>
      </c>
      <c r="AD22" s="24" t="str">
        <f t="shared" si="28"/>
        <v/>
      </c>
      <c r="AE22" s="24" t="str">
        <f t="shared" si="28"/>
        <v/>
      </c>
      <c r="AF22" s="24" t="str">
        <f t="shared" si="28"/>
        <v/>
      </c>
      <c r="AG22" s="24" t="str">
        <f t="shared" si="28"/>
        <v/>
      </c>
      <c r="AH22" s="24" t="str">
        <f t="shared" si="28"/>
        <v/>
      </c>
      <c r="AI22" s="24" t="str">
        <f t="shared" si="28"/>
        <v/>
      </c>
      <c r="AJ22" s="94"/>
      <c r="AK22" s="101"/>
      <c r="AL22" s="106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94"/>
      <c r="BE22" s="71"/>
      <c r="BF22" s="71"/>
      <c r="BG22" s="71"/>
      <c r="BH22" s="71"/>
      <c r="BI22" s="71"/>
      <c r="BJ22" s="71"/>
    </row>
    <row r="23" spans="1:62" ht="63.75" customHeight="1" thickBot="1" x14ac:dyDescent="0.3">
      <c r="A23" s="10" t="s">
        <v>14</v>
      </c>
      <c r="B23" s="11"/>
      <c r="C23" s="12"/>
      <c r="D23" s="13"/>
      <c r="E23" s="11"/>
      <c r="F23" s="11"/>
      <c r="G23" s="11"/>
      <c r="H23" s="11"/>
      <c r="I23" s="11"/>
      <c r="J23" s="38">
        <f t="shared" si="22"/>
        <v>0</v>
      </c>
      <c r="K23" s="148"/>
      <c r="L23" s="24" t="str">
        <f>IF(AND(L4=L5,L4=501,SUM($B$18:$D$18)=501),"9 Darter","")</f>
        <v/>
      </c>
      <c r="M23" s="24" t="str">
        <f>IF(AND(M4=M5,M4=501,SUM($B$19:$D$19)=501),"9 Darter","")</f>
        <v/>
      </c>
      <c r="N23" s="24" t="str">
        <f>IF(AND(N4=N5,N4=501,SUM($B$20:$D$20)=501),"9 Darter","")</f>
        <v/>
      </c>
      <c r="O23" s="24" t="str">
        <f>IF(AND($O$4=$O$5,$O$4=501,SUM($B$21:$I$21)=9),"9 Darter","")</f>
        <v/>
      </c>
      <c r="P23" s="24" t="str">
        <f>IF(AND($P$4=$P$5,$P$4=501,SUM($B$22:$I$22)=9),"9 Darter","")</f>
        <v/>
      </c>
      <c r="Q23" s="24" t="str">
        <f>IF(AND($Q$4=$Q$5,$Q$4=501,SUM($B$23:$I$23)=9),"9 Darter","")</f>
        <v/>
      </c>
      <c r="R23" s="24" t="str">
        <f>IF(AND($Q$4=$Q$5,$Q$4=501,SUM($B$24:$I$24)=9),"9 Darter","")</f>
        <v/>
      </c>
      <c r="S23" s="24" t="str">
        <f>IF(AND($R$4=$R$5,$R$4=501,SUM($B$25:$I$25)=9),"9 Darter","")</f>
        <v/>
      </c>
      <c r="T23" s="24" t="str">
        <f t="shared" ref="T23:AI23" si="29">IF(AND($R$4=$R$5,$R$4=501,SUM($B$25:$I$25)=9),"9 Darter","")</f>
        <v/>
      </c>
      <c r="U23" s="24" t="str">
        <f t="shared" si="29"/>
        <v/>
      </c>
      <c r="V23" s="24" t="str">
        <f t="shared" si="29"/>
        <v/>
      </c>
      <c r="W23" s="24" t="str">
        <f t="shared" si="29"/>
        <v/>
      </c>
      <c r="X23" s="24" t="str">
        <f t="shared" si="29"/>
        <v/>
      </c>
      <c r="Y23" s="24" t="str">
        <f t="shared" si="29"/>
        <v/>
      </c>
      <c r="Z23" s="24" t="str">
        <f t="shared" si="29"/>
        <v/>
      </c>
      <c r="AA23" s="24" t="str">
        <f t="shared" si="29"/>
        <v/>
      </c>
      <c r="AB23" s="24" t="str">
        <f t="shared" si="29"/>
        <v/>
      </c>
      <c r="AC23" s="24" t="str">
        <f t="shared" si="29"/>
        <v/>
      </c>
      <c r="AD23" s="24" t="str">
        <f t="shared" si="29"/>
        <v/>
      </c>
      <c r="AE23" s="24" t="str">
        <f t="shared" si="29"/>
        <v/>
      </c>
      <c r="AF23" s="24" t="str">
        <f t="shared" si="29"/>
        <v/>
      </c>
      <c r="AG23" s="24" t="str">
        <f t="shared" si="29"/>
        <v/>
      </c>
      <c r="AH23" s="24" t="str">
        <f t="shared" si="29"/>
        <v/>
      </c>
      <c r="AI23" s="24" t="str">
        <f t="shared" si="29"/>
        <v/>
      </c>
      <c r="AJ23" s="71"/>
      <c r="AK23" s="101"/>
      <c r="AL23" s="106"/>
      <c r="AM23" s="106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94"/>
      <c r="BC23" s="94"/>
      <c r="BD23" s="108"/>
      <c r="BE23" s="71"/>
      <c r="BF23" s="71"/>
      <c r="BG23" s="71"/>
      <c r="BH23" s="71"/>
      <c r="BI23" s="71"/>
      <c r="BJ23" s="71"/>
    </row>
    <row r="24" spans="1:62" ht="63.75" customHeight="1" thickBot="1" x14ac:dyDescent="0.3">
      <c r="A24" s="10" t="s">
        <v>15</v>
      </c>
      <c r="B24" s="11"/>
      <c r="C24" s="12"/>
      <c r="D24" s="13"/>
      <c r="E24" s="11"/>
      <c r="F24" s="11"/>
      <c r="G24" s="11"/>
      <c r="H24" s="11"/>
      <c r="I24" s="11"/>
      <c r="J24" s="37">
        <f t="shared" si="22"/>
        <v>0</v>
      </c>
      <c r="L24" s="1">
        <f>ROUNDUP(L34,2)</f>
        <v>0</v>
      </c>
      <c r="M24" s="1">
        <f t="shared" ref="M24:S24" si="30">ROUNDUP(M34,2)</f>
        <v>0</v>
      </c>
      <c r="N24" s="1">
        <f t="shared" si="30"/>
        <v>0</v>
      </c>
      <c r="O24" s="1">
        <f t="shared" si="30"/>
        <v>0</v>
      </c>
      <c r="P24" s="1">
        <f t="shared" si="30"/>
        <v>0</v>
      </c>
      <c r="Q24" s="1">
        <f t="shared" si="30"/>
        <v>0</v>
      </c>
      <c r="R24" s="1">
        <f t="shared" si="30"/>
        <v>0</v>
      </c>
      <c r="S24" s="1">
        <f t="shared" si="30"/>
        <v>0</v>
      </c>
      <c r="T24" s="1">
        <f t="shared" ref="T24:AA24" si="31">ROUNDUP(T34,2)</f>
        <v>0</v>
      </c>
      <c r="U24" s="1">
        <f t="shared" si="31"/>
        <v>0</v>
      </c>
      <c r="V24" s="1">
        <f t="shared" si="31"/>
        <v>0</v>
      </c>
      <c r="W24" s="1">
        <f t="shared" si="31"/>
        <v>0</v>
      </c>
      <c r="X24" s="1">
        <f t="shared" si="31"/>
        <v>0</v>
      </c>
      <c r="Y24" s="1">
        <f t="shared" si="31"/>
        <v>0</v>
      </c>
      <c r="Z24" s="1">
        <f t="shared" si="31"/>
        <v>0</v>
      </c>
      <c r="AA24" s="1">
        <f t="shared" si="31"/>
        <v>0</v>
      </c>
      <c r="AB24" s="1">
        <f t="shared" ref="AB24:AC24" si="32">ROUNDUP(AB34,2)</f>
        <v>0</v>
      </c>
      <c r="AC24" s="1">
        <f t="shared" si="32"/>
        <v>0</v>
      </c>
      <c r="AD24" s="1">
        <f t="shared" ref="AD24:AI24" si="33">ROUNDUP(AD34,2)</f>
        <v>0</v>
      </c>
      <c r="AE24" s="1">
        <f t="shared" si="33"/>
        <v>0</v>
      </c>
      <c r="AF24" s="1">
        <f t="shared" si="33"/>
        <v>0</v>
      </c>
      <c r="AG24" s="1">
        <f t="shared" si="33"/>
        <v>0</v>
      </c>
      <c r="AH24" s="1">
        <f t="shared" si="33"/>
        <v>0</v>
      </c>
      <c r="AI24" s="1">
        <f t="shared" si="33"/>
        <v>0</v>
      </c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108"/>
      <c r="BE24" s="71"/>
      <c r="BF24" s="71"/>
      <c r="BG24" s="71"/>
      <c r="BH24" s="71"/>
      <c r="BI24" s="71"/>
      <c r="BJ24" s="71"/>
    </row>
    <row r="25" spans="1:62" ht="63.75" customHeight="1" thickBot="1" x14ac:dyDescent="0.3">
      <c r="A25" s="10" t="s">
        <v>16</v>
      </c>
      <c r="B25" s="11"/>
      <c r="C25" s="12"/>
      <c r="D25" s="13"/>
      <c r="E25" s="11"/>
      <c r="F25" s="11"/>
      <c r="G25" s="11"/>
      <c r="H25" s="11"/>
      <c r="I25" s="11"/>
      <c r="J25" s="37">
        <f t="shared" si="22"/>
        <v>0</v>
      </c>
      <c r="K25" s="149" t="s">
        <v>242</v>
      </c>
      <c r="L25" s="24" t="str">
        <f>IF(AND($L$11=$L$12,$L$11=301,SUM($B$26:$C$26)=301),"6 Darter","")</f>
        <v/>
      </c>
      <c r="M25" s="24" t="str">
        <f>IF(AND($M$11=$M$12,$M$11=301,SUM($B$27:$C$27)=301),"6 Darter","")</f>
        <v/>
      </c>
      <c r="N25" s="24" t="str">
        <f>IF(AND($N$11=$N$12,$N$11=301,SUM($B$28:$C$28)=301),"6 Darter","")</f>
        <v/>
      </c>
      <c r="O25" s="24" t="str">
        <f>IF(AND($O$11=$O$12,$O$11=301,SUM($B$29:$I$29)=6),"6 Darter","")</f>
        <v/>
      </c>
      <c r="P25" s="24" t="str">
        <f>IF(AND($P$11=$P$12,$P$11=301,SUM($B$30:$I$30)=6),"6 Darter","")</f>
        <v/>
      </c>
      <c r="Q25" s="24" t="str">
        <f>IF(AND($Q$11=$Q$12,$Q$11=301,SUM($B$31:$I$31)=6),"6 Darter","")</f>
        <v/>
      </c>
      <c r="R25" s="24" t="str">
        <f>IF(AND($Q$9=$Q$10,$Q$9=301,SUM($B$32:$I$32)=6),"6 Darter","")</f>
        <v/>
      </c>
      <c r="S25" s="24" t="str">
        <f>IF(AND($Q$9=$Q$10,$Q$9=301,SUM($B$32:$I$32)=6),"6 Darter","")</f>
        <v/>
      </c>
      <c r="T25" s="24" t="str">
        <f t="shared" ref="T25:AI25" si="34">IF(AND($R$9=$R$10,$R$9=301,SUM($B$33:$I$33)=6),"6 Darter","")</f>
        <v/>
      </c>
      <c r="U25" s="24" t="str">
        <f t="shared" si="34"/>
        <v/>
      </c>
      <c r="V25" s="24" t="str">
        <f t="shared" si="34"/>
        <v/>
      </c>
      <c r="W25" s="24" t="str">
        <f t="shared" si="34"/>
        <v/>
      </c>
      <c r="X25" s="24" t="str">
        <f t="shared" si="34"/>
        <v/>
      </c>
      <c r="Y25" s="24" t="str">
        <f t="shared" si="34"/>
        <v/>
      </c>
      <c r="Z25" s="24" t="str">
        <f t="shared" si="34"/>
        <v/>
      </c>
      <c r="AA25" s="24" t="str">
        <f t="shared" si="34"/>
        <v/>
      </c>
      <c r="AB25" s="24" t="str">
        <f t="shared" si="34"/>
        <v/>
      </c>
      <c r="AC25" s="24" t="str">
        <f t="shared" si="34"/>
        <v/>
      </c>
      <c r="AD25" s="24" t="str">
        <f t="shared" si="34"/>
        <v/>
      </c>
      <c r="AE25" s="24" t="str">
        <f t="shared" si="34"/>
        <v/>
      </c>
      <c r="AF25" s="24" t="str">
        <f t="shared" si="34"/>
        <v/>
      </c>
      <c r="AG25" s="24" t="str">
        <f t="shared" si="34"/>
        <v/>
      </c>
      <c r="AH25" s="24" t="str">
        <f t="shared" si="34"/>
        <v/>
      </c>
      <c r="AI25" s="24" t="str">
        <f t="shared" si="34"/>
        <v/>
      </c>
      <c r="AJ25" s="71"/>
      <c r="AK25" s="71"/>
      <c r="AL25" s="71"/>
      <c r="AM25" s="71"/>
      <c r="AN25" s="71"/>
      <c r="AO25" s="71"/>
      <c r="AP25" s="109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</row>
    <row r="26" spans="1:62" ht="63.75" customHeight="1" thickBot="1" x14ac:dyDescent="0.3">
      <c r="A26" s="10" t="s">
        <v>17</v>
      </c>
      <c r="B26" s="11"/>
      <c r="C26" s="12"/>
      <c r="D26" s="13"/>
      <c r="E26" s="11"/>
      <c r="F26" s="11"/>
      <c r="G26" s="11"/>
      <c r="H26" s="11"/>
      <c r="I26" s="11"/>
      <c r="J26" s="37">
        <f t="shared" si="22"/>
        <v>0</v>
      </c>
      <c r="K26" s="150"/>
      <c r="L26" s="24" t="str">
        <f>IF(AND($L$11=$L$12,$L$11=501,SUM($B$26:$D$26)=501),"9 Darter","")</f>
        <v/>
      </c>
      <c r="M26" s="24" t="str">
        <f>IF(AND($M$11=$M$12,$M$11=501,SUM($B$27:$D$27)=501),"9 Darter","")</f>
        <v/>
      </c>
      <c r="N26" s="24" t="str">
        <f>IF(AND($N$11=$N$12,$N$11=501,SUM($B$28:$D$28)=501),"9 Darter","")</f>
        <v/>
      </c>
      <c r="O26" s="24" t="str">
        <f>IF(AND($O$11=$O$12,$O$11=501,SUM($B$29:$I$29)=9),"9 Darter","")</f>
        <v/>
      </c>
      <c r="P26" s="24" t="str">
        <f>IF(AND($P$11=$P$12,$P$11=501,SUM($B$30:$I$30)=9),"9 Darter","")</f>
        <v/>
      </c>
      <c r="Q26" s="24" t="str">
        <f>IF(AND($Q$11=$Q$12,$Q$11=501,SUM($B$31:$I$31)=9),"9 Darter","")</f>
        <v/>
      </c>
      <c r="R26" s="24" t="str">
        <f>IF(AND($Q$9=$Q$10,$Q$9=501,SUM($B$32:$I$32)=9),"9 Darter","")</f>
        <v/>
      </c>
      <c r="S26" s="24" t="str">
        <f>IF(AND($Q$9=$Q$10,$Q$9=501,SUM($B$32:$I$32)=9),"9 Darter","")</f>
        <v/>
      </c>
      <c r="T26" s="24" t="str">
        <f t="shared" ref="T26:AI26" si="35">IF(AND($R$9=$R$10,$R$9=501,SUM($B$33:$I$33)=9),"9 Darter","")</f>
        <v/>
      </c>
      <c r="U26" s="24" t="str">
        <f t="shared" si="35"/>
        <v/>
      </c>
      <c r="V26" s="24" t="str">
        <f t="shared" si="35"/>
        <v/>
      </c>
      <c r="W26" s="24" t="str">
        <f t="shared" si="35"/>
        <v/>
      </c>
      <c r="X26" s="24" t="str">
        <f t="shared" si="35"/>
        <v/>
      </c>
      <c r="Y26" s="24" t="str">
        <f t="shared" si="35"/>
        <v/>
      </c>
      <c r="Z26" s="24" t="str">
        <f t="shared" si="35"/>
        <v/>
      </c>
      <c r="AA26" s="24" t="str">
        <f t="shared" si="35"/>
        <v/>
      </c>
      <c r="AB26" s="24" t="str">
        <f t="shared" si="35"/>
        <v/>
      </c>
      <c r="AC26" s="24" t="str">
        <f t="shared" si="35"/>
        <v/>
      </c>
      <c r="AD26" s="24" t="str">
        <f t="shared" si="35"/>
        <v/>
      </c>
      <c r="AE26" s="24" t="str">
        <f t="shared" si="35"/>
        <v/>
      </c>
      <c r="AF26" s="24" t="str">
        <f t="shared" si="35"/>
        <v/>
      </c>
      <c r="AG26" s="24" t="str">
        <f t="shared" si="35"/>
        <v/>
      </c>
      <c r="AH26" s="24" t="str">
        <f t="shared" si="35"/>
        <v/>
      </c>
      <c r="AI26" s="24" t="str">
        <f t="shared" si="35"/>
        <v/>
      </c>
      <c r="AJ26" s="71"/>
      <c r="AK26" s="71"/>
      <c r="AL26" s="71"/>
      <c r="AM26" s="71"/>
      <c r="AN26" s="71"/>
      <c r="AO26" s="71"/>
      <c r="AP26" s="109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</row>
    <row r="27" spans="1:62" ht="63.75" customHeight="1" thickBot="1" x14ac:dyDescent="0.3">
      <c r="A27" s="10" t="s">
        <v>18</v>
      </c>
      <c r="B27" s="11"/>
      <c r="C27" s="12"/>
      <c r="D27" s="13"/>
      <c r="E27" s="11"/>
      <c r="F27" s="11"/>
      <c r="G27" s="11"/>
      <c r="H27" s="11"/>
      <c r="I27" s="11"/>
      <c r="J27" s="37">
        <f t="shared" si="22"/>
        <v>0</v>
      </c>
      <c r="L27" s="1">
        <f>ROUNDUP(L35,2)</f>
        <v>0</v>
      </c>
      <c r="M27" s="1">
        <f t="shared" ref="M27:S27" si="36">ROUNDUP(M35,2)</f>
        <v>0</v>
      </c>
      <c r="N27" s="1">
        <f t="shared" si="36"/>
        <v>0</v>
      </c>
      <c r="O27" s="1">
        <f t="shared" si="36"/>
        <v>0</v>
      </c>
      <c r="P27" s="1">
        <f t="shared" si="36"/>
        <v>0</v>
      </c>
      <c r="Q27" s="1">
        <f t="shared" si="36"/>
        <v>0</v>
      </c>
      <c r="R27" s="1">
        <f t="shared" si="36"/>
        <v>0</v>
      </c>
      <c r="S27" s="1">
        <f t="shared" si="36"/>
        <v>0</v>
      </c>
      <c r="T27" s="1">
        <f t="shared" ref="T27:AA27" si="37">ROUNDUP(T35,2)</f>
        <v>0</v>
      </c>
      <c r="U27" s="1">
        <f t="shared" si="37"/>
        <v>0</v>
      </c>
      <c r="V27" s="1">
        <f t="shared" si="37"/>
        <v>0</v>
      </c>
      <c r="W27" s="1">
        <f t="shared" si="37"/>
        <v>0</v>
      </c>
      <c r="X27" s="1">
        <f t="shared" si="37"/>
        <v>0</v>
      </c>
      <c r="Y27" s="1">
        <f t="shared" si="37"/>
        <v>0</v>
      </c>
      <c r="Z27" s="1">
        <f t="shared" si="37"/>
        <v>0</v>
      </c>
      <c r="AA27" s="1">
        <f t="shared" si="37"/>
        <v>0</v>
      </c>
      <c r="AB27" s="1">
        <f t="shared" ref="AB27:AC27" si="38">ROUNDUP(AB35,2)</f>
        <v>0</v>
      </c>
      <c r="AC27" s="1">
        <f t="shared" si="38"/>
        <v>0</v>
      </c>
      <c r="AD27" s="1">
        <f t="shared" ref="AD27:AI27" si="39">ROUNDUP(AD35,2)</f>
        <v>0</v>
      </c>
      <c r="AE27" s="1">
        <f t="shared" si="39"/>
        <v>0</v>
      </c>
      <c r="AF27" s="1">
        <f t="shared" si="39"/>
        <v>0</v>
      </c>
      <c r="AG27" s="1">
        <f t="shared" si="39"/>
        <v>0</v>
      </c>
      <c r="AH27" s="1">
        <f t="shared" si="39"/>
        <v>0</v>
      </c>
      <c r="AI27" s="1">
        <f t="shared" si="39"/>
        <v>0</v>
      </c>
      <c r="AJ27" s="71"/>
      <c r="AK27" s="71"/>
      <c r="AL27" s="71"/>
      <c r="AM27" s="71"/>
      <c r="AN27" s="71"/>
      <c r="AO27" s="71"/>
      <c r="AP27" s="109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</row>
    <row r="28" spans="1:62" ht="63.75" customHeight="1" thickBot="1" x14ac:dyDescent="0.3">
      <c r="A28" s="10" t="s">
        <v>19</v>
      </c>
      <c r="B28" s="11"/>
      <c r="C28" s="12"/>
      <c r="D28" s="13"/>
      <c r="E28" s="11"/>
      <c r="F28" s="11"/>
      <c r="G28" s="11"/>
      <c r="H28" s="11"/>
      <c r="I28" s="11"/>
      <c r="J28" s="38">
        <f t="shared" si="22"/>
        <v>0</v>
      </c>
      <c r="K28" s="147" t="s">
        <v>242</v>
      </c>
      <c r="L28" s="24" t="str">
        <f>IF(AND($L$18=$L$19,$L$18=301,SUM($B$34:$C$34)=301),"6 Darter","")</f>
        <v/>
      </c>
      <c r="M28" s="24" t="str">
        <f>IF(AND($M$18=$M$19,$M$18=301,SUM($B$35:$C$35)=301),"6 Darter","")</f>
        <v/>
      </c>
      <c r="N28" s="24" t="str">
        <f>IF(AND($N$18=$N$19,$N$18=301,SUM($B$36:$C$36)=6301),"6 Darter","")</f>
        <v/>
      </c>
      <c r="O28" s="24" t="str">
        <f>IF(AND($O$18=$O$19,$O$18=301,SUM($B$37:$I$37)=6),"6 Darter","")</f>
        <v/>
      </c>
      <c r="P28" s="24" t="str">
        <f>IF(AND($P$18=$P$19,$P$18=301,SUM($B$38:$I$38)=6),"6 Darter","")</f>
        <v/>
      </c>
      <c r="Q28" s="24" t="str">
        <f>IF(AND($Q$18=$Q$19,$Q$18=301,SUM($B$39:$I$39)=6),"6 Darter","")</f>
        <v/>
      </c>
      <c r="R28" s="24" t="str">
        <f>IF(AND($Q$14=$Q$15,$Q$14=301,SUM($B$40:$I$40)=6),"6 Darter","")</f>
        <v/>
      </c>
      <c r="S28" s="24" t="str">
        <f>IF(AND($R$14=$R$15,$R$14=301,SUM($B$41:$I$41)=6),"6 Darter","")</f>
        <v/>
      </c>
      <c r="T28" s="24" t="str">
        <f t="shared" ref="T28:AI28" si="40">IF(AND($R$14=$R$15,$R$14=301,SUM($B$41:$I$41)=6),"6 Darter","")</f>
        <v/>
      </c>
      <c r="U28" s="24" t="str">
        <f t="shared" si="40"/>
        <v/>
      </c>
      <c r="V28" s="24" t="str">
        <f t="shared" si="40"/>
        <v/>
      </c>
      <c r="W28" s="24" t="str">
        <f t="shared" si="40"/>
        <v/>
      </c>
      <c r="X28" s="24" t="str">
        <f t="shared" si="40"/>
        <v/>
      </c>
      <c r="Y28" s="24" t="str">
        <f t="shared" si="40"/>
        <v/>
      </c>
      <c r="Z28" s="24" t="str">
        <f t="shared" si="40"/>
        <v/>
      </c>
      <c r="AA28" s="24" t="str">
        <f t="shared" si="40"/>
        <v/>
      </c>
      <c r="AB28" s="24" t="str">
        <f t="shared" si="40"/>
        <v/>
      </c>
      <c r="AC28" s="24" t="str">
        <f t="shared" si="40"/>
        <v/>
      </c>
      <c r="AD28" s="24" t="str">
        <f t="shared" si="40"/>
        <v/>
      </c>
      <c r="AE28" s="24" t="str">
        <f>IF(AND($R$14=$R$15,$R$14=301,SUM($B$41:$I$41)=6),"6 Darter","")</f>
        <v/>
      </c>
      <c r="AF28" s="24" t="str">
        <f t="shared" si="40"/>
        <v/>
      </c>
      <c r="AG28" s="24" t="str">
        <f t="shared" si="40"/>
        <v/>
      </c>
      <c r="AH28" s="24" t="str">
        <f t="shared" si="40"/>
        <v/>
      </c>
      <c r="AI28" s="24" t="str">
        <f t="shared" si="40"/>
        <v/>
      </c>
      <c r="BD28" s="44"/>
    </row>
    <row r="29" spans="1:62" ht="63.75" customHeight="1" thickBot="1" x14ac:dyDescent="0.3">
      <c r="A29" s="10" t="s">
        <v>20</v>
      </c>
      <c r="B29" s="11"/>
      <c r="C29" s="12"/>
      <c r="D29" s="13"/>
      <c r="E29" s="11"/>
      <c r="F29" s="11"/>
      <c r="G29" s="11"/>
      <c r="H29" s="11"/>
      <c r="I29" s="11"/>
      <c r="J29" s="38">
        <f t="shared" si="22"/>
        <v>0</v>
      </c>
      <c r="K29" s="148"/>
      <c r="L29" s="24" t="str">
        <f>IF(AND($L$18=$L$19,$L$18=501,SUM($B$34:$D$34)=501),"9 Darter","")</f>
        <v/>
      </c>
      <c r="M29" s="24" t="str">
        <f>IF(AND($M$18=$M$19,$M$18=501,SUM($B$35:$D$359)=501),"9 Darter","")</f>
        <v/>
      </c>
      <c r="N29" s="24" t="str">
        <f>IF(AND($N$18=$N$19,$N$18=501,SUM($B$36:$D$36)=501),"9 Darter","")</f>
        <v/>
      </c>
      <c r="O29" s="24" t="str">
        <f>IF(AND($O$18=$O$19,$O$18=501,SUM($B$37:$I$37)=9),"9 Darter","")</f>
        <v/>
      </c>
      <c r="P29" s="24" t="str">
        <f>IF(AND($P$18=$P$19,$P$18=501,SUM($B$38:$I$38)=9),"9 Darter","")</f>
        <v/>
      </c>
      <c r="Q29" s="24" t="str">
        <f>IF(AND($Q$18=$Q$19,$Q$18=501,SUM($B$39:$I$39)=9),"9 Darter","")</f>
        <v/>
      </c>
      <c r="R29" s="24" t="str">
        <f>IF(AND($Q$14=$Q$15,$Q$14=501,SUM($B$40:$I$40)=9),"9 Darter","")</f>
        <v/>
      </c>
      <c r="S29" s="24" t="str">
        <f>IF(AND($R$14=$R$15,$R$14=501,SUM($B$41:$I$41)=9),"9 Darter","")</f>
        <v/>
      </c>
      <c r="T29" s="24" t="str">
        <f t="shared" ref="T29:AI29" si="41">IF(AND($R$14=$R$15,$R$14=501,SUM($B$41:$I$41)=9),"9 Darter","")</f>
        <v/>
      </c>
      <c r="U29" s="24" t="str">
        <f t="shared" si="41"/>
        <v/>
      </c>
      <c r="V29" s="24" t="str">
        <f t="shared" si="41"/>
        <v/>
      </c>
      <c r="W29" s="24" t="str">
        <f t="shared" si="41"/>
        <v/>
      </c>
      <c r="X29" s="24" t="str">
        <f t="shared" si="41"/>
        <v/>
      </c>
      <c r="Y29" s="24" t="str">
        <f t="shared" si="41"/>
        <v/>
      </c>
      <c r="Z29" s="24" t="str">
        <f t="shared" si="41"/>
        <v/>
      </c>
      <c r="AA29" s="24" t="str">
        <f t="shared" si="41"/>
        <v/>
      </c>
      <c r="AB29" s="24" t="str">
        <f t="shared" si="41"/>
        <v/>
      </c>
      <c r="AC29" s="24" t="str">
        <f t="shared" si="41"/>
        <v/>
      </c>
      <c r="AD29" s="24" t="str">
        <f t="shared" si="41"/>
        <v/>
      </c>
      <c r="AE29" s="24" t="str">
        <f t="shared" si="41"/>
        <v/>
      </c>
      <c r="AF29" s="24" t="str">
        <f t="shared" si="41"/>
        <v/>
      </c>
      <c r="AG29" s="24" t="str">
        <f t="shared" si="41"/>
        <v/>
      </c>
      <c r="AH29" s="24" t="str">
        <f t="shared" si="41"/>
        <v/>
      </c>
      <c r="AI29" s="24" t="str">
        <f t="shared" si="41"/>
        <v/>
      </c>
    </row>
    <row r="30" spans="1:62" ht="63.75" customHeight="1" thickBot="1" x14ac:dyDescent="0.3">
      <c r="A30" s="10" t="s">
        <v>21</v>
      </c>
      <c r="B30" s="11"/>
      <c r="C30" s="12"/>
      <c r="D30" s="13"/>
      <c r="E30" s="11"/>
      <c r="F30" s="11"/>
      <c r="G30" s="11"/>
      <c r="H30" s="11"/>
      <c r="I30" s="11"/>
      <c r="J30" s="37">
        <f t="shared" si="22"/>
        <v>0</v>
      </c>
      <c r="L30" s="1">
        <f>ROUNDUP(L36,2)</f>
        <v>0</v>
      </c>
      <c r="M30" s="1">
        <f t="shared" ref="M30:S30" si="42">ROUNDUP(M36,2)</f>
        <v>0</v>
      </c>
      <c r="N30" s="1">
        <f t="shared" si="42"/>
        <v>0</v>
      </c>
      <c r="O30" s="1">
        <f t="shared" si="42"/>
        <v>0</v>
      </c>
      <c r="P30" s="1">
        <f t="shared" si="42"/>
        <v>0</v>
      </c>
      <c r="Q30" s="1">
        <f t="shared" si="42"/>
        <v>0</v>
      </c>
      <c r="R30" s="1">
        <f t="shared" si="42"/>
        <v>0</v>
      </c>
      <c r="S30" s="1">
        <f t="shared" si="42"/>
        <v>0</v>
      </c>
      <c r="T30" s="1">
        <f t="shared" ref="T30:AA30" si="43">ROUNDUP(T36,2)</f>
        <v>0</v>
      </c>
      <c r="U30" s="1">
        <f t="shared" si="43"/>
        <v>0</v>
      </c>
      <c r="V30" s="1">
        <f t="shared" si="43"/>
        <v>0</v>
      </c>
      <c r="W30" s="1">
        <f t="shared" si="43"/>
        <v>0</v>
      </c>
      <c r="X30" s="1">
        <f t="shared" si="43"/>
        <v>0</v>
      </c>
      <c r="Y30" s="1">
        <f t="shared" si="43"/>
        <v>0</v>
      </c>
      <c r="Z30" s="1">
        <f t="shared" si="43"/>
        <v>0</v>
      </c>
      <c r="AA30" s="1">
        <f t="shared" si="43"/>
        <v>0</v>
      </c>
      <c r="AB30" s="1">
        <f t="shared" ref="AB30:AC30" si="44">ROUNDUP(AB36,2)</f>
        <v>0</v>
      </c>
      <c r="AC30" s="1">
        <f t="shared" si="44"/>
        <v>0</v>
      </c>
      <c r="AD30" s="1">
        <f t="shared" ref="AD30:AI30" si="45">ROUNDUP(AD36,2)</f>
        <v>0</v>
      </c>
      <c r="AE30" s="1">
        <f t="shared" si="45"/>
        <v>0</v>
      </c>
      <c r="AF30" s="1">
        <f t="shared" si="45"/>
        <v>0</v>
      </c>
      <c r="AG30" s="1">
        <f t="shared" si="45"/>
        <v>0</v>
      </c>
      <c r="AH30" s="1">
        <f t="shared" si="45"/>
        <v>0</v>
      </c>
      <c r="AI30" s="1">
        <f t="shared" si="45"/>
        <v>0</v>
      </c>
    </row>
    <row r="31" spans="1:62" ht="17.25" customHeight="1" x14ac:dyDescent="0.25">
      <c r="A31" s="10" t="s">
        <v>22</v>
      </c>
      <c r="B31" s="11"/>
      <c r="C31" s="12"/>
      <c r="D31" s="13"/>
      <c r="E31" s="11"/>
      <c r="F31" s="11"/>
      <c r="G31" s="11"/>
      <c r="H31" s="11"/>
      <c r="I31" s="11"/>
      <c r="J31" s="37">
        <f t="shared" si="22"/>
        <v>0</v>
      </c>
      <c r="L31" s="66"/>
      <c r="M31" s="66"/>
      <c r="N31" s="66"/>
      <c r="O31" s="66"/>
      <c r="P31" s="66"/>
      <c r="Q31" s="66"/>
      <c r="R31" s="34"/>
      <c r="S31" s="34"/>
      <c r="T31" s="34"/>
      <c r="U31" s="34"/>
      <c r="V31" s="34"/>
      <c r="W31" s="34"/>
      <c r="X31" s="66"/>
      <c r="Y31" s="66"/>
      <c r="Z31" s="66"/>
      <c r="AA31" s="66"/>
      <c r="AB31" s="66"/>
      <c r="AC31" s="66"/>
      <c r="AD31" s="34"/>
      <c r="AE31" s="34"/>
      <c r="AF31" s="34"/>
      <c r="AG31" s="34"/>
      <c r="AH31" s="34"/>
      <c r="AI31" s="34"/>
      <c r="AJ31" s="34">
        <v>2</v>
      </c>
    </row>
    <row r="32" spans="1:62" ht="17.25" customHeight="1" x14ac:dyDescent="0.25">
      <c r="A32" s="10" t="s">
        <v>23</v>
      </c>
      <c r="B32" s="11"/>
      <c r="C32" s="12"/>
      <c r="D32" s="13"/>
      <c r="E32" s="11"/>
      <c r="F32" s="11"/>
      <c r="G32" s="11"/>
      <c r="H32" s="11"/>
      <c r="I32" s="11"/>
      <c r="J32" s="37">
        <f t="shared" si="22"/>
        <v>0</v>
      </c>
      <c r="L32" s="34"/>
      <c r="M32" s="34"/>
      <c r="N32" s="34"/>
      <c r="O32" s="34"/>
      <c r="P32" s="34"/>
      <c r="Q32" s="34"/>
      <c r="R32" s="66"/>
      <c r="S32" s="66"/>
      <c r="T32" s="66"/>
      <c r="U32" s="66"/>
      <c r="V32" s="66"/>
      <c r="W32" s="66"/>
      <c r="X32" s="34"/>
      <c r="Y32" s="34"/>
      <c r="Z32" s="34"/>
      <c r="AA32" s="34"/>
      <c r="AB32" s="34"/>
      <c r="AC32" s="34"/>
      <c r="AD32" s="66"/>
      <c r="AE32" s="66"/>
      <c r="AF32" s="66"/>
      <c r="AG32" s="66"/>
      <c r="AH32" s="66"/>
      <c r="AI32" s="66"/>
      <c r="AJ32" s="34"/>
    </row>
    <row r="33" spans="1:53" x14ac:dyDescent="0.25">
      <c r="A33" s="10" t="s">
        <v>24</v>
      </c>
      <c r="B33" s="11"/>
      <c r="C33" s="12"/>
      <c r="D33" s="13"/>
      <c r="E33" s="11"/>
      <c r="F33" s="11"/>
      <c r="G33" s="11"/>
      <c r="H33" s="11"/>
      <c r="I33" s="11"/>
      <c r="J33" s="37">
        <f t="shared" si="22"/>
        <v>0</v>
      </c>
      <c r="L33" s="66"/>
      <c r="M33" s="66"/>
      <c r="N33" s="66"/>
      <c r="O33" s="66"/>
      <c r="P33" s="66"/>
      <c r="Q33" s="66"/>
      <c r="R33" s="34"/>
      <c r="S33" s="34"/>
      <c r="T33" s="34"/>
      <c r="U33" s="34"/>
      <c r="V33" s="34"/>
      <c r="W33" s="34"/>
      <c r="X33" s="66"/>
      <c r="Y33" s="66"/>
      <c r="Z33" s="66"/>
      <c r="AA33" s="66"/>
      <c r="AB33" s="66"/>
      <c r="AC33" s="66"/>
      <c r="AD33" s="34"/>
      <c r="AE33" s="34"/>
      <c r="AF33" s="34"/>
      <c r="AG33" s="34"/>
      <c r="AH33" s="34"/>
      <c r="AI33" s="34"/>
      <c r="AJ33" s="34"/>
    </row>
    <row r="34" spans="1:53" x14ac:dyDescent="0.25">
      <c r="A34" s="10" t="s">
        <v>25</v>
      </c>
      <c r="B34" s="11"/>
      <c r="C34" s="12"/>
      <c r="D34" s="13"/>
      <c r="E34" s="11"/>
      <c r="F34" s="11"/>
      <c r="G34" s="11"/>
      <c r="H34" s="11"/>
      <c r="I34" s="11"/>
      <c r="J34" s="37">
        <f t="shared" si="22"/>
        <v>0</v>
      </c>
      <c r="L34" s="34">
        <f>IF(ISERROR(AVERAGE(L5/L31)),0,AVERAGE(L5/L31))*3</f>
        <v>0</v>
      </c>
      <c r="M34" s="34">
        <f t="shared" ref="M34:S34" si="46">IF(ISERROR(AVERAGE(M5/M31)),0,AVERAGE(M5/M31))*3</f>
        <v>0</v>
      </c>
      <c r="N34" s="34">
        <f t="shared" si="46"/>
        <v>0</v>
      </c>
      <c r="O34" s="34">
        <f t="shared" si="46"/>
        <v>0</v>
      </c>
      <c r="P34" s="34">
        <f t="shared" si="46"/>
        <v>0</v>
      </c>
      <c r="Q34" s="34">
        <f t="shared" si="46"/>
        <v>0</v>
      </c>
      <c r="R34" s="34">
        <f t="shared" si="46"/>
        <v>0</v>
      </c>
      <c r="S34" s="34">
        <f t="shared" si="46"/>
        <v>0</v>
      </c>
      <c r="T34" s="34">
        <f t="shared" ref="T34:AA34" si="47">IF(ISERROR(AVERAGE(T5/T31)),0,AVERAGE(T5/T31))*3</f>
        <v>0</v>
      </c>
      <c r="U34" s="34">
        <f t="shared" si="47"/>
        <v>0</v>
      </c>
      <c r="V34" s="34">
        <f t="shared" si="47"/>
        <v>0</v>
      </c>
      <c r="W34" s="34">
        <f t="shared" si="47"/>
        <v>0</v>
      </c>
      <c r="X34" s="34">
        <f t="shared" si="47"/>
        <v>0</v>
      </c>
      <c r="Y34" s="34">
        <f t="shared" si="47"/>
        <v>0</v>
      </c>
      <c r="Z34" s="34">
        <f t="shared" si="47"/>
        <v>0</v>
      </c>
      <c r="AA34" s="34">
        <f t="shared" si="47"/>
        <v>0</v>
      </c>
      <c r="AB34" s="34">
        <f t="shared" ref="AB34:AC34" si="48">IF(ISERROR(AVERAGE(AB5/AB31)),0,AVERAGE(AB5/AB31))*3</f>
        <v>0</v>
      </c>
      <c r="AC34" s="34">
        <f t="shared" si="48"/>
        <v>0</v>
      </c>
      <c r="AD34" s="34">
        <f t="shared" ref="AD34:AI34" si="49">IF(ISERROR(AVERAGE(AD5/AD31)),0,AVERAGE(AD5/AD31))*3</f>
        <v>0</v>
      </c>
      <c r="AE34" s="34">
        <f t="shared" si="49"/>
        <v>0</v>
      </c>
      <c r="AF34" s="34">
        <f t="shared" si="49"/>
        <v>0</v>
      </c>
      <c r="AG34" s="34">
        <f t="shared" si="49"/>
        <v>0</v>
      </c>
      <c r="AH34" s="34">
        <f t="shared" si="49"/>
        <v>0</v>
      </c>
      <c r="AI34" s="34">
        <f t="shared" si="49"/>
        <v>0</v>
      </c>
      <c r="AJ34" s="34"/>
    </row>
    <row r="35" spans="1:53" x14ac:dyDescent="0.25">
      <c r="A35" s="10" t="s">
        <v>26</v>
      </c>
      <c r="B35" s="11"/>
      <c r="C35" s="12"/>
      <c r="D35" s="13"/>
      <c r="E35" s="11"/>
      <c r="F35" s="11"/>
      <c r="G35" s="11"/>
      <c r="H35" s="11"/>
      <c r="I35" s="11"/>
      <c r="J35" s="37">
        <f t="shared" si="22"/>
        <v>0</v>
      </c>
      <c r="L35" s="34">
        <f>IF(ISERROR(AVERAGE(L12/L32)),0,AVERAGE(L12/L32)*3)</f>
        <v>0</v>
      </c>
      <c r="M35" s="34">
        <f t="shared" ref="M35:S35" si="50">IF(ISERROR(AVERAGE(M12/M32)),0,AVERAGE(M12/M32)*3)</f>
        <v>0</v>
      </c>
      <c r="N35" s="34">
        <f t="shared" si="50"/>
        <v>0</v>
      </c>
      <c r="O35" s="34">
        <f t="shared" si="50"/>
        <v>0</v>
      </c>
      <c r="P35" s="34">
        <f t="shared" si="50"/>
        <v>0</v>
      </c>
      <c r="Q35" s="34">
        <f t="shared" si="50"/>
        <v>0</v>
      </c>
      <c r="R35" s="34">
        <f t="shared" si="50"/>
        <v>0</v>
      </c>
      <c r="S35" s="34">
        <f t="shared" si="50"/>
        <v>0</v>
      </c>
      <c r="T35" s="34">
        <f t="shared" ref="T35:AA35" si="51">IF(ISERROR(AVERAGE(T12/T32)),0,AVERAGE(T12/T32)*3)</f>
        <v>0</v>
      </c>
      <c r="U35" s="34">
        <f t="shared" si="51"/>
        <v>0</v>
      </c>
      <c r="V35" s="34">
        <f t="shared" si="51"/>
        <v>0</v>
      </c>
      <c r="W35" s="34">
        <f t="shared" si="51"/>
        <v>0</v>
      </c>
      <c r="X35" s="34">
        <f t="shared" si="51"/>
        <v>0</v>
      </c>
      <c r="Y35" s="34">
        <f t="shared" si="51"/>
        <v>0</v>
      </c>
      <c r="Z35" s="34">
        <f t="shared" si="51"/>
        <v>0</v>
      </c>
      <c r="AA35" s="34">
        <f t="shared" si="51"/>
        <v>0</v>
      </c>
      <c r="AB35" s="34">
        <f t="shared" ref="AB35:AC35" si="52">IF(ISERROR(AVERAGE(AB12/AB32)),0,AVERAGE(AB12/AB32)*3)</f>
        <v>0</v>
      </c>
      <c r="AC35" s="34">
        <f t="shared" si="52"/>
        <v>0</v>
      </c>
      <c r="AD35" s="34">
        <f t="shared" ref="AD35:AI35" si="53">IF(ISERROR(AVERAGE(AD12/AD32)),0,AVERAGE(AD12/AD32)*3)</f>
        <v>0</v>
      </c>
      <c r="AE35" s="34">
        <f t="shared" si="53"/>
        <v>0</v>
      </c>
      <c r="AF35" s="34">
        <f t="shared" si="53"/>
        <v>0</v>
      </c>
      <c r="AG35" s="34">
        <f t="shared" si="53"/>
        <v>0</v>
      </c>
      <c r="AH35" s="34">
        <f t="shared" si="53"/>
        <v>0</v>
      </c>
      <c r="AI35" s="34">
        <f t="shared" si="53"/>
        <v>0</v>
      </c>
      <c r="AJ35" s="34"/>
    </row>
    <row r="36" spans="1:53" x14ac:dyDescent="0.25">
      <c r="A36" s="10" t="s">
        <v>27</v>
      </c>
      <c r="B36" s="11"/>
      <c r="C36" s="12"/>
      <c r="D36" s="13"/>
      <c r="E36" s="11"/>
      <c r="F36" s="11"/>
      <c r="G36" s="11"/>
      <c r="H36" s="11"/>
      <c r="I36" s="11"/>
      <c r="J36" s="37">
        <f t="shared" si="22"/>
        <v>0</v>
      </c>
      <c r="L36" s="34">
        <f>IF(ISERROR(AVERAGE(L19/L33)),0,AVERAGE(L19/L33))*3</f>
        <v>0</v>
      </c>
      <c r="M36" s="34">
        <f t="shared" ref="M36:S36" si="54">IF(ISERROR(AVERAGE(M19/M33)),0,AVERAGE(M19/M33))*3</f>
        <v>0</v>
      </c>
      <c r="N36" s="34">
        <f t="shared" si="54"/>
        <v>0</v>
      </c>
      <c r="O36" s="34">
        <f t="shared" si="54"/>
        <v>0</v>
      </c>
      <c r="P36" s="34">
        <f t="shared" si="54"/>
        <v>0</v>
      </c>
      <c r="Q36" s="34">
        <f t="shared" si="54"/>
        <v>0</v>
      </c>
      <c r="R36" s="34">
        <f t="shared" si="54"/>
        <v>0</v>
      </c>
      <c r="S36" s="34">
        <f t="shared" si="54"/>
        <v>0</v>
      </c>
      <c r="T36" s="34">
        <f t="shared" ref="T36:AA36" si="55">IF(ISERROR(AVERAGE(T19/T33)),0,AVERAGE(T19/T33))*3</f>
        <v>0</v>
      </c>
      <c r="U36" s="34">
        <f t="shared" si="55"/>
        <v>0</v>
      </c>
      <c r="V36" s="34">
        <f t="shared" si="55"/>
        <v>0</v>
      </c>
      <c r="W36" s="34">
        <f t="shared" si="55"/>
        <v>0</v>
      </c>
      <c r="X36" s="34">
        <f t="shared" si="55"/>
        <v>0</v>
      </c>
      <c r="Y36" s="34">
        <f t="shared" si="55"/>
        <v>0</v>
      </c>
      <c r="Z36" s="34">
        <f t="shared" si="55"/>
        <v>0</v>
      </c>
      <c r="AA36" s="34">
        <f t="shared" si="55"/>
        <v>0</v>
      </c>
      <c r="AB36" s="34">
        <f t="shared" ref="AB36:AC36" si="56">IF(ISERROR(AVERAGE(AB19/AB33)),0,AVERAGE(AB19/AB33))*3</f>
        <v>0</v>
      </c>
      <c r="AC36" s="34">
        <f t="shared" si="56"/>
        <v>0</v>
      </c>
      <c r="AD36" s="34">
        <f t="shared" ref="AD36:AI36" si="57">IF(ISERROR(AVERAGE(AD19/AD33)),0,AVERAGE(AD19/AD33))*3</f>
        <v>0</v>
      </c>
      <c r="AE36" s="34">
        <f t="shared" si="57"/>
        <v>0</v>
      </c>
      <c r="AF36" s="34">
        <f t="shared" si="57"/>
        <v>0</v>
      </c>
      <c r="AG36" s="34">
        <f t="shared" si="57"/>
        <v>0</v>
      </c>
      <c r="AH36" s="34">
        <f t="shared" si="57"/>
        <v>0</v>
      </c>
      <c r="AI36" s="34">
        <f t="shared" si="57"/>
        <v>0</v>
      </c>
      <c r="AJ36" s="34"/>
    </row>
    <row r="37" spans="1:53" x14ac:dyDescent="0.25">
      <c r="A37" s="10" t="s">
        <v>28</v>
      </c>
      <c r="B37" s="11"/>
      <c r="C37" s="12"/>
      <c r="D37" s="13"/>
      <c r="E37" s="11"/>
      <c r="F37" s="11"/>
      <c r="G37" s="11"/>
      <c r="H37" s="11"/>
      <c r="I37" s="11"/>
      <c r="J37" s="37">
        <f t="shared" si="22"/>
        <v>0</v>
      </c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1:53" x14ac:dyDescent="0.25">
      <c r="A38" s="10" t="s">
        <v>29</v>
      </c>
      <c r="B38" s="11"/>
      <c r="C38" s="12"/>
      <c r="D38" s="13"/>
      <c r="E38" s="11"/>
      <c r="F38" s="11"/>
      <c r="G38" s="11"/>
      <c r="H38" s="11"/>
      <c r="I38" s="11"/>
      <c r="J38" s="37">
        <f t="shared" si="22"/>
        <v>0</v>
      </c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</row>
    <row r="39" spans="1:53" x14ac:dyDescent="0.25">
      <c r="A39" s="10" t="s">
        <v>30</v>
      </c>
      <c r="B39" s="11"/>
      <c r="C39" s="12"/>
      <c r="D39" s="13"/>
      <c r="E39" s="11"/>
      <c r="F39" s="11"/>
      <c r="G39" s="11"/>
      <c r="H39" s="11"/>
      <c r="I39" s="11"/>
      <c r="J39" s="37">
        <f t="shared" si="22"/>
        <v>0</v>
      </c>
      <c r="L39" s="34" t="s">
        <v>240</v>
      </c>
      <c r="M39" s="34">
        <f>IF(L12=301,L39,IF(M12=301,L39,IF(N12=301,L39,IF(O12=301,L39,IF(P12=301,L39,IF(Q12=301,L39,))))))</f>
        <v>0</v>
      </c>
      <c r="N39" s="34">
        <f>IF(L5=301,L39,IF(M5=301,L39,IF(N5=301,L39,IF(O5=301,L39,IF(P5=301,L39,IF(Q5=301,L39,IF(R5=301,L39,IF(S5=301,L39,IF(T5=301,L39,IF(U5=301,L39,IF(V5=301,L39,IF(W5=301,L39,IF(X5=301,L39,IF(Y5=301,L39,IF(Z5=301,L39,IF(AA5=301,L39,IF(AB5=301,L39,IF(AC5=301,L39,IF(AD5=301,R5,IF(AE5=301,L39,IF(AF5=301,L39,IF(AG5=301,L39,IF(AH5=301,L39,IF(AI5=301,L39,IF(L12=301,L39,IF(M12=301,L39,IF(N12=301,L39,IF(O12=301,L39,IF(P12=301,L39,IF(Q12=301,L39,IF(R12=301,L39,IF(S12=301,L39,IF(T12=301,L39,IF(U12=301,L39,IF(V12=301,L39,IF(W12=301,L39,IF(X12=301,L39,IF(Y12=301,L39,IF(Z12=301,L39,IF(AA12=301,L39,IF(AB12=301,L39,IF(AC12=301,L39,IF(AD12=301,R12,IF(AE12=301,L39,IF(AF12=301,L39,IF(AG12=301,L39,IF(AH12=301,L39,IF(AI12=301,L39,))))))))))))))))))))))))))))))))))))))))))))))))</f>
        <v>0</v>
      </c>
      <c r="O39" s="67" t="str">
        <f>IF(C1&gt;8,N41,IF(C1&lt;&gt;9,O41))</f>
        <v/>
      </c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</row>
    <row r="40" spans="1:53" ht="53.25" customHeight="1" x14ac:dyDescent="0.25">
      <c r="A40" s="10" t="s">
        <v>31</v>
      </c>
      <c r="B40" s="11"/>
      <c r="C40" s="12"/>
      <c r="D40" s="13"/>
      <c r="E40" s="11"/>
      <c r="F40" s="11"/>
      <c r="G40" s="11"/>
      <c r="H40" s="11"/>
      <c r="I40" s="11"/>
      <c r="J40" s="37">
        <f t="shared" si="22"/>
        <v>0</v>
      </c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</row>
    <row r="41" spans="1:53" ht="53.25" customHeight="1" x14ac:dyDescent="0.25">
      <c r="A41" s="10" t="s">
        <v>32</v>
      </c>
      <c r="B41" s="11"/>
      <c r="C41" s="12"/>
      <c r="D41" s="13"/>
      <c r="E41" s="11"/>
      <c r="F41" s="11"/>
      <c r="G41" s="11"/>
      <c r="H41" s="11"/>
      <c r="I41" s="11"/>
      <c r="J41" s="37">
        <f t="shared" si="22"/>
        <v>0</v>
      </c>
      <c r="L41" s="34"/>
      <c r="M41" s="34"/>
      <c r="N41" s="34">
        <f>IF(L19=301,L39,IF(M19=301,L39,IF(N19=301,L39,IF(O19=301,L39,IF(P19=301,L39,IF(Q19=301,L39,IF(R19=301,L39,IF(S19=301,L39,IF(T19=301,L39,IF(U19=301,L39,IF(V19=301,L39,IF(W19=301,L39,IF(X19=301,L39,IF(Y19=301,L39,IF(Z19=301,L39,IF(AA19=301,L39,IF(AB19=301,L39,IF(AC19=301,L39,IF(AD19=301,R19,IF(AE19=301,L39,IF(AF19=301,L39,IF(AG19=301,L39,IF(AH19=301,L39,IF(AI19=301,L39,))))))))))))))))))))))))</f>
        <v>0</v>
      </c>
      <c r="O41" s="66" t="str">
        <f>IF(N39=0,"",IF(N39=L39,0))</f>
        <v/>
      </c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P41" s="114" t="s">
        <v>6</v>
      </c>
      <c r="AQ41" s="115">
        <f>IF(Q31=30,1,IF(P31=30,6,IF(O31=30,5,IF(N31=30,4,IF(M31=30,3,IF(L31=30,2,IF(Q31=27,1,IF(P31=27,6,IF(O31=27,5,IF(N31=27,4,IF(M31=27,3,IF(L31=27,2,IF(Q31=24,1,IF(P31=24,6,IF(O31=24,5,IF(N31=24,4,IF(M31=24,3,IF(L31=24,2,IF(Q31=21,1,IF(P31=21,6,IF(O31=21,5,IF(N31=21,4,IF(M31=21,3,IF(L31=21,2,IF(Q31=18,1,IF(P31=18,6,IF(O31=18,5,IF(N31=18,4,IF(M31=18,3,IF(L31=18,2,IF(Q31=15,1,IF(P31=15,6,IF(O31=15,5,IF(N31=15,4,IF(M31=15,3,IF(L31=15,2,IF(Q31=12,1,IF(P31=12,6,IF(O31=12,5,IF(N31=12,4,IF(M31=12,3,IF(L31=12,2,IF(Q31=9,1,IF(P31=9,6,IF(O31=9,5,IF(N31=9,4,IF(M31=9,3,IF(L31=9,2,IF(Q31=6,1,IF(P31=6,6,IF(O31=6,5,IF(N31=6,4,IF(M31=6,3,IF(L31=6,2,IF(Q31=3,1,IF(P31=3,6,IF(O31=3,5,IF(N31=3,4,IF(M31=3,3,IF(L31=3,2,IF(L31&lt;3,1,)))))))))))))))))))))))))))))))))))))))))))))))))))))))))))))</f>
        <v>1</v>
      </c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</row>
    <row r="42" spans="1:53" ht="53.25" customHeight="1" x14ac:dyDescent="0.25">
      <c r="A42" s="10" t="s">
        <v>33</v>
      </c>
      <c r="B42" s="11"/>
      <c r="C42" s="12"/>
      <c r="D42" s="13"/>
      <c r="E42" s="11"/>
      <c r="F42" s="11"/>
      <c r="G42" s="11"/>
      <c r="H42" s="11"/>
      <c r="I42" s="11"/>
      <c r="J42" s="37">
        <f t="shared" si="22"/>
        <v>0</v>
      </c>
      <c r="N42" s="34"/>
      <c r="AP42" s="114" t="s">
        <v>6</v>
      </c>
      <c r="AQ42" s="116">
        <f>IF(Q31=60,1,IF(P31=60,6,IF(O31=60,5,IF(N31=60,4,IF(M31=60,3,IF(L31=60,2,IF(Q31=57,1,IF(P31=57,6,IF(O31=57,5,IF(N31=57,4,IF(M31=57,3,IF(L31=57,2,IF(Q31=54,1,IF(P31=54,6,IF(O31=54,5,IF(N31=54,4,IF(M31=54,3,IF(L31=54,2,IF(Q31=51,1,IF(P31=51,6,IF(O31=51,5,IF(N31=51,4,IF(M31=51,3,IF(L31=51,2,IF(Q31=48,1,IF(P31=48,6,IF(O31=48,5,IF(N31=48,4,IF(M31=48,3,IF(L31=48,2,IF(Q31=45,1,IF(P31=45,6,IF(O31=45,5,IF(N31=45,4,IF(M31=45,3,IF(L31=45,2,IF(Q31=42,1,IF(P31=42,6,IF(O31=42,5,IF(N31=42,4,IF(M31=42,3,IF(L31=42,2,IF(Q31=39,1,IF(P31=39,6,IF(O31=39,5,IF(N31=39,4,IF(M31=39,3,IF(L31=39,2,IF(Q31=36,1,IF(P31=36,6,IF(O31=36,5,IF(N31=36,4,IF(M31=36,3,IF(L31=36,2,IF(Q31=33,1,IF(P31=33,6,IF(O31=33,5,IF(N31=33,4,IF(M31=33,3,IF(L31=33,2,IF(L31&lt;33,1,)))))))))))))))))))))))))))))))))))))))))))))))))))))))))))))</f>
        <v>1</v>
      </c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</row>
    <row r="43" spans="1:53" ht="53.25" customHeight="1" x14ac:dyDescent="0.25">
      <c r="A43" s="10" t="s">
        <v>34</v>
      </c>
      <c r="B43" s="11"/>
      <c r="C43" s="12"/>
      <c r="D43" s="13"/>
      <c r="E43" s="11"/>
      <c r="F43" s="11"/>
      <c r="G43" s="11"/>
      <c r="H43" s="11"/>
      <c r="I43" s="11"/>
      <c r="J43" s="37">
        <f t="shared" si="22"/>
        <v>0</v>
      </c>
      <c r="N43" s="34"/>
      <c r="AP43" s="114" t="s">
        <v>8</v>
      </c>
      <c r="AQ43" s="116">
        <f>IF(W31=30,7,IF(V31=30,12,IF(U31=30,11,IF(T31=30,10,IF(S31=30,9,IF(R31=30,8,IF(W31=27,7,IF(V31=27,12,IF(U31=27,11,IF(T31=27,10,IF(S31=27,9,IF(R31=27,8,IF(W31=24,7,IF(V31=24,12,IF(U31=24,11,IF(T31=24,10,IF(S31=24,9,IF(R31=24,8,IF(W31=21,7,IF(V31=21,12,IF(U31=21,11,IF(T31=21,10,IF(S31=21,9,IF(R31=21,8,IF(W31=18,7,IF(V31=18,12,IF(U31=18,11,IF(T31=18,10,IF(S31=18,9,IF(R31=18,8,IF(W31=15,7,IF(V31=15,12,IF(U31=15,11,IF(T31=15,10,IF(S31=15,9,IF(R31=15,8,IF(W31=12,7,IF(V31=12,12,IF(U31=12,11,IF(T31=12,10,IF(S31=12,9,IF(R31=12,8,IF(W31=9,7,IF(V31=9,12,IF(U31=9,11,IF(T31=9,10,IF(S31=9,9,IF(R31=9,8,IF(W31=6,7,IF(V31=6,12,IF(U31=6,11,IF(T31=6,10,IF(S31=6,9,IF(R31=6,8,IF(W31=3,7,IF(V31=3,12,IF(U31=3,11,IF(T31=3,10,IF(S31=3,9,IF(R31=3,8,IF(R31&lt;3,7,)))))))))))))))))))))))))))))))))))))))))))))))))))))))))))))</f>
        <v>7</v>
      </c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</row>
    <row r="44" spans="1:53" ht="53.25" customHeight="1" x14ac:dyDescent="0.25">
      <c r="A44" s="10" t="s">
        <v>35</v>
      </c>
      <c r="B44" s="11"/>
      <c r="C44" s="12"/>
      <c r="D44" s="13"/>
      <c r="E44" s="11"/>
      <c r="F44" s="11"/>
      <c r="G44" s="11"/>
      <c r="H44" s="11"/>
      <c r="I44" s="11"/>
      <c r="J44" s="37">
        <f t="shared" si="22"/>
        <v>0</v>
      </c>
      <c r="N44" s="34"/>
      <c r="AP44" s="114" t="s">
        <v>8</v>
      </c>
      <c r="AQ44" s="116">
        <f>IF(W31=60,7,IF(V31=60,12,IF(U31=60,11,IF(T31=60,10,IF(S31=60,9,IF(R31=60,8,IF(W31=57,7,IF(V31=57,12,IF(U31=57,11,IF(T31=57,10,IF(S31=57,9,IF(R31=57,8,IF(W31=54,7,IF(V31=54,12,IF(U31=54,11,IF(T31=54,10,IF(S31=54,9,IF(R31=54,8,IF(W31=51,7,IF(V31=51,12,IF(U31=51,11,IF(T31=51,10,IF(S31=51,9,IF(R31=51,8,IF(W31=48,7,IF(V31=48,12,IF(U31=48,11,IF(T31=48,10,IF(S31=48,9,IF(R31=48,8,IF(W31=45,7,IF(V31=45,12,IF(U31=45,11,IF(T31=45,10,IF(S31=45,9,IF(R31=45,8,IF(W31=42,7,IF(V31=42,12,IF(U31=42,11,IF(T31=42,10,IF(S31=42,9,IF(R31=42,8,IF(W31=39,7,IF(V31=39,12,IF(U31=39,11,IF(T31=39,10,IF(S31=39,9,IF(R31=39,8,IF(W31=36,7,IF(V31=36,12,IF(U31=36,11,IF(T31=36,10,IF(S31=36,9,IF(R31=36,8,IF(W31=33,7,IF(V31=33,12,IF(U31=33,11,IF(T31=33,10,IF(S31=33,9,IF(R31=33,8,IF(R31&lt;33,7,)))))))))))))))))))))))))))))))))))))))))))))))))))))))))))))</f>
        <v>7</v>
      </c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</row>
    <row r="45" spans="1:53" ht="53.25" customHeight="1" x14ac:dyDescent="0.25">
      <c r="A45" s="10" t="s">
        <v>36</v>
      </c>
      <c r="B45" s="11"/>
      <c r="C45" s="12"/>
      <c r="D45" s="13"/>
      <c r="E45" s="11"/>
      <c r="F45" s="11"/>
      <c r="G45" s="11"/>
      <c r="H45" s="11"/>
      <c r="I45" s="11"/>
      <c r="J45" s="37">
        <f t="shared" si="22"/>
        <v>0</v>
      </c>
      <c r="N45" s="34"/>
      <c r="AP45" s="114" t="s">
        <v>7</v>
      </c>
      <c r="AQ45" s="116">
        <f>IF(AC31=30,13,IF(AB31=30,18,IF(AA31=30,65,IF(Z31=30,16,IF(Y31=30,15,IF(X31=30,14,IF(AC31=27,13,IF(AB31=27,18,IF(AA31=27,65,IF(Z31=27,16,IF(Y31=27,15,IF(X31=27,14,IF(AC31=24,13,IF(AB31=24,18,IF(AA31=24,65,IF(Z31=24,16,IF(Y31=24,15,IF(X31=24,14,IF(AC31=21,13,IF(AB31=21,18,IF(AA31=21,65,IF(Z31=21,16,IF(Y31=21,15,IF(X31=21,14,IF(AC31=18,13,IF(AB31=18,18,IF(AA31=18,65,IF(Z31=18,16,IF(Y31=18,15,IF(X31=18,14,IF(AC31=15,13,IF(AB31=15,18,IF(AA31=15,65,IF(Z31=15,16,IF(Y31=15,15,IF(X31=15,14,IF(AC31=12,13,IF(AB31=12,18,IF(AA31=12,65,IF(Z31=12,16,IF(Y31=12,15,IF(X31=12,14,IF(AC31=9,13,IF(AB31=9,18,IF(AA31=9,65,IF(Z31=9,16,IF(Y31=9,15,IF(X31=9,14,IF(AC31=6,13,IF(AB31=6,18,IF(AA31=6,65,IF(Z31=6,16,IF(Y31=6,15,IF(X31=6,14,IF(AC31=3,13,IF(AB31=3,18,IF(AA31=3,65,IF(Z31=3,16,IF(Y31=3,15,IF(X31=3,14,IF(X31&lt;3,13,)))))))))))))))))))))))))))))))))))))))))))))))))))))))))))))</f>
        <v>13</v>
      </c>
      <c r="AR45" s="116"/>
      <c r="AS45" s="116"/>
      <c r="AT45" s="116"/>
      <c r="AU45" s="116"/>
      <c r="AV45" s="116"/>
      <c r="AW45" s="116"/>
      <c r="AX45" s="116"/>
      <c r="AY45" s="116"/>
      <c r="AZ45" s="116"/>
      <c r="BA45" s="116"/>
    </row>
    <row r="46" spans="1:53" ht="53.25" customHeight="1" x14ac:dyDescent="0.25">
      <c r="A46" s="10" t="s">
        <v>37</v>
      </c>
      <c r="B46" s="11"/>
      <c r="C46" s="12"/>
      <c r="D46" s="13"/>
      <c r="E46" s="11"/>
      <c r="F46" s="11"/>
      <c r="G46" s="11"/>
      <c r="H46" s="11"/>
      <c r="I46" s="11"/>
      <c r="J46" s="37">
        <f t="shared" si="22"/>
        <v>0</v>
      </c>
      <c r="N46" s="34"/>
      <c r="AP46" s="114" t="s">
        <v>7</v>
      </c>
      <c r="AQ46" s="116">
        <f>IF(AC31=60,13,IF(AB31=60,18,IF(AA31=60,17,IF(Z31=60,16,IF(Y31=60,15,IF(X31=60,14,IF(AC31=57,13,IF(AB31=57,18,IF(AA31=57,17,IF(Z31=57,16,IF(Y31=57,15,IF(X31=57,14,IF(AC31=54,13,IF(AB31=54,18,IF(AA31=54,17,IF(Z31=54,16,IF(Y31=54,15,IF(X31=54,14,IF(AC31=51,13,IF(AB31=51,18,IF(AA31=51,17,IF(Z31=51,16,IF(Y31=51,15,IF(X31=51,14,IF(AC31=48,13,IF(AB31=48,18,IF(AA31=48,17,IF(Z31=48,16,IF(Y31=48,15,IF(X31=48,14,IF(AC31=45,13,IF(AB31=45,18,IF(AA31=45,17,IF(Z31=45,16,IF(Y31=45,15,IF(X31=45,14,IF(AC31=42,13,IF(AB31=42,18,IF(AA31=42,17,IF(Z31=42,16,IF(Y31=42,15,IF(X31=42,14,IF(AC31=39,13,IF(AB31=39,18,IF(AA31=39,17,IF(Z31=39,16,IF(Y31=39,15,IF(X31=39,14,IF(AC31=36,13,IF(AB31=36,18,IF(AA31=36,17,IF(Z31=36,16,IF(Y31=36,15,IF(X31=36,14,IF(AC31=31,13,IF(AB31=31,18,IF(AA31=31,17,IF(Z31=31,16,IF(Y31=31,15,IF(X31=31,14,IF(X31&lt;33,13,)))))))))))))))))))))))))))))))))))))))))))))))))))))))))))))</f>
        <v>13</v>
      </c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</row>
    <row r="47" spans="1:53" ht="53.25" customHeight="1" x14ac:dyDescent="0.25">
      <c r="A47" s="10" t="s">
        <v>38</v>
      </c>
      <c r="B47" s="11"/>
      <c r="C47" s="12"/>
      <c r="D47" s="13"/>
      <c r="E47" s="11"/>
      <c r="F47" s="11"/>
      <c r="G47" s="11"/>
      <c r="H47" s="11"/>
      <c r="I47" s="11"/>
      <c r="J47" s="37">
        <f t="shared" si="22"/>
        <v>0</v>
      </c>
      <c r="N47" s="34"/>
      <c r="AP47" s="114" t="s">
        <v>305</v>
      </c>
      <c r="AQ47" s="116">
        <f>IF(AI31=30,19,IF(AH31=30,24,IF(AG31=30,23,IF(AF31=30,22,IF(AE31=30,21,IF(AD31=30,20,IF(AI31=27,19,IF(AH31=27,24,IF(AG31=27,23,IF(AF31=27,22,IF(AE31=27,21,IF(AD31=27,20,IF(AI31=24,19,IF(AH31=24,24,IF(AG31=24,23,IF(AF31=24,22,IF(AE31=24,21,IF(AD31=24,20,IF(AI31=21,19,IF(AH31=21,24,IF(AG31=21,23,IF(AF31=21,22,IF(AE31=21,21,IF(AD31=21,20,IF(AI31=18,19,IF(AH31=18,24,IF(AG31=18,23,IF(AF31=18,22,IF(AE31=18,21,IF(AD31=18,20,IF(AI31=15,19,IF(AH31=15,24,IF(AG31=15,23,IF(AF31=15,22,IF(AE31=15,21,IF(AD31=15,20,IF(AI31=12,19,IF(AH31=12,24,IF(AG31=12,23,IF(AF31=12,22,IF(AE31=12,21,IF(AD31=12,20,IF(AI31=9,19,IF(AH31=9,24,IF(AG31=9,23,IF(AF31=9,22,IF(AE31=9,21,IF(AD31=9,20,IF(AI31=6,19,IF(AH31=6,24,IF(AG31=6,23,IF(AF31=6,22,IF(AE31=6,21,IF(AD31=6,20,IF(AI31=3,19,IF(AH31=3,24,IF(AG31=3,23,IF(AF31=3,22,IF(AE31=3,21,IF(AD31=3,20,IF(AD31&lt;3,19,)))))))))))))))))))))))))))))))))))))))))))))))))))))))))))))</f>
        <v>19</v>
      </c>
      <c r="AX47" s="116"/>
      <c r="AY47" s="116"/>
      <c r="AZ47" s="116"/>
      <c r="BA47" s="116"/>
    </row>
    <row r="48" spans="1:53" ht="53.25" customHeight="1" x14ac:dyDescent="0.25">
      <c r="A48" s="10" t="s">
        <v>39</v>
      </c>
      <c r="B48" s="11"/>
      <c r="C48" s="12"/>
      <c r="D48" s="13"/>
      <c r="E48" s="11"/>
      <c r="F48" s="11"/>
      <c r="G48" s="11"/>
      <c r="H48" s="11"/>
      <c r="I48" s="11"/>
      <c r="J48" s="37">
        <f t="shared" si="22"/>
        <v>0</v>
      </c>
      <c r="N48" s="34"/>
      <c r="AP48" s="114" t="s">
        <v>305</v>
      </c>
      <c r="AQ48" s="117">
        <f>IF(AI31=60,19,IF(AH31=60,24,IF(AG31=60,23,IF(AF31=60,22,IF(AE31=60,21,IF(AD31=60,20,IF(AI31=57,19,IF(AH31=57,24,IF(AG31=57,23,IF(AF31=57,22,IF(AE31=57,21,IF(AD31=57,20,IF(AI31=54,19,IF(AH31=54,24,IF(AG31=54,23,IF(AF31=54,22,IF(AE31=54,21,IF(AD31=54,20,IF(AI31=51,19,IF(AH31=51,24,IF(AG31=51,23,IF(AF31=51,22,IF(AE31=51,21,IF(AD31=51,20,IF(AI31=48,19,IF(AH31=48,24,IF(AG31=48,23,IF(AF31=48,22,IF(AE31=48,21,IF(AD31=48,20,IF(AI31=45,19,IF(AH31=45,24,IF(AG31=45,23,IF(AF31=45,22,IF(AE31=45,21,IF(AD31=45,20,IF(AI31=42,19,IF(AH31=42,24,IF(AG31=42,23,IF(AF31=42,22,IF(AE31=42,21,IF(AD31=42,20,IF(AI31=39,19,IF(AH31=39,24,IF(AG31=39,23,IF(AF31=39,22,IF(AE31=39,21,IF(AD31=39,20,IF(AI31=36,19,IF(AH31=36,24,IF(AG31=36,23,IF(AF31=36,22,IF(AE31=36,21,IF(AD31=36,20,IF(AI31=31,19,IF(AH31=31,24,IF(AG31=31,23,IF(AF31=31,22,IF(AE31=31,21,IF(AD31=31,20,IF(AD31&lt;33,19,)))))))))))))))))))))))))))))))))))))))))))))))))))))))))))))</f>
        <v>19</v>
      </c>
      <c r="AR48">
        <f>IF(AI31=30,19,IF(AH31=30,24,IF(AG31=30,23,IF(AF31=30,22,IF(AE31=30,21,IF(AD31=30,20,IF(AI31=27,19,IF(AH31=27,24,IF(AG31=27,23,IF(AF31=27,22,IF(AE31=27,21,IF(AD31=27,20,IF(AI31=24,19,IF(AH31=24,24,IF(AG31=24,23,IF(AF31=24,22,IF(AE31=24,21,IF(AD31=24,20,IF(AI31=21,19,IF(AH31=21,24,IF(AG31=21,23,IF(AF31=21,22,IF(AE31=21,21,IF(AD31=21,20,IF(AI31=18,19,IF(AH31=18,24,IF(AG31=18,23,IF(AF31=18,22,IF(AE31=18,21,IF(AD31=18,20,IF(AI31=15,19,IF(AH31=15,24,IF(AG31=15,23,IF(AF31=15,22,IF(AE31=15,21,IF(AD31=15,20,IF(AI31=12,19,IF(AH31=12,24,IF(AG31=12,23,IF(AF31=12,22,IF(AE31=12,21,IF(AD31=12,20,IF(AI31=9,19,IF(AH31=9,24,IF(AG31=9,23,IF(AF31=9,22,IF(AE31=9,21,IF(AD31=9,20,IF(AI31=6,19,IF(AH31=6,24,IF(AG31=6,23,IF(AF31=6,22,IF(AE31=6,21,IF(AD31=6,20,IF(AI31=3,19,IF(AH31=3,24,IF(AG31=3,23,IF(AF31=3,22,IF(AE31=3,21,IF(AD31=3,20,IF(AD31&lt;3,19,)))))))))))))))))))))))))))))))))))))))))))))))))))))))))))))</f>
        <v>19</v>
      </c>
      <c r="AX48" s="116"/>
      <c r="AY48" s="116"/>
      <c r="AZ48" s="116"/>
      <c r="BA48" s="116"/>
    </row>
    <row r="49" spans="1:53" ht="53.25" customHeight="1" x14ac:dyDescent="0.25">
      <c r="A49" s="10" t="s">
        <v>40</v>
      </c>
      <c r="B49" s="11"/>
      <c r="C49" s="12"/>
      <c r="D49" s="13"/>
      <c r="E49" s="11"/>
      <c r="F49" s="11"/>
      <c r="G49" s="11"/>
      <c r="H49" s="11"/>
      <c r="I49" s="11"/>
      <c r="J49" s="37">
        <f t="shared" si="22"/>
        <v>0</v>
      </c>
      <c r="N49" s="34"/>
      <c r="AM49" t="s">
        <v>357</v>
      </c>
      <c r="AO49" s="118" t="s">
        <v>339</v>
      </c>
      <c r="AP49">
        <f>IF(Q32=30,25,IF(P32=30,30,IF(O32=30,29,IF(N32=30,28,IF(M32=30,27,IF(L32=30,26,IF(Q32=27,25,IF(P32=27,30,IF(O32=27,29,IF(N32=27,28,IF(M32=27,27,IF(L32=27,26,IF(Q32=24,25,IF(P32=24,30,IF(O32=24,29,IF(N32=24,28,IF(M32=24,27,IF(L32=24,26,IF(Q32=21,25,IF(P32=21,30,IF(O32=21,29,IF(N32=21,28,IF(M32=21,27,IF(L32=21,26,IF(Q32=18,25,IF(P32=18,30,IF(O32=18,29,IF(N32=18,28,IF(M32=18,27,IF(L32=18,26,IF(Q32=15,25,IF(P32=15,30,IF(O32=15,29,IF(N32=15,28,IF(M32=15,27,IF(L32=15,26,IF(Q32=12,25,IF(P32=12,30,IF(O32=12,29,IF(N32=12,28,IF(M32=12,27,IF(L32=12,26,IF(Q32=9,25,IF(P32=9,30,IF(O32=9,29,IF(N32=9,28,IF(M32=9,27,IF(L32=9,26,IF(Q32=6,25,IF(P32=6,30,IF(O32=6,29,IF(N32=6,28,IF(M32=6,27,IF(L32=6,26,IF(Q32=3,25,IF(P32=3,30,IF(O32=3,29,IF(N32=3,28,IF(M32=3,27,IF(L32=3,26,IF(L32&lt;3,25,)))))))))))))))))))))))))))))))))))))))))))))))))))))))))))))</f>
        <v>25</v>
      </c>
      <c r="AX49" s="116"/>
      <c r="AY49" s="116"/>
      <c r="AZ49" s="116"/>
      <c r="BA49" s="116"/>
    </row>
    <row r="50" spans="1:53" ht="53.25" customHeight="1" x14ac:dyDescent="0.25">
      <c r="A50" s="10" t="s">
        <v>41</v>
      </c>
      <c r="B50" s="11"/>
      <c r="C50" s="12"/>
      <c r="D50" s="13"/>
      <c r="E50" s="11"/>
      <c r="F50" s="11"/>
      <c r="G50" s="11"/>
      <c r="H50" s="11"/>
      <c r="I50" s="11"/>
      <c r="J50" s="37">
        <f t="shared" si="22"/>
        <v>0</v>
      </c>
      <c r="N50" s="34"/>
      <c r="AM50" t="s">
        <v>357</v>
      </c>
      <c r="AO50" s="118" t="s">
        <v>339</v>
      </c>
      <c r="AP50">
        <f>IF(Q32=60,25,IF(P32=60,30,IF(O32=60,29,IF(N32=60,28,IF(M32=60,27,IF(L32=60,26,IF(Q32=57,25,IF(P32=57,30,IF(O32=57,29,IF(N32=57,28,IF(M32=57,27,IF(L32=57,26,IF(Q32=54,25,IF(P32=54,30,IF(O32=54,29,IF(N32=54,28,IF(M32=54,27,IF(L32=54,26,IF(Q32=51,25,IF(P32=51,30,IF(O32=51,29,IF(N32=51,28,IF(M32=51,27,IF(L32=51,26,IF(Q32=48,25,IF(P32=48,30,IF(O32=48,29,IF(N32=48,28,IF(M32=48,27,IF(L32=48,26,IF(Q32=45,25,IF(P32=45,30,IF(O32=45,29,IF(N32=45,28,IF(M32=45,27,IF(L32=45,26,IF(Q32=42,25,IF(P32=42,30,IF(O32=42,29,IF(N32=42,28,IF(M32=42,27,IF(L32=42,26,IF(Q32=39,25,IF(P32=39,30,IF(O32=39,29,IF(N32=39,28,IF(M32=39,27,IF(L32=39,26,IF(Q32=36,25,IF(P32=36,30,IF(O32=36,29,IF(N32=36,28,IF(M32=36,27,IF(L32=36,26,IF(Q32=33,25,IF(P32=33,30,IF(O32=33,29,IF(N32=33,28,IF(M32=33,27,IF(L32=33,26,IF(L32&lt;33,25,)))))))))))))))))))))))))))))))))))))))))))))))))))))))))))))</f>
        <v>25</v>
      </c>
      <c r="AX50" s="116"/>
      <c r="AY50" s="116"/>
      <c r="AZ50" s="116"/>
      <c r="BA50" s="116"/>
    </row>
    <row r="51" spans="1:53" ht="53.25" customHeight="1" x14ac:dyDescent="0.25">
      <c r="A51" s="10" t="s">
        <v>42</v>
      </c>
      <c r="B51" s="11"/>
      <c r="C51" s="12"/>
      <c r="D51" s="13"/>
      <c r="E51" s="11"/>
      <c r="F51" s="11"/>
      <c r="G51" s="11"/>
      <c r="H51" s="11"/>
      <c r="I51" s="11"/>
      <c r="J51" s="37">
        <f t="shared" si="22"/>
        <v>0</v>
      </c>
      <c r="N51" s="34"/>
      <c r="AM51" t="s">
        <v>350</v>
      </c>
      <c r="AO51" s="118" t="s">
        <v>340</v>
      </c>
      <c r="AP51">
        <f>IF(Q32=30,31,IF(P32=30,36,IF(O32=30,35,IF(N32=30,34,IF(M32=30,33,IF(L32=30,32,IF(Q32=27,31,IF(P32=27,36,IF(O32=27,35,IF(N32=27,34,IF(M32=27,33,IF(L32=27,32,IF(Q32=24,31,IF(P32=24,36,IF(O32=24,35,IF(N32=24,34,IF(M32=24,33,IF(L32=24,32,IF(Q32=21,31,IF(P32=21,36,IF(O32=21,35,IF(N32=21,34,IF(M32=21,33,IF(L32=21,32,IF(Q32=18,31,IF(P32=18,36,IF(O32=18,35,IF(N32=18,34,IF(M32=18,33,IF(L32=18,32,IF(Q32=15,31,IF(P32=15,36,IF(O32=15,35,IF(N32=15,34,IF(M32=15,33,IF(L32=15,32,IF(Q32=12,31,IF(P32=12,36,IF(O32=12,35,IF(N32=12,34,IF(M32=12,33,IF(L32=12,32,IF(Q32=9,31,IF(P32=9,36,IF(O32=9,35,IF(N32=9,34,IF(M32=9,33,IF(L32=9,32,IF(Q32=6,31,IF(P32=6,36,IF(O32=6,35,IF(N32=6,34,IF(M32=6,33,IF(L32=6,32,IF(Q32=3,31,IF(P32=3,36,IF(O32=3,35,IF(N32=3,34,IF(M32=3,33,IF(L32=3,32,IF(L32&lt;3,31,)))))))))))))))))))))))))))))))))))))))))))))))))))))))))))))</f>
        <v>31</v>
      </c>
      <c r="AX51" s="116"/>
      <c r="AY51" s="116"/>
      <c r="AZ51" s="116"/>
      <c r="BA51" s="116"/>
    </row>
    <row r="52" spans="1:53" ht="53.25" customHeight="1" x14ac:dyDescent="0.25">
      <c r="A52" s="10" t="s">
        <v>43</v>
      </c>
      <c r="B52" s="11"/>
      <c r="C52" s="12"/>
      <c r="D52" s="13"/>
      <c r="E52" s="11"/>
      <c r="F52" s="11"/>
      <c r="G52" s="11"/>
      <c r="H52" s="11"/>
      <c r="I52" s="11"/>
      <c r="J52" s="37">
        <f t="shared" si="22"/>
        <v>0</v>
      </c>
      <c r="N52" s="34"/>
      <c r="AM52" t="s">
        <v>350</v>
      </c>
      <c r="AO52" s="118" t="s">
        <v>340</v>
      </c>
      <c r="AP52">
        <f>IF(Q30=60,31,IF(P30=60,36,IF(O30=60,35,IF(N30=60,34,IF(M30=60,33,IF(L30=60,32,IF(Q30=57,31,IF(P30=57,36,IF(O30=57,35,IF(N30=57,34,IF(M30=57,33,IF(L30=57,32,IF(Q30=54,31,IF(P30=54,36,IF(O30=54,35,IF(N30=54,34,IF(M30=54,33,IF(L30=54,32,IF(Q30=51,31,IF(P30=51,36,IF(O30=51,35,IF(N30=51,34,IF(M30=51,33,IF(L30=51,32,IF(Q30=48,31,IF(P30=48,36,IF(O30=48,35,IF(N30=48,34,IF(M30=48,33,IF(L30=48,32,IF(Q30=45,31,IF(P30=45,36,IF(O30=45,35,IF(N30=45,34,IF(M30=45,33,IF(L30=45,32,IF(Q30=42,31,IF(P30=42,36,IF(O30=42,35,IF(N30=42,34,IF(M30=42,33,IF(L30=42,32,IF(Q30=39,31,IF(P30=39,36,IF(O30=39,35,IF(N30=39,34,IF(M30=39,33,IF(L30=39,32,IF(Q30=36,31,IF(P30=36,36,IF(O30=36,35,IF(N30=36,34,IF(M30=36,33,IF(L30=36,32,IF(Q30=33,31,IF(P30=33,36,IF(O30=33,35,IF(N30=33,34,IF(M30=33,33,IF(L30=33,32,IF(L30&lt;33,31,)))))))))))))))))))))))))))))))))))))))))))))))))))))))))))))</f>
        <v>31</v>
      </c>
      <c r="AX52" s="116"/>
      <c r="AY52" s="116"/>
      <c r="AZ52" s="116"/>
      <c r="BA52" s="116"/>
    </row>
    <row r="53" spans="1:53" ht="53.25" customHeight="1" x14ac:dyDescent="0.25">
      <c r="A53" s="10" t="s">
        <v>44</v>
      </c>
      <c r="B53" s="11"/>
      <c r="C53" s="12"/>
      <c r="D53" s="13"/>
      <c r="E53" s="11"/>
      <c r="F53" s="11"/>
      <c r="G53" s="11"/>
      <c r="H53" s="11"/>
      <c r="I53" s="11"/>
      <c r="J53" s="37">
        <f t="shared" si="22"/>
        <v>0</v>
      </c>
      <c r="AM53" t="s">
        <v>351</v>
      </c>
      <c r="AO53" s="118" t="s">
        <v>341</v>
      </c>
      <c r="AP53">
        <f>IF(AC32=30,37,IF(AB32=30,42,IF(AA32=30,41,IF(Z32=30,40,IF(Y32=30,39,IF(X32=30,38,IF(AC32=27,37,IF(AB32=27,42,IF(AA32=27,41,IF(Z32=27,40,IF(Y32=27,39,IF(X32=27,38,IF(AC32=24,37,IF(AB32=24,42,IF(AA32=24,41,IF(Z32=24,40,IF(Y32=24,39,IF(X32=24,38,IF(AC32=21,37,IF(AB32=21,42,IF(AA32=21,41,IF(Z32=21,40,IF(Y32=21,39,IF(X32=21,38,IF(AC32=18,37,IF(AB32=18,42,IF(AA32=18,41,IF(Z32=18,40,IF(Y32=18,39,IF(X32=18,38,IF(AC32=15,37,IF(AB32=15,42,IF(AA32=15,41,IF(Z32=15,40,IF(Y32=15,39,IF(X32=15,38,IF(AC32=12,37,IF(AB32=12,42,IF(AA32=12,41,IF(Z32=12,40,IF(Y32=12,39,IF(X32=12,38,IF(AC32=9,37,IF(AB32=9,42,IF(AA32=9,41,IF(Z32=9,40,IF(Y32=9,39,IF(X32=9,38,IF(AC32=6,37,IF(AB32=6,42,IF(AA32=6,41,IF(Z32=6,40,IF(Y32=6,39,IF(X32=6,38,IF(AC32=3,37,IF(AB32=3,42,IF(AA32=3,41,IF(Z32=3,40,IF(Y32=3,39,IF(X32=3,38,IF(X32&lt;3,37,)))))))))))))))))))))))))))))))))))))))))))))))))))))))))))))</f>
        <v>37</v>
      </c>
      <c r="AX53" s="116"/>
      <c r="AY53" s="116"/>
      <c r="AZ53" s="116"/>
      <c r="BA53" s="116"/>
    </row>
    <row r="54" spans="1:53" ht="53.25" customHeight="1" x14ac:dyDescent="0.25">
      <c r="A54" s="10" t="s">
        <v>45</v>
      </c>
      <c r="B54" s="11"/>
      <c r="C54" s="12"/>
      <c r="D54" s="13"/>
      <c r="E54" s="11"/>
      <c r="F54" s="11"/>
      <c r="G54" s="11"/>
      <c r="H54" s="11"/>
      <c r="I54" s="11"/>
      <c r="J54" s="37">
        <f t="shared" si="22"/>
        <v>0</v>
      </c>
      <c r="N54" s="34"/>
      <c r="AM54" t="s">
        <v>351</v>
      </c>
      <c r="AO54" s="118" t="s">
        <v>341</v>
      </c>
      <c r="AP54">
        <f>IF(AC32=60,37,IF(AB32=60,42,IF(AA32=60,41,IF(Z32=60,40,IF(Y32=60,39,IF(X32=60,38,IF(AC32=57,37,IF(AB32=57,42,IF(AA32=57,41,IF(Z32=57,40,IF(Y32=57,39,IF(X32=57,38,IF(AC32=54,37,IF(AB32=54,42,IF(AA32=54,41,IF(Z32=54,40,IF(Y32=54,39,IF(X32=54,38,IF(AC32=51,37,IF(AB32=51,42,IF(AA32=51,41,IF(Z32=51,40,IF(Y32=51,39,IF(X32=51,38,IF(AC32=48,37,IF(AB32=48,42,IF(AA32=48,41,IF(Z32=48,40,IF(Y32=48,39,IF(X32=48,38,IF(AC32=45,37,IF(AB32=45,42,IF(AA32=45,41,IF(Z32=45,40,IF(Y32=45,39,IF(X32=45,38,IF(AC32=42,37,IF(AB32=42,42,IF(AA32=42,41,IF(Z32=42,40,IF(Y32=42,39,IF(X32=42,38,IF(AC32=39,37,IF(AB32=39,42,IF(AA32=39,41,IF(Z32=39,40,IF(Y32=39,39,IF(X32=39,38,IF(AC32=36,37,IF(AB32=36,42,IF(AA32=36,41,IF(Z32=36,40,IF(Y32=36,39,IF(X32=36,38,IF(AC32=31,37,IF(AB32=31,42,IF(AA32=31,41,IF(Z32=31,40,IF(Y32=31,39,IF(X32=31,38,IF(X32&lt;33,37,)))))))))))))))))))))))))))))))))))))))))))))))))))))))))))))</f>
        <v>37</v>
      </c>
      <c r="AX54" s="116"/>
      <c r="AY54" s="116"/>
      <c r="AZ54" s="116"/>
      <c r="BA54" s="116"/>
    </row>
    <row r="55" spans="1:53" ht="53.25" customHeight="1" x14ac:dyDescent="0.25">
      <c r="A55" s="10" t="s">
        <v>46</v>
      </c>
      <c r="B55" s="11"/>
      <c r="C55" s="12"/>
      <c r="D55" s="13"/>
      <c r="E55" s="11"/>
      <c r="F55" s="11"/>
      <c r="G55" s="11"/>
      <c r="H55" s="11"/>
      <c r="I55" s="11"/>
      <c r="J55" s="37">
        <f t="shared" si="22"/>
        <v>0</v>
      </c>
      <c r="N55" s="34"/>
      <c r="AM55" t="s">
        <v>352</v>
      </c>
      <c r="AO55" s="118" t="s">
        <v>342</v>
      </c>
      <c r="AP55">
        <f>IF(AI32=30,43,IF(AH32=30,48,IF(AG32=30,47,IF(AF32=30,46,IF(AE32=30,45,IF(AD32=30,44,IF(AI32=27,43,IF(AH32=27,48,IF(AG32=27,47,IF(AF32=27,46,IF(AE32=27,45,IF(AD32=27,44,IF(AI32=24,43,IF(AH32=24,48,IF(AG32=24,47,IF(AF32=24,46,IF(AE32=24,45,IF(AD32=24,44,IF(AI32=21,43,IF(AH32=21,48,IF(AG32=21,47,IF(AF32=21,46,IF(AE32=21,45,IF(AD32=21,44,IF(AI32=18,43,IF(AH32=18,48,IF(AG32=18,47,IF(AF32=18,46,IF(AE32=18,45,IF(AD32=18,44,IF(AI32=15,43,IF(AH32=15,48,IF(AG32=15,47,IF(AF32=15,46,IF(AE32=15,45,IF(AD32=15,44,IF(AI32=12,43,IF(AH32=12,48,IF(AG32=12,47,IF(AF32=12,46,IF(AE32=12,45,IF(AD32=12,44,IF(AI32=9,43,IF(AH32=9,48,IF(AG32=9,47,IF(AF32=9,46,IF(AE32=9,45,IF(AD32=9,44,IF(AI32=6,43,IF(AH32=6,48,IF(AG32=6,47,IF(AF32=6,46,IF(AE32=6,45,IF(AD32=6,44,IF(AI32=3,43,IF(AH32=3,48,IF(AG32=3,47,IF(AF32=3,46,IF(AE32=3,45,IF(AD32=3,44,IF(AD32&lt;3,43,)))))))))))))))))))))))))))))))))))))))))))))))))))))))))))))</f>
        <v>43</v>
      </c>
      <c r="AX55" s="116"/>
      <c r="AY55" s="116"/>
      <c r="AZ55" s="116"/>
      <c r="BA55" s="116"/>
    </row>
    <row r="56" spans="1:53" ht="53.25" customHeight="1" x14ac:dyDescent="0.25">
      <c r="A56" s="10" t="s">
        <v>47</v>
      </c>
      <c r="B56" s="11"/>
      <c r="C56" s="12"/>
      <c r="D56" s="13"/>
      <c r="E56" s="11"/>
      <c r="F56" s="11"/>
      <c r="G56" s="11"/>
      <c r="H56" s="11"/>
      <c r="I56" s="11"/>
      <c r="J56" s="37">
        <f t="shared" si="22"/>
        <v>0</v>
      </c>
      <c r="N56" s="34"/>
      <c r="AM56" t="s">
        <v>352</v>
      </c>
      <c r="AO56" s="118" t="s">
        <v>342</v>
      </c>
      <c r="AP56">
        <f>IF(AI32=60,43,IF(AH32=60,48,IF(AG32=60,47,IF(AF32=60,46,IF(AE32=60,45,IF(AD32=60,44,IF(AI32=57,43,IF(AH32=57,48,IF(AG32=57,47,IF(AF32=57,46,IF(AE32=57,45,IF(AD32=57,44,IF(AI32=54,43,IF(AH32=54,48,IF(AG32=54,47,IF(AF32=54,46,IF(AE32=54,45,IF(AD32=54,44,IF(AI32=51,43,IF(AH32=51,48,IF(AG32=51,47,IF(AF32=51,46,IF(AE32=51,45,IF(AD32=51,44,IF(AI32=48,43,IF(AH32=48,48,IF(AG32=48,47,IF(AF32=48,46,IF(AE32=48,45,IF(AD32=48,44,IF(AI32=45,43,IF(AH32=45,48,IF(AG32=45,47,IF(AF32=45,46,IF(AE32=45,45,IF(AD32=45,44,IF(AI32=42,43,IF(AH32=42,48,IF(AG32=42,47,IF(AF32=42,46,IF(AE32=42,45,IF(AD32=42,44,IF(AI32=39,43,IF(AH32=39,48,IF(AG32=39,47,IF(AF32=39,46,IF(AE32=39,45,IF(AD32=39,44,IF(AI32=36,43,IF(AH32=36,48,IF(AG32=36,47,IF(AF32=36,46,IF(AE32=36,45,IF(AD32=36,44,IF(AI32=31,43,IF(AH32=31,48,IF(AG32=31,47,IF(AF32=31,46,IF(AE32=31,45,IF(AD32=31,44,IF(AD32&lt;33,43,)))))))))))))))))))))))))))))))))))))))))))))))))))))))))))))</f>
        <v>43</v>
      </c>
      <c r="AX56" s="116"/>
      <c r="AY56" s="116"/>
      <c r="AZ56" s="116"/>
      <c r="BA56" s="116"/>
    </row>
    <row r="57" spans="1:53" ht="53.25" customHeight="1" x14ac:dyDescent="0.25">
      <c r="A57" s="10" t="s">
        <v>48</v>
      </c>
      <c r="B57" s="11"/>
      <c r="C57" s="12"/>
      <c r="D57" s="13"/>
      <c r="E57" s="11"/>
      <c r="F57" s="11"/>
      <c r="G57" s="11"/>
      <c r="H57" s="11"/>
      <c r="I57" s="11"/>
      <c r="J57" s="37">
        <f t="shared" si="22"/>
        <v>0</v>
      </c>
      <c r="N57" s="34"/>
      <c r="AM57" t="s">
        <v>353</v>
      </c>
      <c r="AO57" s="119" t="s">
        <v>343</v>
      </c>
      <c r="AP57">
        <f>IF(Q33=30,49,IF(P33=30,54,IF(O33=30,53,IF(N33=30,52,IF(M33=30,51,IF(L33=30,50,IF(Q33=27,49,IF(P33=27,54,IF(O33=27,53,IF(N33=27,52,IF(M33=27,51,IF(L33=27,50,IF(Q33=24,49,IF(P33=24,54,IF(O33=24,53,IF(N33=24,52,IF(M33=24,51,IF(L33=24,50,IF(Q33=21,49,IF(P33=21,54,IF(O33=21,53,IF(N33=21,52,IF(M33=21,51,IF(L33=21,50,IF(Q33=18,49,IF(P33=18,54,IF(O33=18,53,IF(N33=18,52,IF(M33=18,51,IF(L33=18,50,IF(Q33=15,49,IF(P33=15,54,IF(O33=15,53,IF(N33=15,52,IF(M33=15,51,IF(L33=15,50,IF(Q33=12,49,IF(P33=12,54,IF(O33=12,53,IF(N33=12,52,IF(M33=12,51,IF(L33=12,50,IF(Q33=9,49,IF(P33=9,54,IF(O33=9,53,IF(N33=9,52,IF(M33=9,51,IF(L33=9,50,IF(Q33=6,49,IF(P33=6,54,IF(O33=6,53,IF(N33=6,52,IF(M33=6,51,IF(L33=6,50,IF(Q33=3,49,IF(P33=3,54,IF(O33=3,53,IF(N33=3,52,IF(M33=3,51,IF(L33=3,50,IF(L33&lt;3,49,)))))))))))))))))))))))))))))))))))))))))))))))))))))))))))))</f>
        <v>49</v>
      </c>
      <c r="AX57" s="116"/>
      <c r="AY57" s="116"/>
      <c r="AZ57" s="116"/>
      <c r="BA57" s="116"/>
    </row>
    <row r="58" spans="1:53" ht="53.25" customHeight="1" x14ac:dyDescent="0.25">
      <c r="A58" s="10" t="s">
        <v>49</v>
      </c>
      <c r="B58" s="11"/>
      <c r="C58" s="12"/>
      <c r="D58" s="13"/>
      <c r="E58" s="11"/>
      <c r="F58" s="11"/>
      <c r="G58" s="11"/>
      <c r="H58" s="11"/>
      <c r="I58" s="11"/>
      <c r="J58" s="37">
        <f t="shared" si="22"/>
        <v>0</v>
      </c>
      <c r="N58" s="34"/>
      <c r="AM58" t="s">
        <v>353</v>
      </c>
      <c r="AO58" s="119" t="s">
        <v>343</v>
      </c>
      <c r="AP58">
        <f>IF(Q33=60,49,IF(P33=60,54,IF(O33=60,53,IF(N33=60,52,IF(M33=60,51,IF(L33=60,50,IF(Q33=57,49,IF(P33=57,54,IF(O33=57,53,IF(N33=57,52,IF(M33=57,51,IF(L33=57,50,IF(Q33=54,49,IF(P33=54,54,IF(O33=54,53,IF(N33=54,52,IF(M33=54,51,IF(L33=54,50,IF(Q33=51,49,IF(P33=51,54,IF(O33=51,53,IF(N33=51,52,IF(M33=51,51,IF(L33=51,50,IF(Q33=48,49,IF(P33=48,54,IF(O33=48,53,IF(N33=48,52,IF(M33=48,51,IF(L33=48,50,IF(Q33=45,49,IF(P33=45,54,IF(O33=45,53,IF(N33=45,52,IF(M33=45,51,IF(L33=45,50,IF(Q33=42,49,IF(P33=42,54,IF(O33=42,53,IF(N33=42,52,IF(M33=42,51,IF(L33=42,50,IF(Q33=39,49,IF(P33=39,54,IF(O33=39,53,IF(N33=39,52,IF(M33=39,51,IF(L33=39,50,IF(Q33=36,49,IF(P33=36,54,IF(O33=36,53,IF(N33=36,52,IF(M33=36,51,IF(L33=36,50,IF(Q33=33,49,IF(P33=33,54,IF(O33=33,53,IF(N33=33,52,IF(M33=33,51,IF(L33=33,50,IF(L33&lt;33,49,)))))))))))))))))))))))))))))))))))))))))))))))))))))))))))))</f>
        <v>49</v>
      </c>
      <c r="AX58" s="116"/>
      <c r="AY58" s="116"/>
      <c r="AZ58" s="116"/>
      <c r="BA58" s="116"/>
    </row>
    <row r="59" spans="1:53" ht="53.25" customHeight="1" x14ac:dyDescent="0.25">
      <c r="A59" s="10" t="s">
        <v>50</v>
      </c>
      <c r="B59" s="11"/>
      <c r="C59" s="12"/>
      <c r="D59" s="13"/>
      <c r="E59" s="11"/>
      <c r="F59" s="11"/>
      <c r="G59" s="11"/>
      <c r="H59" s="11"/>
      <c r="I59" s="11"/>
      <c r="J59" s="37">
        <f t="shared" si="22"/>
        <v>0</v>
      </c>
      <c r="N59" s="34"/>
      <c r="AM59" t="s">
        <v>354</v>
      </c>
      <c r="AO59" s="119" t="s">
        <v>344</v>
      </c>
      <c r="AP59">
        <f>IF(W33=30,55,IF(V33=30,60,IF(U33=30,59,IF(T33=30,58,IF(S33=30,57,IF(R33=30,56,IF(W33=27,55,IF(V33=27,60,IF(U33=27,59,IF(T33=27,58,IF(S33=27,57,IF(R33=27,56,IF(W33=24,55,IF(V33=24,60,IF(U33=24,59,IF(T33=24,58,IF(S33=24,57,IF(R33=24,56,IF(W33=21,55,IF(V33=21,60,IF(U33=21,59,IF(T33=21,58,IF(S33=21,57,IF(R33=21,56,IF(W33=18,55,IF(V33=18,60,IF(U33=18,59,IF(T33=18,58,IF(S33=18,57,IF(R33=18,56,IF(W33=15,55,IF(V33=15,60,IF(U33=15,59,IF(T33=15,58,IF(S33=15,57,IF(R33=15,56,IF(W33=12,55,IF(V33=12,60,IF(U33=12,59,IF(T33=12,58,IF(S33=12,57,IF(R33=12,56,IF(W33=9,55,IF(V33=9,60,IF(U33=9,59,IF(T33=9,58,IF(S33=9,57,IF(R33=9,56,IF(W33=6,55,IF(V33=6,60,IF(U33=6,59,IF(T33=6,58,IF(S33=6,57,IF(R33=6,56,IF(W33=3,55,IF(V33=3,60,IF(U33=3,59,IF(T33=3,58,IF(S33=3,57,IF(R33=3,56,IF(R33&lt;3,55,)))))))))))))))))))))))))))))))))))))))))))))))))))))))))))))</f>
        <v>55</v>
      </c>
      <c r="AX59" s="116"/>
      <c r="AY59" s="116"/>
      <c r="AZ59" s="116"/>
      <c r="BA59" s="116"/>
    </row>
    <row r="60" spans="1:53" ht="53.25" customHeight="1" x14ac:dyDescent="0.25">
      <c r="A60" s="10" t="s">
        <v>51</v>
      </c>
      <c r="B60" s="11"/>
      <c r="C60" s="12"/>
      <c r="D60" s="13"/>
      <c r="E60" s="11"/>
      <c r="F60" s="11"/>
      <c r="G60" s="11"/>
      <c r="H60" s="11"/>
      <c r="I60" s="11"/>
      <c r="J60" s="37">
        <f t="shared" si="22"/>
        <v>0</v>
      </c>
      <c r="N60" s="34"/>
      <c r="AM60" t="s">
        <v>354</v>
      </c>
      <c r="AO60" s="119" t="s">
        <v>344</v>
      </c>
      <c r="AP60">
        <f>IF(W33=60,55,IF(V33=60,60,IF(U33=60,59,IF(T33=60,58,IF(S33=60,57,IF(R33=60,56,IF(W33=57,55,IF(V33=57,60,IF(U33=57,59,IF(T33=57,58,IF(S33=57,57,IF(R33=57,56,IF(W33=54,55,IF(V33=54,60,IF(U33=54,59,IF(T33=54,58,IF(S33=54,57,IF(R33=54,56,IF(W33=51,55,IF(V33=51,60,IF(U33=51,59,IF(T33=51,58,IF(S33=51,57,IF(R33=51,56,IF(W33=48,55,IF(V33=48,60,IF(U33=48,59,IF(T33=48,58,IF(S33=48,57,IF(R33=48,56,IF(W33=45,55,IF(V33=45,60,IF(U33=45,59,IF(T33=45,58,IF(S33=45,57,IF(R33=45,56,IF(W33=42,55,IF(V33=42,60,IF(U33=42,59,IF(T33=42,58,IF(S33=42,57,IF(R33=42,56,IF(W33=39,55,IF(V33=39,60,IF(U33=39,59,IF(T33=39,58,IF(S33=39,57,IF(R33=39,56,IF(W33=36,55,IF(V33=36,60,IF(U33=36,59,IF(T33=36,58,IF(S33=36,57,IF(R33=36,56,IF(W33=33,55,IF(V33=33,60,IF(U33=33,59,IF(T33=33,58,IF(S33=33,57,IF(R33=33,56,IF(R33&lt;33,55,)))))))))))))))))))))))))))))))))))))))))))))))))))))))))))))</f>
        <v>55</v>
      </c>
      <c r="AX60" s="116"/>
      <c r="AY60" s="116"/>
      <c r="AZ60" s="116"/>
      <c r="BA60" s="116"/>
    </row>
    <row r="61" spans="1:53" ht="53.25" customHeight="1" x14ac:dyDescent="0.25">
      <c r="A61" s="10" t="s">
        <v>52</v>
      </c>
      <c r="B61" s="11"/>
      <c r="C61" s="12"/>
      <c r="D61" s="13"/>
      <c r="E61" s="11"/>
      <c r="F61" s="11"/>
      <c r="G61" s="11"/>
      <c r="H61" s="11"/>
      <c r="I61" s="11"/>
      <c r="J61" s="37">
        <f t="shared" si="22"/>
        <v>0</v>
      </c>
      <c r="AM61" t="s">
        <v>355</v>
      </c>
      <c r="AO61" s="119" t="s">
        <v>345</v>
      </c>
      <c r="AP61">
        <f>IF(AC33=30,61,IF(AB33=30,66,IF(AA33=30,65,IF(Z33=30,64,IF(Y33=30,63,IF(X33=30,62,IF(AC33=27,61,IF(AB33=27,66,IF(AA33=27,65,IF(Z33=27,64,IF(Y33=27,63,IF(X33=27,62,IF(AC33=24,61,IF(AB33=24,66,IF(AA33=24,65,IF(Z33=24,64,IF(Y33=24,63,IF(X33=24,62,IF(AC33=21,61,IF(AB33=21,66,IF(AA33=21,65,IF(Z33=21,64,IF(Y33=21,63,IF(X33=21,62,IF(AC33=18,61,IF(AB33=18,66,IF(AA33=18,65,IF(Z33=18,64,IF(Y33=18,63,IF(X33=18,62,IF(AC33=15,61,IF(AB33=15,66,IF(AA33=15,65,IF(Z33=15,64,IF(Y33=15,63,IF(X33=15,62,IF(AC33=12,61,IF(AB33=12,66,IF(AA33=12,65,IF(Z33=12,64,IF(Y33=12,63,IF(X33=12,62,IF(AC33=9,61,IF(AB33=9,66,IF(AA33=9,65,IF(Z33=9,64,IF(Y33=9,63,IF(X33=9,62,IF(AC33=6,61,IF(AB33=6,66,IF(AA33=6,65,IF(Z33=6,64,IF(Y33=6,63,IF(X33=6,62,IF(AC33=3,61,IF(AB33=3,66,IF(AA33=3,65,IF(Z33=3,64,IF(Y33=3,63,IF(X33=3,62,IF(X33&lt;3,61,)))))))))))))))))))))))))))))))))))))))))))))))))))))))))))))</f>
        <v>61</v>
      </c>
      <c r="AX61" s="116"/>
      <c r="AY61" s="116"/>
      <c r="AZ61" s="116"/>
      <c r="BA61" s="116"/>
    </row>
    <row r="62" spans="1:53" ht="53.25" customHeight="1" x14ac:dyDescent="0.25">
      <c r="A62" s="10" t="s">
        <v>53</v>
      </c>
      <c r="B62" s="11"/>
      <c r="C62" s="12"/>
      <c r="D62" s="13"/>
      <c r="E62" s="11"/>
      <c r="F62" s="11"/>
      <c r="G62" s="11"/>
      <c r="H62" s="11"/>
      <c r="I62" s="11"/>
      <c r="J62" s="37">
        <f t="shared" si="22"/>
        <v>0</v>
      </c>
      <c r="AM62" t="s">
        <v>355</v>
      </c>
      <c r="AO62" s="119" t="s">
        <v>345</v>
      </c>
      <c r="AP62">
        <f>IF(AC33=60,61,IF(AB33=60,66,IF(AA33=60,65,IF(Z33=60,64,IF(Y33=60,63,IF(X33=60,62,IF(AC33=57,61,IF(AB33=57,66,IF(AA33=57,65,IF(Z33=57,64,IF(Y33=57,63,IF(X33=57,62,IF(AC33=54,61,IF(AB33=54,66,IF(AA33=54,65,IF(Z33=54,64,IF(Y33=54,63,IF(X33=54,62,IF(AC33=51,61,IF(AB33=51,66,IF(AA33=51,65,IF(Z33=51,64,IF(Y33=51,63,IF(X33=51,62,IF(AC33=48,61,IF(AB33=48,66,IF(AA33=48,65,IF(Z33=48,64,IF(Y33=48,63,IF(X33=48,62,IF(AC33=45,61,IF(AB33=45,66,IF(AA33=45,65,IF(Z33=45,64,IF(Y33=45,63,IF(X33=45,62,IF(AC33=42,61,IF(AB33=42,66,IF(AA33=42,65,IF(Z33=42,64,IF(Y33=42,63,IF(X33=42,62,IF(AC33=39,61,IF(AB33=39,66,IF(AA33=39,65,IF(Z33=39,64,IF(Y33=39,63,IF(X33=39,62,IF(AC33=36,61,IF(AB33=36,66,IF(AA33=36,65,IF(Z33=36,64,IF(Y33=36,63,IF(X33=36,62,IF(AC33=31,61,IF(AB33=31,66,IF(AA33=31,65,IF(Z33=31,64,IF(Y33=31,63,IF(X33=31,62,IF(X33&lt;33,61,)))))))))))))))))))))))))))))))))))))))))))))))))))))))))))))</f>
        <v>61</v>
      </c>
      <c r="AX62" s="116"/>
      <c r="AY62" s="116"/>
      <c r="AZ62" s="116"/>
      <c r="BA62" s="116"/>
    </row>
    <row r="63" spans="1:53" ht="53.25" customHeight="1" x14ac:dyDescent="0.25">
      <c r="A63" s="10" t="s">
        <v>54</v>
      </c>
      <c r="B63" s="11"/>
      <c r="C63" s="12"/>
      <c r="D63" s="13"/>
      <c r="E63" s="11"/>
      <c r="F63" s="11"/>
      <c r="G63" s="11"/>
      <c r="H63" s="11"/>
      <c r="I63" s="11"/>
      <c r="J63" s="37">
        <f t="shared" si="22"/>
        <v>0</v>
      </c>
      <c r="AM63" t="s">
        <v>356</v>
      </c>
      <c r="AO63" s="119" t="s">
        <v>346</v>
      </c>
      <c r="AP63">
        <f>IF(AI33=30,67,IF(AH33=30,72,IF(AG33=30,71,IF(AF33=30,70,IF(AE33=30,69,IF(AD33=30,68,IF(AI33=27,67,IF(AH33=27,72,IF(AG33=27,71,IF(AF33=27,70,IF(AE33=27,69,IF(AD33=27,68,IF(AI33=24,67,IF(AH33=24,72,IF(AG33=24,71,IF(AF33=24,70,IF(AE33=24,69,IF(AD33=24,68,IF(AI33=21,67,IF(AH33=21,72,IF(AG33=21,71,IF(AF33=21,70,IF(AE33=21,69,IF(AD33=21,68,IF(AI33=18,67,IF(AH33=18,72,IF(AG33=18,71,IF(AF33=18,70,IF(AE33=18,69,IF(AD33=18,68,IF(AI33=15,67,IF(AH33=15,72,IF(AG33=15,71,IF(AF33=15,70,IF(AE33=15,69,IF(AD33=15,68,IF(AI33=12,67,IF(AH33=12,72,IF(AG33=12,71,IF(AF33=12,70,IF(AE33=12,69,IF(AD33=12,68,IF(AI33=9,67,IF(AH33=9,72,IF(AG33=9,71,IF(AF33=9,70,IF(AE33=9,69,IF(AD33=9,68,IF(AI33=6,67,IF(AH33=6,72,IF(AG33=6,71,IF(AF33=6,70,IF(AE33=6,69,IF(AD33=6,68,IF(AI33=3,67,IF(AH33=3,72,IF(AG33=3,71,IF(AF33=3,70,IF(AE33=3,69,IF(AD33=3,68,IF(AD33&lt;3,67,)))))))))))))))))))))))))))))))))))))))))))))))))))))))))))))</f>
        <v>67</v>
      </c>
      <c r="AX63" s="116"/>
      <c r="AY63" s="116"/>
      <c r="AZ63" s="116"/>
      <c r="BA63" s="116"/>
    </row>
    <row r="64" spans="1:53" ht="53.25" customHeight="1" x14ac:dyDescent="0.25">
      <c r="A64" s="10" t="s">
        <v>55</v>
      </c>
      <c r="B64" s="11"/>
      <c r="C64" s="12"/>
      <c r="D64" s="13"/>
      <c r="E64" s="11"/>
      <c r="F64" s="11"/>
      <c r="G64" s="11"/>
      <c r="H64" s="11"/>
      <c r="I64" s="11"/>
      <c r="J64" s="37">
        <f t="shared" si="22"/>
        <v>0</v>
      </c>
      <c r="AM64" t="s">
        <v>356</v>
      </c>
      <c r="AO64" s="119" t="s">
        <v>346</v>
      </c>
      <c r="AP64">
        <f>IF(AI31=60,67,IF(AH31=60,72,IF(AG31=60,71,IF(AF31=60,70,IF(AE31=60,69,IF(AD31=60,68,IF(AI31=57,67,IF(AH31=57,72,IF(AG31=57,71,IF(AF31=57,70,IF(AE31=57,69,IF(AD31=57,68,IF(AI31=54,67,IF(AH31=54,72,IF(AG31=54,71,IF(AF31=54,70,IF(AE31=54,69,IF(AD31=54,68,IF(AI31=51,67,IF(AH31=51,72,IF(AG31=51,71,IF(AF31=51,70,IF(AE31=51,69,IF(AD31=51,68,IF(AI31=48,67,IF(AH31=48,72,IF(AG31=48,71,IF(AF31=48,70,IF(AE31=48,69,IF(AD31=48,68,IF(AI31=45,67,IF(AH31=45,72,IF(AG31=45,71,IF(AF31=45,70,IF(AE31=45,69,IF(AD31=45,68,IF(AI31=42,67,IF(AH31=42,72,IF(AG31=42,71,IF(AF31=42,70,IF(AE31=42,69,IF(AD31=42,68,IF(AI31=39,67,IF(AH31=39,72,IF(AG31=39,71,IF(AF31=39,70,IF(AE31=39,69,IF(AD31=39,68,IF(AI31=36,67,IF(AH31=36,72,IF(AG31=36,71,IF(AF31=36,70,IF(AE31=36,69,IF(AD31=36,68,IF(AI31=31,67,IF(AH31=31,72,IF(AG31=31,71,IF(AF31=31,70,IF(AE31=31,69,IF(AD31=31,68,IF(AD31&lt;33,67,)))))))))))))))))))))))))))))))))))))))))))))))))))))))))))))</f>
        <v>67</v>
      </c>
      <c r="AX64" s="116"/>
      <c r="AY64" s="116"/>
      <c r="AZ64" s="116"/>
      <c r="BA64" s="116"/>
    </row>
    <row r="65" spans="1:10" ht="53.25" customHeight="1" x14ac:dyDescent="0.25">
      <c r="A65" s="10" t="s">
        <v>56</v>
      </c>
      <c r="B65" s="11"/>
      <c r="C65" s="12"/>
      <c r="D65" s="13"/>
      <c r="E65" s="11"/>
      <c r="F65" s="11"/>
      <c r="G65" s="11"/>
      <c r="H65" s="11"/>
      <c r="I65" s="11"/>
      <c r="J65" s="37">
        <f t="shared" si="22"/>
        <v>0</v>
      </c>
    </row>
    <row r="66" spans="1:10" x14ac:dyDescent="0.25">
      <c r="A66" s="10" t="s">
        <v>57</v>
      </c>
      <c r="B66" s="11"/>
      <c r="C66" s="12"/>
      <c r="D66" s="13"/>
      <c r="E66" s="11"/>
      <c r="F66" s="11"/>
      <c r="G66" s="11"/>
      <c r="H66" s="11"/>
      <c r="I66" s="11"/>
      <c r="J66" s="37">
        <f t="shared" si="22"/>
        <v>0</v>
      </c>
    </row>
    <row r="67" spans="1:10" x14ac:dyDescent="0.25">
      <c r="A67" s="10" t="s">
        <v>58</v>
      </c>
      <c r="B67" s="11"/>
      <c r="C67" s="12"/>
      <c r="D67" s="13"/>
      <c r="E67" s="11"/>
      <c r="F67" s="11"/>
      <c r="G67" s="11"/>
      <c r="H67" s="11"/>
      <c r="I67" s="11"/>
      <c r="J67" s="37">
        <f t="shared" si="22"/>
        <v>0</v>
      </c>
    </row>
    <row r="68" spans="1:10" x14ac:dyDescent="0.25">
      <c r="A68" s="10" t="s">
        <v>59</v>
      </c>
      <c r="B68" s="11"/>
      <c r="C68" s="12"/>
      <c r="D68" s="13"/>
      <c r="E68" s="11"/>
      <c r="F68" s="11"/>
      <c r="G68" s="11"/>
      <c r="H68" s="11"/>
      <c r="I68" s="11"/>
      <c r="J68" s="37">
        <f t="shared" si="22"/>
        <v>0</v>
      </c>
    </row>
    <row r="69" spans="1:10" x14ac:dyDescent="0.25">
      <c r="A69" s="10" t="s">
        <v>60</v>
      </c>
      <c r="B69" s="11"/>
      <c r="C69" s="12"/>
      <c r="D69" s="13"/>
      <c r="E69" s="11"/>
      <c r="F69" s="11"/>
      <c r="G69" s="11"/>
      <c r="H69" s="11"/>
      <c r="I69" s="11"/>
      <c r="J69" s="37">
        <f t="shared" si="22"/>
        <v>0</v>
      </c>
    </row>
    <row r="70" spans="1:10" x14ac:dyDescent="0.25">
      <c r="A70" s="10" t="s">
        <v>61</v>
      </c>
      <c r="B70" s="11"/>
      <c r="C70" s="12"/>
      <c r="D70" s="13"/>
      <c r="E70" s="11"/>
      <c r="F70" s="11"/>
      <c r="G70" s="11"/>
      <c r="H70" s="11"/>
      <c r="I70" s="11"/>
      <c r="J70" s="37">
        <f t="shared" si="22"/>
        <v>0</v>
      </c>
    </row>
    <row r="71" spans="1:10" x14ac:dyDescent="0.25">
      <c r="A71" s="10" t="s">
        <v>62</v>
      </c>
      <c r="B71" s="11"/>
      <c r="C71" s="12"/>
      <c r="D71" s="13"/>
      <c r="E71" s="11"/>
      <c r="F71" s="11"/>
      <c r="G71" s="11"/>
      <c r="H71" s="11"/>
      <c r="I71" s="11"/>
      <c r="J71" s="37">
        <f t="shared" si="22"/>
        <v>0</v>
      </c>
    </row>
    <row r="72" spans="1:10" x14ac:dyDescent="0.25">
      <c r="A72" s="10" t="s">
        <v>63</v>
      </c>
      <c r="B72" s="11"/>
      <c r="C72" s="12"/>
      <c r="D72" s="13"/>
      <c r="E72" s="11"/>
      <c r="F72" s="11"/>
      <c r="G72" s="11"/>
      <c r="H72" s="11"/>
      <c r="I72" s="11"/>
      <c r="J72" s="37">
        <f t="shared" si="22"/>
        <v>0</v>
      </c>
    </row>
    <row r="73" spans="1:10" x14ac:dyDescent="0.25">
      <c r="A73" s="10" t="s">
        <v>64</v>
      </c>
      <c r="B73" s="11"/>
      <c r="C73" s="12"/>
      <c r="D73" s="13"/>
      <c r="E73" s="11"/>
      <c r="F73" s="11"/>
      <c r="G73" s="11"/>
      <c r="H73" s="11"/>
      <c r="I73" s="11"/>
      <c r="J73" s="37">
        <f t="shared" si="22"/>
        <v>0</v>
      </c>
    </row>
    <row r="74" spans="1:10" x14ac:dyDescent="0.25">
      <c r="A74" s="10" t="s">
        <v>65</v>
      </c>
      <c r="B74" s="11"/>
      <c r="C74" s="12"/>
      <c r="D74" s="13"/>
      <c r="E74" s="11"/>
      <c r="F74" s="11"/>
      <c r="G74" s="11"/>
      <c r="H74" s="11"/>
      <c r="I74" s="11"/>
      <c r="J74" s="37">
        <f t="shared" si="22"/>
        <v>0</v>
      </c>
    </row>
    <row r="75" spans="1:10" x14ac:dyDescent="0.25">
      <c r="A75" s="10" t="s">
        <v>66</v>
      </c>
      <c r="B75" s="11"/>
      <c r="C75" s="12"/>
      <c r="D75" s="13"/>
      <c r="E75" s="11"/>
      <c r="F75" s="11"/>
      <c r="G75" s="11"/>
      <c r="H75" s="11"/>
      <c r="I75" s="11"/>
      <c r="J75" s="37">
        <f t="shared" si="22"/>
        <v>0</v>
      </c>
    </row>
    <row r="76" spans="1:10" x14ac:dyDescent="0.25">
      <c r="A76" s="10" t="s">
        <v>67</v>
      </c>
      <c r="B76" s="11"/>
      <c r="C76" s="12"/>
      <c r="D76" s="13"/>
      <c r="E76" s="11"/>
      <c r="F76" s="11"/>
      <c r="G76" s="11"/>
      <c r="H76" s="11"/>
      <c r="I76" s="11"/>
      <c r="J76" s="37">
        <f t="shared" si="22"/>
        <v>0</v>
      </c>
    </row>
    <row r="77" spans="1:10" x14ac:dyDescent="0.25">
      <c r="A77" s="10" t="s">
        <v>68</v>
      </c>
      <c r="B77" s="11"/>
      <c r="C77" s="12"/>
      <c r="D77" s="13"/>
      <c r="E77" s="11"/>
      <c r="F77" s="11"/>
      <c r="G77" s="11"/>
      <c r="H77" s="11"/>
      <c r="I77" s="11"/>
      <c r="J77" s="37">
        <f t="shared" si="22"/>
        <v>0</v>
      </c>
    </row>
    <row r="78" spans="1:10" x14ac:dyDescent="0.25">
      <c r="A78" s="10" t="s">
        <v>322</v>
      </c>
      <c r="B78" s="11"/>
      <c r="C78" s="12"/>
      <c r="D78" s="13"/>
      <c r="E78" s="11"/>
      <c r="F78" s="11"/>
      <c r="G78" s="11"/>
      <c r="H78" s="11"/>
      <c r="I78" s="11"/>
      <c r="J78" s="37">
        <f t="shared" ref="J78:J89" si="58">IFERROR(SUM(B78:I78),"")</f>
        <v>0</v>
      </c>
    </row>
    <row r="79" spans="1:10" x14ac:dyDescent="0.25">
      <c r="A79" s="10" t="s">
        <v>323</v>
      </c>
      <c r="B79" s="11"/>
      <c r="C79" s="12"/>
      <c r="D79" s="13"/>
      <c r="E79" s="11"/>
      <c r="F79" s="11"/>
      <c r="G79" s="11"/>
      <c r="H79" s="11"/>
      <c r="I79" s="11"/>
      <c r="J79" s="37">
        <f t="shared" si="58"/>
        <v>0</v>
      </c>
    </row>
    <row r="80" spans="1:10" x14ac:dyDescent="0.25">
      <c r="A80" s="10" t="s">
        <v>324</v>
      </c>
      <c r="B80" s="11"/>
      <c r="C80" s="12"/>
      <c r="D80" s="13"/>
      <c r="E80" s="11"/>
      <c r="F80" s="11"/>
      <c r="G80" s="11"/>
      <c r="H80" s="11"/>
      <c r="I80" s="11"/>
      <c r="J80" s="37">
        <f t="shared" si="58"/>
        <v>0</v>
      </c>
    </row>
    <row r="81" spans="1:10" x14ac:dyDescent="0.25">
      <c r="A81" s="10" t="s">
        <v>325</v>
      </c>
      <c r="B81" s="11"/>
      <c r="C81" s="12"/>
      <c r="D81" s="13"/>
      <c r="E81" s="11"/>
      <c r="F81" s="11"/>
      <c r="G81" s="11"/>
      <c r="H81" s="11"/>
      <c r="I81" s="11"/>
      <c r="J81" s="37">
        <f t="shared" si="58"/>
        <v>0</v>
      </c>
    </row>
    <row r="82" spans="1:10" x14ac:dyDescent="0.25">
      <c r="A82" s="10" t="s">
        <v>326</v>
      </c>
      <c r="B82" s="11"/>
      <c r="C82" s="12"/>
      <c r="D82" s="13"/>
      <c r="E82" s="11"/>
      <c r="F82" s="11"/>
      <c r="G82" s="11"/>
      <c r="H82" s="11"/>
      <c r="I82" s="11"/>
      <c r="J82" s="37">
        <f t="shared" si="58"/>
        <v>0</v>
      </c>
    </row>
    <row r="83" spans="1:10" x14ac:dyDescent="0.25">
      <c r="A83" s="10" t="s">
        <v>327</v>
      </c>
      <c r="B83" s="11"/>
      <c r="C83" s="12"/>
      <c r="D83" s="13"/>
      <c r="E83" s="11"/>
      <c r="F83" s="11"/>
      <c r="G83" s="11"/>
      <c r="H83" s="11"/>
      <c r="I83" s="11"/>
      <c r="J83" s="37">
        <f t="shared" si="58"/>
        <v>0</v>
      </c>
    </row>
    <row r="84" spans="1:10" x14ac:dyDescent="0.25">
      <c r="A84" s="10" t="s">
        <v>328</v>
      </c>
      <c r="B84" s="11"/>
      <c r="C84" s="12"/>
      <c r="D84" s="13"/>
      <c r="E84" s="11"/>
      <c r="F84" s="11"/>
      <c r="G84" s="11"/>
      <c r="H84" s="11"/>
      <c r="I84" s="11"/>
      <c r="J84" s="37">
        <f t="shared" si="58"/>
        <v>0</v>
      </c>
    </row>
    <row r="85" spans="1:10" x14ac:dyDescent="0.25">
      <c r="A85" s="10" t="s">
        <v>329</v>
      </c>
      <c r="B85" s="11"/>
      <c r="C85" s="12"/>
      <c r="D85" s="13"/>
      <c r="E85" s="11"/>
      <c r="F85" s="11"/>
      <c r="G85" s="11"/>
      <c r="H85" s="11"/>
      <c r="I85" s="11"/>
      <c r="J85" s="37">
        <f t="shared" si="58"/>
        <v>0</v>
      </c>
    </row>
    <row r="86" spans="1:10" x14ac:dyDescent="0.25">
      <c r="A86" s="10" t="s">
        <v>330</v>
      </c>
      <c r="B86" s="11"/>
      <c r="C86" s="12"/>
      <c r="D86" s="13"/>
      <c r="E86" s="11"/>
      <c r="F86" s="11"/>
      <c r="G86" s="11"/>
      <c r="H86" s="11"/>
      <c r="I86" s="11"/>
      <c r="J86" s="37">
        <f t="shared" si="58"/>
        <v>0</v>
      </c>
    </row>
    <row r="87" spans="1:10" x14ac:dyDescent="0.25">
      <c r="A87" s="10" t="s">
        <v>331</v>
      </c>
      <c r="B87" s="11"/>
      <c r="C87" s="12"/>
      <c r="D87" s="13"/>
      <c r="E87" s="11"/>
      <c r="F87" s="11"/>
      <c r="G87" s="11"/>
      <c r="H87" s="11"/>
      <c r="I87" s="11"/>
      <c r="J87" s="37">
        <f t="shared" si="58"/>
        <v>0</v>
      </c>
    </row>
    <row r="88" spans="1:10" x14ac:dyDescent="0.25">
      <c r="A88" s="10" t="s">
        <v>332</v>
      </c>
      <c r="B88" s="11"/>
      <c r="C88" s="12"/>
      <c r="D88" s="13"/>
      <c r="E88" s="11"/>
      <c r="F88" s="11"/>
      <c r="G88" s="11"/>
      <c r="H88" s="11"/>
      <c r="I88" s="11"/>
      <c r="J88" s="37">
        <f t="shared" si="58"/>
        <v>0</v>
      </c>
    </row>
    <row r="89" spans="1:10" x14ac:dyDescent="0.25">
      <c r="A89" s="10" t="s">
        <v>333</v>
      </c>
      <c r="B89" s="11"/>
      <c r="C89" s="12"/>
      <c r="D89" s="13"/>
      <c r="E89" s="11"/>
      <c r="F89" s="11"/>
      <c r="G89" s="11"/>
      <c r="H89" s="11"/>
      <c r="I89" s="11"/>
      <c r="J89" s="37">
        <f t="shared" si="58"/>
        <v>0</v>
      </c>
    </row>
  </sheetData>
  <sheetProtection sheet="1" objects="1" scenarios="1"/>
  <mergeCells count="16">
    <mergeCell ref="K28:K29"/>
    <mergeCell ref="K22:K23"/>
    <mergeCell ref="K25:K26"/>
    <mergeCell ref="B14:C14"/>
    <mergeCell ref="D14:E14"/>
    <mergeCell ref="F14:G14"/>
    <mergeCell ref="AJ8:AK8"/>
    <mergeCell ref="E2:F2"/>
    <mergeCell ref="C2:D2"/>
    <mergeCell ref="AJ9:AK9"/>
    <mergeCell ref="K16:K17"/>
    <mergeCell ref="D1:F1"/>
    <mergeCell ref="K14:K15"/>
    <mergeCell ref="L15:S15"/>
    <mergeCell ref="K2:K3"/>
    <mergeCell ref="K9:K10"/>
  </mergeCells>
  <phoneticPr fontId="35" type="noConversion"/>
  <conditionalFormatting sqref="I1:J1">
    <cfRule type="expression" dxfId="11" priority="787">
      <formula>$J$1=501</formula>
    </cfRule>
  </conditionalFormatting>
  <conditionalFormatting sqref="L22:AI23 L28:AI29 L25:AI26">
    <cfRule type="containsText" dxfId="10" priority="786" operator="containsText" text="6 Darter">
      <formula>NOT(ISERROR(SEARCH("6 Darter",L22)))</formula>
    </cfRule>
  </conditionalFormatting>
  <conditionalFormatting sqref="L7:AI7 L1:AI1 L14:L15 M14:S14 T14:AI15">
    <cfRule type="containsText" dxfId="9" priority="785" operator="containsText" text="t">
      <formula>NOT(ISERROR(SEARCH("t",L1)))</formula>
    </cfRule>
  </conditionalFormatting>
  <conditionalFormatting sqref="N7:AI7 N14:AI14 N1:AI1 M1:M7 L7 L14 L1 M11:M14">
    <cfRule type="containsText" dxfId="8" priority="784" operator="containsText" text="Checkout">
      <formula>NOT(ISERROR(SEARCH("Checkout",L1)))</formula>
    </cfRule>
  </conditionalFormatting>
  <conditionalFormatting sqref="B18:I89">
    <cfRule type="cellIs" dxfId="7" priority="178" operator="equal">
      <formula>180</formula>
    </cfRule>
  </conditionalFormatting>
  <conditionalFormatting sqref="J18:J89">
    <cfRule type="cellIs" dxfId="6" priority="176" operator="equal">
      <formula>501</formula>
    </cfRule>
    <cfRule type="cellIs" dxfId="5" priority="177" operator="equal">
      <formula>301</formula>
    </cfRule>
  </conditionalFormatting>
  <conditionalFormatting sqref="L23:AI23 L29:AI29 L26:AI26">
    <cfRule type="containsText" dxfId="4" priority="175" operator="containsText" text="9 Darter">
      <formula>NOT(ISERROR(SEARCH("9 Darter",L23)))</formula>
    </cfRule>
  </conditionalFormatting>
  <conditionalFormatting sqref="L22:AI22 L28:AI28 L25:AI25">
    <cfRule type="containsText" dxfId="3" priority="174" operator="containsText" text="6 Darter">
      <formula>NOT(ISERROR(SEARCH("6 Darter",L22)))</formula>
    </cfRule>
  </conditionalFormatting>
  <conditionalFormatting sqref="L22:N22 L25:N25 L28:N28">
    <cfRule type="containsText" dxfId="2" priority="147" operator="containsText" text="6 Darter">
      <formula>NOT(ISERROR(SEARCH("6 Darter",L22)))</formula>
    </cfRule>
    <cfRule type="containsText" dxfId="1" priority="148" operator="containsText" text="6 Darter">
      <formula>NOT(ISERROR(SEARCH("6 Darter",L22)))</formula>
    </cfRule>
  </conditionalFormatting>
  <conditionalFormatting sqref="L23:N23 L26:N26 L29:N29">
    <cfRule type="containsText" dxfId="0" priority="146" operator="containsText" text="9 Darter">
      <formula>NOT(ISERROR(SEARCH("9 Darter",L23)))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57</xdr:col>
                <xdr:colOff>0</xdr:colOff>
                <xdr:row>111</xdr:row>
                <xdr:rowOff>123825</xdr:rowOff>
              </from>
              <to>
                <xdr:col>59</xdr:col>
                <xdr:colOff>76200</xdr:colOff>
                <xdr:row>113</xdr:row>
                <xdr:rowOff>76200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Ruecknahme">
            <anchor moveWithCells="1" sizeWithCells="1">
              <from>
                <xdr:col>9</xdr:col>
                <xdr:colOff>76200</xdr:colOff>
                <xdr:row>6</xdr:row>
                <xdr:rowOff>104775</xdr:rowOff>
              </from>
              <to>
                <xdr:col>9</xdr:col>
                <xdr:colOff>1038225</xdr:colOff>
                <xdr:row>7</xdr:row>
                <xdr:rowOff>552450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T171"/>
  <sheetViews>
    <sheetView topLeftCell="A135" workbookViewId="0">
      <selection activeCell="F24" sqref="F24"/>
    </sheetView>
  </sheetViews>
  <sheetFormatPr baseColWidth="10" defaultRowHeight="15" x14ac:dyDescent="0.25"/>
  <sheetData>
    <row r="1" spans="1:20" ht="26.25" x14ac:dyDescent="0.25">
      <c r="A1" s="18">
        <v>170</v>
      </c>
      <c r="B1" s="21" t="s">
        <v>70</v>
      </c>
      <c r="C1" s="21"/>
      <c r="D1" s="18">
        <v>170</v>
      </c>
      <c r="E1" s="21" t="s">
        <v>70</v>
      </c>
      <c r="F1" s="17"/>
      <c r="G1" s="18">
        <v>170</v>
      </c>
      <c r="H1" s="21" t="s">
        <v>70</v>
      </c>
      <c r="I1" s="17"/>
      <c r="J1" s="18">
        <v>170</v>
      </c>
      <c r="K1" s="21" t="s">
        <v>70</v>
      </c>
      <c r="L1" s="17"/>
      <c r="M1" s="18">
        <v>170</v>
      </c>
      <c r="N1" s="21" t="s">
        <v>70</v>
      </c>
      <c r="O1" s="17"/>
      <c r="P1" s="18">
        <v>170</v>
      </c>
      <c r="Q1" s="21" t="s">
        <v>70</v>
      </c>
      <c r="R1" s="17"/>
      <c r="S1" s="18">
        <v>170</v>
      </c>
      <c r="T1" s="21" t="s">
        <v>70</v>
      </c>
    </row>
    <row r="2" spans="1:20" x14ac:dyDescent="0.25">
      <c r="A2" s="18">
        <v>169</v>
      </c>
      <c r="B2" s="20" t="s">
        <v>69</v>
      </c>
      <c r="C2" s="20"/>
      <c r="D2" s="18">
        <v>169</v>
      </c>
      <c r="E2" s="20" t="s">
        <v>69</v>
      </c>
      <c r="F2" s="17"/>
      <c r="G2" s="18">
        <v>169</v>
      </c>
      <c r="H2" s="20" t="s">
        <v>69</v>
      </c>
      <c r="I2" s="17"/>
      <c r="J2" s="18">
        <v>169</v>
      </c>
      <c r="K2" s="20" t="s">
        <v>69</v>
      </c>
      <c r="L2" s="17"/>
      <c r="M2" s="18">
        <v>169</v>
      </c>
      <c r="N2" s="20" t="s">
        <v>69</v>
      </c>
      <c r="O2" s="17"/>
      <c r="P2" s="18">
        <v>169</v>
      </c>
      <c r="Q2" s="20" t="s">
        <v>69</v>
      </c>
      <c r="R2" s="17"/>
      <c r="S2" s="18">
        <v>169</v>
      </c>
      <c r="T2" s="20" t="s">
        <v>69</v>
      </c>
    </row>
    <row r="3" spans="1:20" x14ac:dyDescent="0.25">
      <c r="A3" s="18">
        <v>168</v>
      </c>
      <c r="B3" s="20" t="s">
        <v>69</v>
      </c>
      <c r="C3" s="20"/>
      <c r="D3" s="18">
        <v>168</v>
      </c>
      <c r="E3" s="20" t="s">
        <v>69</v>
      </c>
      <c r="F3" s="17"/>
      <c r="G3" s="18">
        <v>168</v>
      </c>
      <c r="H3" s="20" t="s">
        <v>69</v>
      </c>
      <c r="I3" s="17"/>
      <c r="J3" s="18">
        <v>168</v>
      </c>
      <c r="K3" s="20" t="s">
        <v>69</v>
      </c>
      <c r="L3" s="17"/>
      <c r="M3" s="18">
        <v>168</v>
      </c>
      <c r="N3" s="20" t="s">
        <v>69</v>
      </c>
      <c r="O3" s="17"/>
      <c r="P3" s="18">
        <v>168</v>
      </c>
      <c r="Q3" s="20" t="s">
        <v>69</v>
      </c>
      <c r="R3" s="17"/>
      <c r="S3" s="18">
        <v>168</v>
      </c>
      <c r="T3" s="20" t="s">
        <v>69</v>
      </c>
    </row>
    <row r="4" spans="1:20" ht="26.25" x14ac:dyDescent="0.25">
      <c r="A4" s="18">
        <v>167</v>
      </c>
      <c r="B4" s="21" t="s">
        <v>71</v>
      </c>
      <c r="C4" s="21"/>
      <c r="D4" s="18">
        <v>167</v>
      </c>
      <c r="E4" s="21" t="s">
        <v>71</v>
      </c>
      <c r="F4" s="17"/>
      <c r="G4" s="18">
        <v>167</v>
      </c>
      <c r="H4" s="21" t="s">
        <v>71</v>
      </c>
      <c r="I4" s="17"/>
      <c r="J4" s="18">
        <v>167</v>
      </c>
      <c r="K4" s="21" t="s">
        <v>71</v>
      </c>
      <c r="L4" s="17"/>
      <c r="M4" s="18">
        <v>167</v>
      </c>
      <c r="N4" s="21" t="s">
        <v>71</v>
      </c>
      <c r="O4" s="17"/>
      <c r="P4" s="18">
        <v>167</v>
      </c>
      <c r="Q4" s="21" t="s">
        <v>71</v>
      </c>
      <c r="R4" s="17"/>
      <c r="S4" s="18">
        <v>167</v>
      </c>
      <c r="T4" s="21" t="s">
        <v>71</v>
      </c>
    </row>
    <row r="5" spans="1:20" x14ac:dyDescent="0.25">
      <c r="A5" s="18">
        <v>166</v>
      </c>
      <c r="B5" s="20" t="s">
        <v>69</v>
      </c>
      <c r="C5" s="20"/>
      <c r="D5" s="18">
        <v>166</v>
      </c>
      <c r="E5" s="20" t="s">
        <v>69</v>
      </c>
      <c r="F5" s="17"/>
      <c r="G5" s="18">
        <v>166</v>
      </c>
      <c r="H5" s="20" t="s">
        <v>69</v>
      </c>
      <c r="I5" s="17"/>
      <c r="J5" s="18">
        <v>166</v>
      </c>
      <c r="K5" s="20" t="s">
        <v>69</v>
      </c>
      <c r="L5" s="17"/>
      <c r="M5" s="18">
        <v>166</v>
      </c>
      <c r="N5" s="20" t="s">
        <v>69</v>
      </c>
      <c r="O5" s="17"/>
      <c r="P5" s="18">
        <v>166</v>
      </c>
      <c r="Q5" s="20" t="s">
        <v>69</v>
      </c>
      <c r="R5" s="17"/>
      <c r="S5" s="18">
        <v>166</v>
      </c>
      <c r="T5" s="20" t="s">
        <v>69</v>
      </c>
    </row>
    <row r="6" spans="1:20" x14ac:dyDescent="0.25">
      <c r="A6" s="18">
        <v>165</v>
      </c>
      <c r="B6" s="20" t="s">
        <v>69</v>
      </c>
      <c r="C6" s="20"/>
      <c r="D6" s="18">
        <v>165</v>
      </c>
      <c r="E6" s="20" t="s">
        <v>69</v>
      </c>
      <c r="F6" s="17"/>
      <c r="G6" s="18">
        <v>165</v>
      </c>
      <c r="H6" s="20" t="s">
        <v>69</v>
      </c>
      <c r="I6" s="17"/>
      <c r="J6" s="18">
        <v>165</v>
      </c>
      <c r="K6" s="20" t="s">
        <v>69</v>
      </c>
      <c r="L6" s="17"/>
      <c r="M6" s="18">
        <v>165</v>
      </c>
      <c r="N6" s="20" t="s">
        <v>69</v>
      </c>
      <c r="O6" s="17"/>
      <c r="P6" s="18">
        <v>165</v>
      </c>
      <c r="Q6" s="20" t="s">
        <v>69</v>
      </c>
      <c r="R6" s="17"/>
      <c r="S6" s="18">
        <v>165</v>
      </c>
      <c r="T6" s="20" t="s">
        <v>69</v>
      </c>
    </row>
    <row r="7" spans="1:20" ht="26.25" x14ac:dyDescent="0.25">
      <c r="A7" s="18">
        <v>164</v>
      </c>
      <c r="B7" s="21" t="s">
        <v>72</v>
      </c>
      <c r="C7" s="21"/>
      <c r="D7" s="18">
        <v>164</v>
      </c>
      <c r="E7" s="21" t="s">
        <v>72</v>
      </c>
      <c r="F7" s="17"/>
      <c r="G7" s="18">
        <v>164</v>
      </c>
      <c r="H7" s="21" t="s">
        <v>72</v>
      </c>
      <c r="I7" s="17"/>
      <c r="J7" s="18">
        <v>164</v>
      </c>
      <c r="K7" s="21" t="s">
        <v>72</v>
      </c>
      <c r="L7" s="17"/>
      <c r="M7" s="18">
        <v>164</v>
      </c>
      <c r="N7" s="21" t="s">
        <v>72</v>
      </c>
      <c r="O7" s="17"/>
      <c r="P7" s="18">
        <v>164</v>
      </c>
      <c r="Q7" s="21" t="s">
        <v>72</v>
      </c>
      <c r="R7" s="17"/>
      <c r="S7" s="18">
        <v>164</v>
      </c>
      <c r="T7" s="21" t="s">
        <v>72</v>
      </c>
    </row>
    <row r="8" spans="1:20" x14ac:dyDescent="0.25">
      <c r="A8" s="18">
        <v>163</v>
      </c>
      <c r="B8" s="20" t="s">
        <v>69</v>
      </c>
      <c r="C8" s="20"/>
      <c r="D8" s="18">
        <v>163</v>
      </c>
      <c r="E8" s="20" t="s">
        <v>69</v>
      </c>
      <c r="F8" s="17"/>
      <c r="G8" s="18">
        <v>163</v>
      </c>
      <c r="H8" s="20" t="s">
        <v>69</v>
      </c>
      <c r="I8" s="17"/>
      <c r="J8" s="18">
        <v>163</v>
      </c>
      <c r="K8" s="20" t="s">
        <v>69</v>
      </c>
      <c r="L8" s="17"/>
      <c r="M8" s="18">
        <v>163</v>
      </c>
      <c r="N8" s="20" t="s">
        <v>69</v>
      </c>
      <c r="O8" s="17"/>
      <c r="P8" s="18">
        <v>163</v>
      </c>
      <c r="Q8" s="20" t="s">
        <v>69</v>
      </c>
      <c r="R8" s="17"/>
      <c r="S8" s="18">
        <v>163</v>
      </c>
      <c r="T8" s="20" t="s">
        <v>69</v>
      </c>
    </row>
    <row r="9" spans="1:20" x14ac:dyDescent="0.25">
      <c r="A9" s="18">
        <v>162</v>
      </c>
      <c r="B9" s="20" t="s">
        <v>69</v>
      </c>
      <c r="C9" s="20"/>
      <c r="D9" s="18">
        <v>162</v>
      </c>
      <c r="E9" s="20" t="s">
        <v>69</v>
      </c>
      <c r="F9" s="17"/>
      <c r="G9" s="18">
        <v>162</v>
      </c>
      <c r="H9" s="20" t="s">
        <v>69</v>
      </c>
      <c r="I9" s="17"/>
      <c r="J9" s="18">
        <v>162</v>
      </c>
      <c r="K9" s="20" t="s">
        <v>69</v>
      </c>
      <c r="L9" s="17"/>
      <c r="M9" s="18">
        <v>162</v>
      </c>
      <c r="N9" s="20" t="s">
        <v>69</v>
      </c>
      <c r="O9" s="17"/>
      <c r="P9" s="18">
        <v>162</v>
      </c>
      <c r="Q9" s="20" t="s">
        <v>69</v>
      </c>
      <c r="R9" s="17"/>
      <c r="S9" s="18">
        <v>162</v>
      </c>
      <c r="T9" s="20" t="s">
        <v>69</v>
      </c>
    </row>
    <row r="10" spans="1:20" ht="26.25" x14ac:dyDescent="0.25">
      <c r="A10" s="18">
        <v>161</v>
      </c>
      <c r="B10" s="21" t="s">
        <v>73</v>
      </c>
      <c r="C10" s="21"/>
      <c r="D10" s="18">
        <v>161</v>
      </c>
      <c r="E10" s="21" t="s">
        <v>73</v>
      </c>
      <c r="F10" s="17"/>
      <c r="G10" s="18">
        <v>161</v>
      </c>
      <c r="H10" s="21" t="s">
        <v>73</v>
      </c>
      <c r="I10" s="17"/>
      <c r="J10" s="18">
        <v>161</v>
      </c>
      <c r="K10" s="21" t="s">
        <v>73</v>
      </c>
      <c r="L10" s="17"/>
      <c r="M10" s="18">
        <v>161</v>
      </c>
      <c r="N10" s="21" t="s">
        <v>73</v>
      </c>
      <c r="O10" s="17"/>
      <c r="P10" s="18">
        <v>161</v>
      </c>
      <c r="Q10" s="21" t="s">
        <v>73</v>
      </c>
      <c r="R10" s="17"/>
      <c r="S10" s="18">
        <v>161</v>
      </c>
      <c r="T10" s="21" t="s">
        <v>73</v>
      </c>
    </row>
    <row r="11" spans="1:20" ht="26.25" x14ac:dyDescent="0.25">
      <c r="A11" s="18">
        <v>160</v>
      </c>
      <c r="B11" s="21" t="s">
        <v>74</v>
      </c>
      <c r="C11" s="21"/>
      <c r="D11" s="18">
        <v>160</v>
      </c>
      <c r="E11" s="21" t="s">
        <v>75</v>
      </c>
      <c r="F11" s="17"/>
      <c r="G11" s="18">
        <v>160</v>
      </c>
      <c r="H11" s="21" t="s">
        <v>75</v>
      </c>
      <c r="I11" s="17"/>
      <c r="J11" s="18">
        <v>160</v>
      </c>
      <c r="K11" s="21" t="s">
        <v>75</v>
      </c>
      <c r="L11" s="17"/>
      <c r="M11" s="18">
        <v>160</v>
      </c>
      <c r="N11" s="21" t="s">
        <v>75</v>
      </c>
      <c r="O11" s="17"/>
      <c r="P11" s="18">
        <v>160</v>
      </c>
      <c r="Q11" s="21" t="s">
        <v>75</v>
      </c>
      <c r="R11" s="17"/>
      <c r="S11" s="18">
        <v>160</v>
      </c>
      <c r="T11" s="21" t="s">
        <v>75</v>
      </c>
    </row>
    <row r="12" spans="1:20" ht="26.25" x14ac:dyDescent="0.25">
      <c r="A12" s="18">
        <v>159</v>
      </c>
      <c r="B12" s="20" t="s">
        <v>76</v>
      </c>
      <c r="C12" s="20"/>
      <c r="D12" s="18">
        <v>159</v>
      </c>
      <c r="E12" s="20" t="s">
        <v>69</v>
      </c>
      <c r="F12" s="17"/>
      <c r="G12" s="18">
        <v>159</v>
      </c>
      <c r="H12" s="20" t="s">
        <v>69</v>
      </c>
      <c r="I12" s="17"/>
      <c r="J12" s="18">
        <v>159</v>
      </c>
      <c r="K12" s="20" t="s">
        <v>69</v>
      </c>
      <c r="L12" s="17"/>
      <c r="M12" s="18">
        <v>159</v>
      </c>
      <c r="N12" s="20" t="s">
        <v>69</v>
      </c>
      <c r="O12" s="17"/>
      <c r="P12" s="18">
        <v>159</v>
      </c>
      <c r="Q12" s="20" t="s">
        <v>69</v>
      </c>
      <c r="R12" s="17"/>
      <c r="S12" s="18">
        <v>159</v>
      </c>
      <c r="T12" s="20" t="s">
        <v>69</v>
      </c>
    </row>
    <row r="13" spans="1:20" ht="26.25" x14ac:dyDescent="0.25">
      <c r="A13" s="18">
        <v>158</v>
      </c>
      <c r="B13" s="21" t="s">
        <v>77</v>
      </c>
      <c r="C13" s="21"/>
      <c r="D13" s="18">
        <v>158</v>
      </c>
      <c r="E13" s="21" t="s">
        <v>78</v>
      </c>
      <c r="F13" s="17"/>
      <c r="G13" s="18">
        <v>158</v>
      </c>
      <c r="H13" s="21" t="s">
        <v>78</v>
      </c>
      <c r="I13" s="17"/>
      <c r="J13" s="18">
        <v>158</v>
      </c>
      <c r="K13" s="21" t="s">
        <v>78</v>
      </c>
      <c r="L13" s="17"/>
      <c r="M13" s="18">
        <v>158</v>
      </c>
      <c r="N13" s="21" t="s">
        <v>78</v>
      </c>
      <c r="O13" s="17"/>
      <c r="P13" s="18">
        <v>158</v>
      </c>
      <c r="Q13" s="21" t="s">
        <v>78</v>
      </c>
      <c r="R13" s="17"/>
      <c r="S13" s="18">
        <v>158</v>
      </c>
      <c r="T13" s="21" t="s">
        <v>78</v>
      </c>
    </row>
    <row r="14" spans="1:20" ht="26.25" x14ac:dyDescent="0.25">
      <c r="A14" s="18">
        <v>157</v>
      </c>
      <c r="B14" s="21" t="s">
        <v>79</v>
      </c>
      <c r="C14" s="21"/>
      <c r="D14" s="18">
        <v>157</v>
      </c>
      <c r="E14" s="21" t="s">
        <v>79</v>
      </c>
      <c r="F14" s="17"/>
      <c r="G14" s="18">
        <v>157</v>
      </c>
      <c r="H14" s="21" t="s">
        <v>79</v>
      </c>
      <c r="I14" s="17"/>
      <c r="J14" s="18">
        <v>157</v>
      </c>
      <c r="K14" s="21" t="s">
        <v>79</v>
      </c>
      <c r="L14" s="17"/>
      <c r="M14" s="18">
        <v>157</v>
      </c>
      <c r="N14" s="21" t="s">
        <v>79</v>
      </c>
      <c r="O14" s="17"/>
      <c r="P14" s="18">
        <v>157</v>
      </c>
      <c r="Q14" s="21" t="s">
        <v>79</v>
      </c>
      <c r="R14" s="17"/>
      <c r="S14" s="18">
        <v>157</v>
      </c>
      <c r="T14" s="21" t="s">
        <v>79</v>
      </c>
    </row>
    <row r="15" spans="1:20" ht="26.25" x14ac:dyDescent="0.25">
      <c r="A15" s="18">
        <v>156</v>
      </c>
      <c r="B15" s="21" t="s">
        <v>80</v>
      </c>
      <c r="C15" s="21"/>
      <c r="D15" s="18">
        <v>156</v>
      </c>
      <c r="E15" s="21" t="s">
        <v>80</v>
      </c>
      <c r="F15" s="17"/>
      <c r="G15" s="18">
        <v>156</v>
      </c>
      <c r="H15" s="21" t="s">
        <v>80</v>
      </c>
      <c r="I15" s="17"/>
      <c r="J15" s="18">
        <v>156</v>
      </c>
      <c r="K15" s="21" t="s">
        <v>80</v>
      </c>
      <c r="L15" s="17"/>
      <c r="M15" s="18">
        <v>156</v>
      </c>
      <c r="N15" s="21" t="s">
        <v>80</v>
      </c>
      <c r="O15" s="17"/>
      <c r="P15" s="18">
        <v>156</v>
      </c>
      <c r="Q15" s="21" t="s">
        <v>80</v>
      </c>
      <c r="R15" s="17"/>
      <c r="S15" s="18">
        <v>156</v>
      </c>
      <c r="T15" s="21" t="s">
        <v>80</v>
      </c>
    </row>
    <row r="16" spans="1:20" ht="26.25" x14ac:dyDescent="0.25">
      <c r="A16" s="18">
        <v>155</v>
      </c>
      <c r="B16" s="21" t="s">
        <v>81</v>
      </c>
      <c r="C16" s="21"/>
      <c r="D16" s="18">
        <v>155</v>
      </c>
      <c r="E16" s="21" t="s">
        <v>81</v>
      </c>
      <c r="F16" s="17"/>
      <c r="G16" s="18">
        <v>155</v>
      </c>
      <c r="H16" s="21" t="s">
        <v>81</v>
      </c>
      <c r="I16" s="17"/>
      <c r="J16" s="18">
        <v>155</v>
      </c>
      <c r="K16" s="21" t="s">
        <v>81</v>
      </c>
      <c r="L16" s="17"/>
      <c r="M16" s="18">
        <v>155</v>
      </c>
      <c r="N16" s="21" t="s">
        <v>81</v>
      </c>
      <c r="O16" s="17"/>
      <c r="P16" s="18">
        <v>155</v>
      </c>
      <c r="Q16" s="21" t="s">
        <v>81</v>
      </c>
      <c r="R16" s="17"/>
      <c r="S16" s="18">
        <v>155</v>
      </c>
      <c r="T16" s="21" t="s">
        <v>81</v>
      </c>
    </row>
    <row r="17" spans="1:20" ht="26.25" x14ac:dyDescent="0.25">
      <c r="A17" s="18">
        <v>154</v>
      </c>
      <c r="B17" s="21" t="s">
        <v>82</v>
      </c>
      <c r="C17" s="21"/>
      <c r="D17" s="18">
        <v>154</v>
      </c>
      <c r="E17" s="21" t="s">
        <v>82</v>
      </c>
      <c r="F17" s="17"/>
      <c r="G17" s="18">
        <v>154</v>
      </c>
      <c r="H17" s="21" t="s">
        <v>82</v>
      </c>
      <c r="I17" s="17"/>
      <c r="J17" s="18">
        <v>154</v>
      </c>
      <c r="K17" s="21" t="s">
        <v>82</v>
      </c>
      <c r="L17" s="17"/>
      <c r="M17" s="18">
        <v>154</v>
      </c>
      <c r="N17" s="21" t="s">
        <v>82</v>
      </c>
      <c r="O17" s="17"/>
      <c r="P17" s="18">
        <v>154</v>
      </c>
      <c r="Q17" s="21" t="s">
        <v>82</v>
      </c>
      <c r="R17" s="17"/>
      <c r="S17" s="18">
        <v>154</v>
      </c>
      <c r="T17" s="21" t="s">
        <v>82</v>
      </c>
    </row>
    <row r="18" spans="1:20" ht="26.25" x14ac:dyDescent="0.25">
      <c r="A18" s="18">
        <v>153</v>
      </c>
      <c r="B18" s="21" t="s">
        <v>83</v>
      </c>
      <c r="C18" s="21"/>
      <c r="D18" s="18">
        <v>153</v>
      </c>
      <c r="E18" s="21" t="s">
        <v>83</v>
      </c>
      <c r="F18" s="17"/>
      <c r="G18" s="18">
        <v>153</v>
      </c>
      <c r="H18" s="21" t="s">
        <v>83</v>
      </c>
      <c r="I18" s="17"/>
      <c r="J18" s="18">
        <v>153</v>
      </c>
      <c r="K18" s="21" t="s">
        <v>83</v>
      </c>
      <c r="L18" s="17"/>
      <c r="M18" s="18">
        <v>153</v>
      </c>
      <c r="N18" s="21" t="s">
        <v>83</v>
      </c>
      <c r="O18" s="17"/>
      <c r="P18" s="18">
        <v>153</v>
      </c>
      <c r="Q18" s="21" t="s">
        <v>83</v>
      </c>
      <c r="R18" s="17"/>
      <c r="S18" s="18">
        <v>153</v>
      </c>
      <c r="T18" s="21" t="s">
        <v>83</v>
      </c>
    </row>
    <row r="19" spans="1:20" ht="26.25" x14ac:dyDescent="0.25">
      <c r="A19" s="18">
        <v>152</v>
      </c>
      <c r="B19" s="21" t="s">
        <v>84</v>
      </c>
      <c r="C19" s="21"/>
      <c r="D19" s="18">
        <v>152</v>
      </c>
      <c r="E19" s="21" t="s">
        <v>84</v>
      </c>
      <c r="F19" s="17"/>
      <c r="G19" s="18">
        <v>152</v>
      </c>
      <c r="H19" s="21" t="s">
        <v>84</v>
      </c>
      <c r="I19" s="17"/>
      <c r="J19" s="18">
        <v>152</v>
      </c>
      <c r="K19" s="21" t="s">
        <v>84</v>
      </c>
      <c r="L19" s="17"/>
      <c r="M19" s="18">
        <v>152</v>
      </c>
      <c r="N19" s="21" t="s">
        <v>84</v>
      </c>
      <c r="O19" s="17"/>
      <c r="P19" s="18">
        <v>152</v>
      </c>
      <c r="Q19" s="21" t="s">
        <v>84</v>
      </c>
      <c r="R19" s="17"/>
      <c r="S19" s="18">
        <v>152</v>
      </c>
      <c r="T19" s="21" t="s">
        <v>84</v>
      </c>
    </row>
    <row r="20" spans="1:20" ht="26.25" x14ac:dyDescent="0.25">
      <c r="A20" s="18">
        <v>151</v>
      </c>
      <c r="B20" s="21" t="s">
        <v>85</v>
      </c>
      <c r="C20" s="21"/>
      <c r="D20" s="18">
        <v>151</v>
      </c>
      <c r="E20" s="21" t="s">
        <v>85</v>
      </c>
      <c r="F20" s="17"/>
      <c r="G20" s="18">
        <v>151</v>
      </c>
      <c r="H20" s="21" t="s">
        <v>85</v>
      </c>
      <c r="I20" s="17"/>
      <c r="J20" s="18">
        <v>151</v>
      </c>
      <c r="K20" s="21" t="s">
        <v>85</v>
      </c>
      <c r="L20" s="17"/>
      <c r="M20" s="18">
        <v>151</v>
      </c>
      <c r="N20" s="21" t="s">
        <v>85</v>
      </c>
      <c r="O20" s="17"/>
      <c r="P20" s="18">
        <v>151</v>
      </c>
      <c r="Q20" s="21" t="s">
        <v>85</v>
      </c>
      <c r="R20" s="17"/>
      <c r="S20" s="18">
        <v>151</v>
      </c>
      <c r="T20" s="21" t="s">
        <v>85</v>
      </c>
    </row>
    <row r="21" spans="1:20" ht="26.25" x14ac:dyDescent="0.25">
      <c r="A21" s="18">
        <v>150</v>
      </c>
      <c r="B21" s="21" t="s">
        <v>86</v>
      </c>
      <c r="C21" s="21"/>
      <c r="D21" s="18">
        <v>150</v>
      </c>
      <c r="E21" s="21" t="s">
        <v>86</v>
      </c>
      <c r="F21" s="17"/>
      <c r="G21" s="18">
        <v>150</v>
      </c>
      <c r="H21" s="21" t="s">
        <v>86</v>
      </c>
      <c r="I21" s="17"/>
      <c r="J21" s="18">
        <v>150</v>
      </c>
      <c r="K21" s="21" t="s">
        <v>86</v>
      </c>
      <c r="L21" s="17"/>
      <c r="M21" s="18">
        <v>150</v>
      </c>
      <c r="N21" s="21" t="s">
        <v>86</v>
      </c>
      <c r="O21" s="17"/>
      <c r="P21" s="18">
        <v>150</v>
      </c>
      <c r="Q21" s="21" t="s">
        <v>86</v>
      </c>
      <c r="R21" s="17"/>
      <c r="S21" s="18">
        <v>150</v>
      </c>
      <c r="T21" s="21" t="s">
        <v>86</v>
      </c>
    </row>
    <row r="22" spans="1:20" ht="26.25" x14ac:dyDescent="0.25">
      <c r="A22" s="18">
        <v>149</v>
      </c>
      <c r="B22" s="21" t="s">
        <v>87</v>
      </c>
      <c r="C22" s="21"/>
      <c r="D22" s="18">
        <v>149</v>
      </c>
      <c r="E22" s="21" t="s">
        <v>87</v>
      </c>
      <c r="F22" s="17"/>
      <c r="G22" s="18">
        <v>149</v>
      </c>
      <c r="H22" s="21" t="s">
        <v>87</v>
      </c>
      <c r="I22" s="17"/>
      <c r="J22" s="18">
        <v>149</v>
      </c>
      <c r="K22" s="21" t="s">
        <v>87</v>
      </c>
      <c r="L22" s="17"/>
      <c r="M22" s="18">
        <v>149</v>
      </c>
      <c r="N22" s="21" t="s">
        <v>87</v>
      </c>
      <c r="O22" s="17"/>
      <c r="P22" s="18">
        <v>149</v>
      </c>
      <c r="Q22" s="21" t="s">
        <v>87</v>
      </c>
      <c r="R22" s="17"/>
      <c r="S22" s="18">
        <v>149</v>
      </c>
      <c r="T22" s="21" t="s">
        <v>87</v>
      </c>
    </row>
    <row r="23" spans="1:20" ht="26.25" x14ac:dyDescent="0.25">
      <c r="A23" s="18">
        <v>148</v>
      </c>
      <c r="B23" s="21" t="s">
        <v>88</v>
      </c>
      <c r="C23" s="21"/>
      <c r="D23" s="18">
        <v>148</v>
      </c>
      <c r="E23" s="21" t="s">
        <v>88</v>
      </c>
      <c r="F23" s="17"/>
      <c r="G23" s="18">
        <v>148</v>
      </c>
      <c r="H23" s="21" t="s">
        <v>88</v>
      </c>
      <c r="I23" s="17"/>
      <c r="J23" s="18">
        <v>148</v>
      </c>
      <c r="K23" s="21" t="s">
        <v>88</v>
      </c>
      <c r="L23" s="17"/>
      <c r="M23" s="18">
        <v>148</v>
      </c>
      <c r="N23" s="21" t="s">
        <v>88</v>
      </c>
      <c r="O23" s="17"/>
      <c r="P23" s="18">
        <v>148</v>
      </c>
      <c r="Q23" s="21" t="s">
        <v>88</v>
      </c>
      <c r="R23" s="17"/>
      <c r="S23" s="18">
        <v>148</v>
      </c>
      <c r="T23" s="21" t="s">
        <v>88</v>
      </c>
    </row>
    <row r="24" spans="1:20" ht="26.25" x14ac:dyDescent="0.25">
      <c r="A24" s="18">
        <v>147</v>
      </c>
      <c r="B24" s="21" t="s">
        <v>89</v>
      </c>
      <c r="C24" s="21"/>
      <c r="D24" s="18">
        <v>147</v>
      </c>
      <c r="E24" s="21" t="s">
        <v>89</v>
      </c>
      <c r="F24" s="17"/>
      <c r="G24" s="18">
        <v>147</v>
      </c>
      <c r="H24" s="21" t="s">
        <v>89</v>
      </c>
      <c r="I24" s="17"/>
      <c r="J24" s="18">
        <v>147</v>
      </c>
      <c r="K24" s="21" t="s">
        <v>89</v>
      </c>
      <c r="L24" s="17"/>
      <c r="M24" s="18">
        <v>147</v>
      </c>
      <c r="N24" s="21" t="s">
        <v>89</v>
      </c>
      <c r="O24" s="17"/>
      <c r="P24" s="18">
        <v>147</v>
      </c>
      <c r="Q24" s="21" t="s">
        <v>89</v>
      </c>
      <c r="R24" s="17"/>
      <c r="S24" s="18">
        <v>147</v>
      </c>
      <c r="T24" s="21" t="s">
        <v>89</v>
      </c>
    </row>
    <row r="25" spans="1:20" ht="26.25" x14ac:dyDescent="0.25">
      <c r="A25" s="18">
        <v>146</v>
      </c>
      <c r="B25" s="21" t="s">
        <v>90</v>
      </c>
      <c r="C25" s="21"/>
      <c r="D25" s="18">
        <v>146</v>
      </c>
      <c r="E25" s="21" t="s">
        <v>90</v>
      </c>
      <c r="F25" s="17"/>
      <c r="G25" s="18">
        <v>146</v>
      </c>
      <c r="H25" s="21" t="s">
        <v>90</v>
      </c>
      <c r="I25" s="17"/>
      <c r="J25" s="18">
        <v>146</v>
      </c>
      <c r="K25" s="21" t="s">
        <v>90</v>
      </c>
      <c r="L25" s="17"/>
      <c r="M25" s="18">
        <v>146</v>
      </c>
      <c r="N25" s="21" t="s">
        <v>90</v>
      </c>
      <c r="O25" s="17"/>
      <c r="P25" s="18">
        <v>146</v>
      </c>
      <c r="Q25" s="21" t="s">
        <v>90</v>
      </c>
      <c r="R25" s="17"/>
      <c r="S25" s="18">
        <v>146</v>
      </c>
      <c r="T25" s="21" t="s">
        <v>90</v>
      </c>
    </row>
    <row r="26" spans="1:20" ht="26.25" x14ac:dyDescent="0.25">
      <c r="A26" s="18">
        <v>145</v>
      </c>
      <c r="B26" s="21" t="s">
        <v>91</v>
      </c>
      <c r="C26" s="21"/>
      <c r="D26" s="18">
        <v>145</v>
      </c>
      <c r="E26" s="21" t="s">
        <v>91</v>
      </c>
      <c r="F26" s="17"/>
      <c r="G26" s="18">
        <v>145</v>
      </c>
      <c r="H26" s="21" t="s">
        <v>91</v>
      </c>
      <c r="I26" s="17"/>
      <c r="J26" s="18">
        <v>145</v>
      </c>
      <c r="K26" s="21" t="s">
        <v>91</v>
      </c>
      <c r="L26" s="17"/>
      <c r="M26" s="18">
        <v>145</v>
      </c>
      <c r="N26" s="21" t="s">
        <v>91</v>
      </c>
      <c r="O26" s="17"/>
      <c r="P26" s="18">
        <v>145</v>
      </c>
      <c r="Q26" s="21" t="s">
        <v>91</v>
      </c>
      <c r="R26" s="17"/>
      <c r="S26" s="18">
        <v>145</v>
      </c>
      <c r="T26" s="21" t="s">
        <v>91</v>
      </c>
    </row>
    <row r="27" spans="1:20" ht="26.25" x14ac:dyDescent="0.25">
      <c r="A27" s="18">
        <v>144</v>
      </c>
      <c r="B27" s="21" t="s">
        <v>92</v>
      </c>
      <c r="C27" s="21"/>
      <c r="D27" s="18">
        <v>144</v>
      </c>
      <c r="E27" s="21" t="s">
        <v>92</v>
      </c>
      <c r="F27" s="17"/>
      <c r="G27" s="18">
        <v>144</v>
      </c>
      <c r="H27" s="21" t="s">
        <v>92</v>
      </c>
      <c r="I27" s="17"/>
      <c r="J27" s="18">
        <v>144</v>
      </c>
      <c r="K27" s="21" t="s">
        <v>92</v>
      </c>
      <c r="L27" s="17"/>
      <c r="M27" s="18">
        <v>144</v>
      </c>
      <c r="N27" s="21" t="s">
        <v>92</v>
      </c>
      <c r="O27" s="17"/>
      <c r="P27" s="18">
        <v>144</v>
      </c>
      <c r="Q27" s="21" t="s">
        <v>92</v>
      </c>
      <c r="R27" s="17"/>
      <c r="S27" s="18">
        <v>144</v>
      </c>
      <c r="T27" s="21" t="s">
        <v>92</v>
      </c>
    </row>
    <row r="28" spans="1:20" ht="26.25" x14ac:dyDescent="0.25">
      <c r="A28" s="18">
        <v>143</v>
      </c>
      <c r="B28" s="21" t="s">
        <v>93</v>
      </c>
      <c r="C28" s="21"/>
      <c r="D28" s="18">
        <v>143</v>
      </c>
      <c r="E28" s="21" t="s">
        <v>93</v>
      </c>
      <c r="F28" s="17"/>
      <c r="G28" s="18">
        <v>143</v>
      </c>
      <c r="H28" s="21" t="s">
        <v>93</v>
      </c>
      <c r="I28" s="17"/>
      <c r="J28" s="18">
        <v>143</v>
      </c>
      <c r="K28" s="21" t="s">
        <v>93</v>
      </c>
      <c r="L28" s="17"/>
      <c r="M28" s="18">
        <v>143</v>
      </c>
      <c r="N28" s="21" t="s">
        <v>93</v>
      </c>
      <c r="O28" s="17"/>
      <c r="P28" s="18">
        <v>143</v>
      </c>
      <c r="Q28" s="21" t="s">
        <v>93</v>
      </c>
      <c r="R28" s="17"/>
      <c r="S28" s="18">
        <v>143</v>
      </c>
      <c r="T28" s="21" t="s">
        <v>93</v>
      </c>
    </row>
    <row r="29" spans="1:20" ht="26.25" x14ac:dyDescent="0.25">
      <c r="A29" s="18">
        <v>142</v>
      </c>
      <c r="B29" s="21" t="s">
        <v>94</v>
      </c>
      <c r="C29" s="21"/>
      <c r="D29" s="18">
        <v>142</v>
      </c>
      <c r="E29" s="21" t="s">
        <v>94</v>
      </c>
      <c r="F29" s="17"/>
      <c r="G29" s="18">
        <v>142</v>
      </c>
      <c r="H29" s="21" t="s">
        <v>94</v>
      </c>
      <c r="I29" s="17"/>
      <c r="J29" s="18">
        <v>142</v>
      </c>
      <c r="K29" s="21" t="s">
        <v>94</v>
      </c>
      <c r="L29" s="17"/>
      <c r="M29" s="18">
        <v>142</v>
      </c>
      <c r="N29" s="21" t="s">
        <v>94</v>
      </c>
      <c r="O29" s="17"/>
      <c r="P29" s="18">
        <v>142</v>
      </c>
      <c r="Q29" s="21" t="s">
        <v>94</v>
      </c>
      <c r="R29" s="17"/>
      <c r="S29" s="18">
        <v>142</v>
      </c>
      <c r="T29" s="21" t="s">
        <v>94</v>
      </c>
    </row>
    <row r="30" spans="1:20" ht="26.25" x14ac:dyDescent="0.25">
      <c r="A30" s="18">
        <v>141</v>
      </c>
      <c r="B30" s="21" t="s">
        <v>95</v>
      </c>
      <c r="C30" s="21"/>
      <c r="D30" s="18">
        <v>141</v>
      </c>
      <c r="E30" s="21" t="s">
        <v>95</v>
      </c>
      <c r="F30" s="17"/>
      <c r="G30" s="18">
        <v>141</v>
      </c>
      <c r="H30" s="21" t="s">
        <v>95</v>
      </c>
      <c r="I30" s="17"/>
      <c r="J30" s="18">
        <v>141</v>
      </c>
      <c r="K30" s="21" t="s">
        <v>95</v>
      </c>
      <c r="L30" s="17"/>
      <c r="M30" s="18">
        <v>141</v>
      </c>
      <c r="N30" s="21" t="s">
        <v>95</v>
      </c>
      <c r="O30" s="17"/>
      <c r="P30" s="18">
        <v>141</v>
      </c>
      <c r="Q30" s="21" t="s">
        <v>95</v>
      </c>
      <c r="R30" s="17"/>
      <c r="S30" s="18">
        <v>141</v>
      </c>
      <c r="T30" s="21" t="s">
        <v>95</v>
      </c>
    </row>
    <row r="31" spans="1:20" ht="26.25" x14ac:dyDescent="0.25">
      <c r="A31" s="18">
        <v>140</v>
      </c>
      <c r="B31" s="21" t="s">
        <v>96</v>
      </c>
      <c r="C31" s="21"/>
      <c r="D31" s="18">
        <v>140</v>
      </c>
      <c r="E31" s="21" t="s">
        <v>96</v>
      </c>
      <c r="F31" s="17"/>
      <c r="G31" s="18">
        <v>140</v>
      </c>
      <c r="H31" s="21" t="s">
        <v>96</v>
      </c>
      <c r="I31" s="17"/>
      <c r="J31" s="18">
        <v>140</v>
      </c>
      <c r="K31" s="21" t="s">
        <v>96</v>
      </c>
      <c r="L31" s="17"/>
      <c r="M31" s="18">
        <v>140</v>
      </c>
      <c r="N31" s="21" t="s">
        <v>96</v>
      </c>
      <c r="O31" s="17"/>
      <c r="P31" s="18">
        <v>140</v>
      </c>
      <c r="Q31" s="21" t="s">
        <v>96</v>
      </c>
      <c r="R31" s="17"/>
      <c r="S31" s="18">
        <v>140</v>
      </c>
      <c r="T31" s="21" t="s">
        <v>96</v>
      </c>
    </row>
    <row r="32" spans="1:20" ht="26.25" x14ac:dyDescent="0.25">
      <c r="A32" s="18">
        <v>139</v>
      </c>
      <c r="B32" s="21" t="s">
        <v>97</v>
      </c>
      <c r="C32" s="21"/>
      <c r="D32" s="18">
        <v>139</v>
      </c>
      <c r="E32" s="21" t="s">
        <v>97</v>
      </c>
      <c r="F32" s="17"/>
      <c r="G32" s="18">
        <v>139</v>
      </c>
      <c r="H32" s="21" t="s">
        <v>97</v>
      </c>
      <c r="I32" s="17"/>
      <c r="J32" s="18">
        <v>139</v>
      </c>
      <c r="K32" s="21" t="s">
        <v>97</v>
      </c>
      <c r="L32" s="17"/>
      <c r="M32" s="18">
        <v>139</v>
      </c>
      <c r="N32" s="21" t="s">
        <v>97</v>
      </c>
      <c r="O32" s="17"/>
      <c r="P32" s="18">
        <v>139</v>
      </c>
      <c r="Q32" s="21" t="s">
        <v>97</v>
      </c>
      <c r="R32" s="17"/>
      <c r="S32" s="18">
        <v>139</v>
      </c>
      <c r="T32" s="21" t="s">
        <v>97</v>
      </c>
    </row>
    <row r="33" spans="1:20" ht="26.25" x14ac:dyDescent="0.25">
      <c r="A33" s="18">
        <v>138</v>
      </c>
      <c r="B33" s="21" t="s">
        <v>98</v>
      </c>
      <c r="C33" s="21"/>
      <c r="D33" s="18">
        <v>138</v>
      </c>
      <c r="E33" s="21" t="s">
        <v>98</v>
      </c>
      <c r="F33" s="17"/>
      <c r="G33" s="18">
        <v>138</v>
      </c>
      <c r="H33" s="21" t="s">
        <v>98</v>
      </c>
      <c r="I33" s="17"/>
      <c r="J33" s="18">
        <v>138</v>
      </c>
      <c r="K33" s="21" t="s">
        <v>98</v>
      </c>
      <c r="L33" s="17"/>
      <c r="M33" s="18">
        <v>138</v>
      </c>
      <c r="N33" s="21" t="s">
        <v>98</v>
      </c>
      <c r="O33" s="17"/>
      <c r="P33" s="18">
        <v>138</v>
      </c>
      <c r="Q33" s="21" t="s">
        <v>98</v>
      </c>
      <c r="R33" s="17"/>
      <c r="S33" s="18">
        <v>138</v>
      </c>
      <c r="T33" s="21" t="s">
        <v>98</v>
      </c>
    </row>
    <row r="34" spans="1:20" ht="26.25" x14ac:dyDescent="0.25">
      <c r="A34" s="18">
        <v>137</v>
      </c>
      <c r="B34" s="21" t="s">
        <v>99</v>
      </c>
      <c r="C34" s="21"/>
      <c r="D34" s="18">
        <v>137</v>
      </c>
      <c r="E34" s="21" t="s">
        <v>99</v>
      </c>
      <c r="F34" s="17"/>
      <c r="G34" s="18">
        <v>137</v>
      </c>
      <c r="H34" s="21" t="s">
        <v>99</v>
      </c>
      <c r="I34" s="17"/>
      <c r="J34" s="18">
        <v>137</v>
      </c>
      <c r="K34" s="21" t="s">
        <v>99</v>
      </c>
      <c r="L34" s="17"/>
      <c r="M34" s="18">
        <v>137</v>
      </c>
      <c r="N34" s="21" t="s">
        <v>99</v>
      </c>
      <c r="O34" s="17"/>
      <c r="P34" s="18">
        <v>137</v>
      </c>
      <c r="Q34" s="21" t="s">
        <v>99</v>
      </c>
      <c r="R34" s="17"/>
      <c r="S34" s="18">
        <v>137</v>
      </c>
      <c r="T34" s="21" t="s">
        <v>99</v>
      </c>
    </row>
    <row r="35" spans="1:20" ht="26.25" x14ac:dyDescent="0.25">
      <c r="A35" s="18">
        <v>136</v>
      </c>
      <c r="B35" s="21" t="s">
        <v>100</v>
      </c>
      <c r="C35" s="21"/>
      <c r="D35" s="18">
        <v>136</v>
      </c>
      <c r="E35" s="21" t="s">
        <v>100</v>
      </c>
      <c r="F35" s="17"/>
      <c r="G35" s="18">
        <v>136</v>
      </c>
      <c r="H35" s="21" t="s">
        <v>100</v>
      </c>
      <c r="I35" s="17"/>
      <c r="J35" s="18">
        <v>136</v>
      </c>
      <c r="K35" s="21" t="s">
        <v>100</v>
      </c>
      <c r="L35" s="17"/>
      <c r="M35" s="18">
        <v>136</v>
      </c>
      <c r="N35" s="21" t="s">
        <v>100</v>
      </c>
      <c r="O35" s="17"/>
      <c r="P35" s="18">
        <v>136</v>
      </c>
      <c r="Q35" s="21" t="s">
        <v>100</v>
      </c>
      <c r="R35" s="17"/>
      <c r="S35" s="18">
        <v>136</v>
      </c>
      <c r="T35" s="21" t="s">
        <v>100</v>
      </c>
    </row>
    <row r="36" spans="1:20" ht="26.25" x14ac:dyDescent="0.25">
      <c r="A36" s="18">
        <v>135</v>
      </c>
      <c r="B36" s="21" t="s">
        <v>101</v>
      </c>
      <c r="C36" s="21"/>
      <c r="D36" s="18">
        <v>135</v>
      </c>
      <c r="E36" s="21" t="s">
        <v>101</v>
      </c>
      <c r="F36" s="17"/>
      <c r="G36" s="18">
        <v>135</v>
      </c>
      <c r="H36" s="21" t="s">
        <v>101</v>
      </c>
      <c r="I36" s="17"/>
      <c r="J36" s="18">
        <v>135</v>
      </c>
      <c r="K36" s="21" t="s">
        <v>101</v>
      </c>
      <c r="L36" s="17"/>
      <c r="M36" s="18">
        <v>135</v>
      </c>
      <c r="N36" s="21" t="s">
        <v>101</v>
      </c>
      <c r="O36" s="17"/>
      <c r="P36" s="18">
        <v>135</v>
      </c>
      <c r="Q36" s="21" t="s">
        <v>101</v>
      </c>
      <c r="R36" s="17"/>
      <c r="S36" s="18">
        <v>135</v>
      </c>
      <c r="T36" s="21" t="s">
        <v>101</v>
      </c>
    </row>
    <row r="37" spans="1:20" ht="26.25" x14ac:dyDescent="0.25">
      <c r="A37" s="18">
        <v>134</v>
      </c>
      <c r="B37" s="21" t="s">
        <v>102</v>
      </c>
      <c r="C37" s="21"/>
      <c r="D37" s="18">
        <v>134</v>
      </c>
      <c r="E37" s="21" t="s">
        <v>102</v>
      </c>
      <c r="F37" s="17"/>
      <c r="G37" s="18">
        <v>134</v>
      </c>
      <c r="H37" s="21" t="s">
        <v>102</v>
      </c>
      <c r="I37" s="17"/>
      <c r="J37" s="18">
        <v>134</v>
      </c>
      <c r="K37" s="21" t="s">
        <v>102</v>
      </c>
      <c r="L37" s="17"/>
      <c r="M37" s="18">
        <v>134</v>
      </c>
      <c r="N37" s="21" t="s">
        <v>102</v>
      </c>
      <c r="O37" s="17"/>
      <c r="P37" s="18">
        <v>134</v>
      </c>
      <c r="Q37" s="21" t="s">
        <v>102</v>
      </c>
      <c r="R37" s="17"/>
      <c r="S37" s="18">
        <v>134</v>
      </c>
      <c r="T37" s="21" t="s">
        <v>102</v>
      </c>
    </row>
    <row r="38" spans="1:20" ht="26.25" x14ac:dyDescent="0.25">
      <c r="A38" s="18">
        <v>133</v>
      </c>
      <c r="B38" s="21" t="s">
        <v>103</v>
      </c>
      <c r="C38" s="21"/>
      <c r="D38" s="18">
        <v>133</v>
      </c>
      <c r="E38" s="21" t="s">
        <v>103</v>
      </c>
      <c r="F38" s="17"/>
      <c r="G38" s="18">
        <v>133</v>
      </c>
      <c r="H38" s="21" t="s">
        <v>103</v>
      </c>
      <c r="I38" s="17"/>
      <c r="J38" s="18">
        <v>133</v>
      </c>
      <c r="K38" s="21" t="s">
        <v>103</v>
      </c>
      <c r="L38" s="17"/>
      <c r="M38" s="18">
        <v>133</v>
      </c>
      <c r="N38" s="21" t="s">
        <v>103</v>
      </c>
      <c r="O38" s="17"/>
      <c r="P38" s="18">
        <v>133</v>
      </c>
      <c r="Q38" s="21" t="s">
        <v>103</v>
      </c>
      <c r="R38" s="17"/>
      <c r="S38" s="18">
        <v>133</v>
      </c>
      <c r="T38" s="21" t="s">
        <v>103</v>
      </c>
    </row>
    <row r="39" spans="1:20" ht="26.25" x14ac:dyDescent="0.25">
      <c r="A39" s="18">
        <v>132</v>
      </c>
      <c r="B39" s="21" t="s">
        <v>104</v>
      </c>
      <c r="C39" s="21"/>
      <c r="D39" s="18">
        <v>132</v>
      </c>
      <c r="E39" s="21" t="s">
        <v>104</v>
      </c>
      <c r="F39" s="17"/>
      <c r="G39" s="18">
        <v>132</v>
      </c>
      <c r="H39" s="21" t="s">
        <v>104</v>
      </c>
      <c r="I39" s="17"/>
      <c r="J39" s="18">
        <v>132</v>
      </c>
      <c r="K39" s="21" t="s">
        <v>104</v>
      </c>
      <c r="L39" s="17"/>
      <c r="M39" s="18">
        <v>132</v>
      </c>
      <c r="N39" s="21" t="s">
        <v>104</v>
      </c>
      <c r="O39" s="17"/>
      <c r="P39" s="18">
        <v>132</v>
      </c>
      <c r="Q39" s="21" t="s">
        <v>104</v>
      </c>
      <c r="R39" s="17"/>
      <c r="S39" s="18">
        <v>132</v>
      </c>
      <c r="T39" s="21" t="s">
        <v>104</v>
      </c>
    </row>
    <row r="40" spans="1:20" ht="26.25" x14ac:dyDescent="0.25">
      <c r="A40" s="18">
        <v>131</v>
      </c>
      <c r="B40" s="21" t="s">
        <v>105</v>
      </c>
      <c r="C40" s="21"/>
      <c r="D40" s="18">
        <v>131</v>
      </c>
      <c r="E40" s="21" t="s">
        <v>105</v>
      </c>
      <c r="F40" s="17"/>
      <c r="G40" s="18">
        <v>131</v>
      </c>
      <c r="H40" s="21" t="s">
        <v>105</v>
      </c>
      <c r="I40" s="17"/>
      <c r="J40" s="18">
        <v>131</v>
      </c>
      <c r="K40" s="21" t="s">
        <v>105</v>
      </c>
      <c r="L40" s="17"/>
      <c r="M40" s="18">
        <v>131</v>
      </c>
      <c r="N40" s="21" t="s">
        <v>105</v>
      </c>
      <c r="O40" s="17"/>
      <c r="P40" s="18">
        <v>131</v>
      </c>
      <c r="Q40" s="21" t="s">
        <v>105</v>
      </c>
      <c r="R40" s="17"/>
      <c r="S40" s="18">
        <v>131</v>
      </c>
      <c r="T40" s="21" t="s">
        <v>105</v>
      </c>
    </row>
    <row r="41" spans="1:20" ht="26.25" x14ac:dyDescent="0.25">
      <c r="A41" s="18">
        <v>130</v>
      </c>
      <c r="B41" s="21" t="s">
        <v>106</v>
      </c>
      <c r="C41" s="21"/>
      <c r="D41" s="18">
        <v>130</v>
      </c>
      <c r="E41" s="21" t="s">
        <v>106</v>
      </c>
      <c r="F41" s="17"/>
      <c r="G41" s="18">
        <v>130</v>
      </c>
      <c r="H41" s="21" t="s">
        <v>106</v>
      </c>
      <c r="I41" s="17"/>
      <c r="J41" s="18">
        <v>130</v>
      </c>
      <c r="K41" s="21" t="s">
        <v>106</v>
      </c>
      <c r="L41" s="17"/>
      <c r="M41" s="18">
        <v>130</v>
      </c>
      <c r="N41" s="21" t="s">
        <v>106</v>
      </c>
      <c r="O41" s="17"/>
      <c r="P41" s="18">
        <v>130</v>
      </c>
      <c r="Q41" s="21" t="s">
        <v>106</v>
      </c>
      <c r="R41" s="17"/>
      <c r="S41" s="18">
        <v>130</v>
      </c>
      <c r="T41" s="21" t="s">
        <v>106</v>
      </c>
    </row>
    <row r="42" spans="1:20" ht="26.25" x14ac:dyDescent="0.25">
      <c r="A42" s="18">
        <v>129</v>
      </c>
      <c r="B42" s="21" t="s">
        <v>107</v>
      </c>
      <c r="C42" s="21"/>
      <c r="D42" s="18">
        <v>129</v>
      </c>
      <c r="E42" s="21" t="s">
        <v>107</v>
      </c>
      <c r="F42" s="17"/>
      <c r="G42" s="18">
        <v>129</v>
      </c>
      <c r="H42" s="21" t="s">
        <v>107</v>
      </c>
      <c r="I42" s="17"/>
      <c r="J42" s="18">
        <v>129</v>
      </c>
      <c r="K42" s="21" t="s">
        <v>107</v>
      </c>
      <c r="L42" s="17"/>
      <c r="M42" s="18">
        <v>129</v>
      </c>
      <c r="N42" s="21" t="s">
        <v>107</v>
      </c>
      <c r="O42" s="17"/>
      <c r="P42" s="18">
        <v>129</v>
      </c>
      <c r="Q42" s="21" t="s">
        <v>107</v>
      </c>
      <c r="R42" s="17"/>
      <c r="S42" s="18">
        <v>129</v>
      </c>
      <c r="T42" s="21" t="s">
        <v>107</v>
      </c>
    </row>
    <row r="43" spans="1:20" ht="26.25" x14ac:dyDescent="0.25">
      <c r="A43" s="18">
        <v>128</v>
      </c>
      <c r="B43" s="21" t="s">
        <v>108</v>
      </c>
      <c r="C43" s="21"/>
      <c r="D43" s="18">
        <v>128</v>
      </c>
      <c r="E43" s="21" t="s">
        <v>108</v>
      </c>
      <c r="F43" s="17"/>
      <c r="G43" s="18">
        <v>128</v>
      </c>
      <c r="H43" s="21" t="s">
        <v>108</v>
      </c>
      <c r="I43" s="17"/>
      <c r="J43" s="18">
        <v>128</v>
      </c>
      <c r="K43" s="21" t="s">
        <v>108</v>
      </c>
      <c r="L43" s="17"/>
      <c r="M43" s="18">
        <v>128</v>
      </c>
      <c r="N43" s="21" t="s">
        <v>108</v>
      </c>
      <c r="O43" s="17"/>
      <c r="P43" s="18">
        <v>128</v>
      </c>
      <c r="Q43" s="21" t="s">
        <v>108</v>
      </c>
      <c r="R43" s="17"/>
      <c r="S43" s="18">
        <v>128</v>
      </c>
      <c r="T43" s="21" t="s">
        <v>108</v>
      </c>
    </row>
    <row r="44" spans="1:20" ht="26.25" x14ac:dyDescent="0.25">
      <c r="A44" s="18">
        <v>127</v>
      </c>
      <c r="B44" s="21" t="s">
        <v>109</v>
      </c>
      <c r="C44" s="21"/>
      <c r="D44" s="18">
        <v>127</v>
      </c>
      <c r="E44" s="21" t="s">
        <v>109</v>
      </c>
      <c r="F44" s="17"/>
      <c r="G44" s="18">
        <v>127</v>
      </c>
      <c r="H44" s="21" t="s">
        <v>109</v>
      </c>
      <c r="I44" s="17"/>
      <c r="J44" s="18">
        <v>127</v>
      </c>
      <c r="K44" s="21" t="s">
        <v>109</v>
      </c>
      <c r="L44" s="17"/>
      <c r="M44" s="18">
        <v>127</v>
      </c>
      <c r="N44" s="21" t="s">
        <v>109</v>
      </c>
      <c r="O44" s="17"/>
      <c r="P44" s="18">
        <v>127</v>
      </c>
      <c r="Q44" s="21" t="s">
        <v>109</v>
      </c>
      <c r="R44" s="17"/>
      <c r="S44" s="18">
        <v>127</v>
      </c>
      <c r="T44" s="21" t="s">
        <v>109</v>
      </c>
    </row>
    <row r="45" spans="1:20" ht="26.25" x14ac:dyDescent="0.25">
      <c r="A45" s="18">
        <v>126</v>
      </c>
      <c r="B45" s="21" t="s">
        <v>110</v>
      </c>
      <c r="C45" s="21"/>
      <c r="D45" s="18">
        <v>126</v>
      </c>
      <c r="E45" s="21" t="s">
        <v>110</v>
      </c>
      <c r="F45" s="17"/>
      <c r="G45" s="18">
        <v>126</v>
      </c>
      <c r="H45" s="21" t="s">
        <v>110</v>
      </c>
      <c r="I45" s="17"/>
      <c r="J45" s="18">
        <v>126</v>
      </c>
      <c r="K45" s="21" t="s">
        <v>110</v>
      </c>
      <c r="L45" s="17"/>
      <c r="M45" s="18">
        <v>126</v>
      </c>
      <c r="N45" s="21" t="s">
        <v>110</v>
      </c>
      <c r="O45" s="17"/>
      <c r="P45" s="18">
        <v>126</v>
      </c>
      <c r="Q45" s="21" t="s">
        <v>110</v>
      </c>
      <c r="R45" s="17"/>
      <c r="S45" s="18">
        <v>126</v>
      </c>
      <c r="T45" s="21" t="s">
        <v>110</v>
      </c>
    </row>
    <row r="46" spans="1:20" ht="26.25" x14ac:dyDescent="0.25">
      <c r="A46" s="18">
        <v>125</v>
      </c>
      <c r="B46" s="21" t="s">
        <v>111</v>
      </c>
      <c r="C46" s="21"/>
      <c r="D46" s="18">
        <v>125</v>
      </c>
      <c r="E46" s="21" t="s">
        <v>111</v>
      </c>
      <c r="F46" s="17"/>
      <c r="G46" s="18">
        <v>125</v>
      </c>
      <c r="H46" s="21" t="s">
        <v>111</v>
      </c>
      <c r="I46" s="17"/>
      <c r="J46" s="18">
        <v>125</v>
      </c>
      <c r="K46" s="21" t="s">
        <v>111</v>
      </c>
      <c r="L46" s="17"/>
      <c r="M46" s="18">
        <v>125</v>
      </c>
      <c r="N46" s="21" t="s">
        <v>111</v>
      </c>
      <c r="O46" s="17"/>
      <c r="P46" s="18">
        <v>125</v>
      </c>
      <c r="Q46" s="21" t="s">
        <v>111</v>
      </c>
      <c r="R46" s="17"/>
      <c r="S46" s="18">
        <v>125</v>
      </c>
      <c r="T46" s="21" t="s">
        <v>111</v>
      </c>
    </row>
    <row r="47" spans="1:20" ht="26.25" x14ac:dyDescent="0.25">
      <c r="A47" s="18">
        <v>124</v>
      </c>
      <c r="B47" s="21" t="s">
        <v>112</v>
      </c>
      <c r="C47" s="21"/>
      <c r="D47" s="18">
        <v>124</v>
      </c>
      <c r="E47" s="21" t="s">
        <v>112</v>
      </c>
      <c r="F47" s="17"/>
      <c r="G47" s="18">
        <v>124</v>
      </c>
      <c r="H47" s="21" t="s">
        <v>112</v>
      </c>
      <c r="I47" s="17"/>
      <c r="J47" s="18">
        <v>124</v>
      </c>
      <c r="K47" s="21" t="s">
        <v>112</v>
      </c>
      <c r="L47" s="17"/>
      <c r="M47" s="18">
        <v>124</v>
      </c>
      <c r="N47" s="21" t="s">
        <v>112</v>
      </c>
      <c r="O47" s="17"/>
      <c r="P47" s="18">
        <v>124</v>
      </c>
      <c r="Q47" s="21" t="s">
        <v>112</v>
      </c>
      <c r="R47" s="17"/>
      <c r="S47" s="18">
        <v>124</v>
      </c>
      <c r="T47" s="21" t="s">
        <v>112</v>
      </c>
    </row>
    <row r="48" spans="1:20" ht="26.25" x14ac:dyDescent="0.25">
      <c r="A48" s="18">
        <v>123</v>
      </c>
      <c r="B48" s="21" t="s">
        <v>113</v>
      </c>
      <c r="C48" s="21"/>
      <c r="D48" s="18">
        <v>123</v>
      </c>
      <c r="E48" s="21" t="s">
        <v>113</v>
      </c>
      <c r="F48" s="17"/>
      <c r="G48" s="18">
        <v>123</v>
      </c>
      <c r="H48" s="21" t="s">
        <v>113</v>
      </c>
      <c r="I48" s="17"/>
      <c r="J48" s="18">
        <v>123</v>
      </c>
      <c r="K48" s="21" t="s">
        <v>113</v>
      </c>
      <c r="L48" s="17"/>
      <c r="M48" s="18">
        <v>123</v>
      </c>
      <c r="N48" s="21" t="s">
        <v>113</v>
      </c>
      <c r="O48" s="17"/>
      <c r="P48" s="18">
        <v>123</v>
      </c>
      <c r="Q48" s="21" t="s">
        <v>113</v>
      </c>
      <c r="R48" s="17"/>
      <c r="S48" s="18">
        <v>123</v>
      </c>
      <c r="T48" s="21" t="s">
        <v>113</v>
      </c>
    </row>
    <row r="49" spans="1:20" ht="26.25" x14ac:dyDescent="0.25">
      <c r="A49" s="18">
        <v>122</v>
      </c>
      <c r="B49" s="21" t="s">
        <v>114</v>
      </c>
      <c r="C49" s="21"/>
      <c r="D49" s="18">
        <v>122</v>
      </c>
      <c r="E49" s="21" t="s">
        <v>114</v>
      </c>
      <c r="F49" s="17"/>
      <c r="G49" s="18">
        <v>122</v>
      </c>
      <c r="H49" s="21" t="s">
        <v>114</v>
      </c>
      <c r="I49" s="17"/>
      <c r="J49" s="18">
        <v>122</v>
      </c>
      <c r="K49" s="21" t="s">
        <v>114</v>
      </c>
      <c r="L49" s="17"/>
      <c r="M49" s="18">
        <v>122</v>
      </c>
      <c r="N49" s="21" t="s">
        <v>114</v>
      </c>
      <c r="O49" s="17"/>
      <c r="P49" s="18">
        <v>122</v>
      </c>
      <c r="Q49" s="21" t="s">
        <v>114</v>
      </c>
      <c r="R49" s="17"/>
      <c r="S49" s="18">
        <v>122</v>
      </c>
      <c r="T49" s="21" t="s">
        <v>114</v>
      </c>
    </row>
    <row r="50" spans="1:20" ht="26.25" x14ac:dyDescent="0.25">
      <c r="A50" s="18">
        <v>121</v>
      </c>
      <c r="B50" s="21" t="s">
        <v>115</v>
      </c>
      <c r="C50" s="21"/>
      <c r="D50" s="18">
        <v>121</v>
      </c>
      <c r="E50" s="21" t="s">
        <v>115</v>
      </c>
      <c r="F50" s="17"/>
      <c r="G50" s="18">
        <v>121</v>
      </c>
      <c r="H50" s="21" t="s">
        <v>115</v>
      </c>
      <c r="I50" s="17"/>
      <c r="J50" s="18">
        <v>121</v>
      </c>
      <c r="K50" s="21" t="s">
        <v>115</v>
      </c>
      <c r="L50" s="17"/>
      <c r="M50" s="18">
        <v>121</v>
      </c>
      <c r="N50" s="21" t="s">
        <v>115</v>
      </c>
      <c r="O50" s="17"/>
      <c r="P50" s="18">
        <v>121</v>
      </c>
      <c r="Q50" s="21" t="s">
        <v>115</v>
      </c>
      <c r="R50" s="17"/>
      <c r="S50" s="18">
        <v>121</v>
      </c>
      <c r="T50" s="21" t="s">
        <v>115</v>
      </c>
    </row>
    <row r="51" spans="1:20" ht="26.25" x14ac:dyDescent="0.25">
      <c r="A51" s="18">
        <v>120</v>
      </c>
      <c r="B51" s="21" t="s">
        <v>116</v>
      </c>
      <c r="C51" s="21"/>
      <c r="D51" s="18">
        <v>120</v>
      </c>
      <c r="E51" s="21" t="s">
        <v>116</v>
      </c>
      <c r="F51" s="17"/>
      <c r="G51" s="18">
        <v>120</v>
      </c>
      <c r="H51" s="21" t="s">
        <v>116</v>
      </c>
      <c r="I51" s="17"/>
      <c r="J51" s="18">
        <v>120</v>
      </c>
      <c r="K51" s="21" t="s">
        <v>116</v>
      </c>
      <c r="L51" s="17"/>
      <c r="M51" s="18">
        <v>120</v>
      </c>
      <c r="N51" s="21" t="s">
        <v>116</v>
      </c>
      <c r="O51" s="17"/>
      <c r="P51" s="18">
        <v>120</v>
      </c>
      <c r="Q51" s="21" t="s">
        <v>116</v>
      </c>
      <c r="R51" s="17"/>
      <c r="S51" s="18">
        <v>120</v>
      </c>
      <c r="T51" s="21" t="s">
        <v>116</v>
      </c>
    </row>
    <row r="52" spans="1:20" ht="26.25" x14ac:dyDescent="0.25">
      <c r="A52" s="18">
        <v>119</v>
      </c>
      <c r="B52" s="21" t="s">
        <v>117</v>
      </c>
      <c r="C52" s="21"/>
      <c r="D52" s="18">
        <v>119</v>
      </c>
      <c r="E52" s="21" t="s">
        <v>117</v>
      </c>
      <c r="F52" s="17"/>
      <c r="G52" s="18">
        <v>119</v>
      </c>
      <c r="H52" s="21" t="s">
        <v>117</v>
      </c>
      <c r="I52" s="17"/>
      <c r="J52" s="18">
        <v>119</v>
      </c>
      <c r="K52" s="21" t="s">
        <v>117</v>
      </c>
      <c r="L52" s="17"/>
      <c r="M52" s="18">
        <v>119</v>
      </c>
      <c r="N52" s="21" t="s">
        <v>117</v>
      </c>
      <c r="O52" s="17"/>
      <c r="P52" s="18">
        <v>119</v>
      </c>
      <c r="Q52" s="21" t="s">
        <v>117</v>
      </c>
      <c r="R52" s="17"/>
      <c r="S52" s="18">
        <v>119</v>
      </c>
      <c r="T52" s="21" t="s">
        <v>117</v>
      </c>
    </row>
    <row r="53" spans="1:20" ht="26.25" x14ac:dyDescent="0.25">
      <c r="A53" s="18">
        <v>118</v>
      </c>
      <c r="B53" s="21" t="s">
        <v>118</v>
      </c>
      <c r="C53" s="21"/>
      <c r="D53" s="18">
        <v>118</v>
      </c>
      <c r="E53" s="21" t="s">
        <v>118</v>
      </c>
      <c r="F53" s="17"/>
      <c r="G53" s="18">
        <v>118</v>
      </c>
      <c r="H53" s="21" t="s">
        <v>118</v>
      </c>
      <c r="I53" s="17"/>
      <c r="J53" s="18">
        <v>118</v>
      </c>
      <c r="K53" s="21" t="s">
        <v>118</v>
      </c>
      <c r="L53" s="17"/>
      <c r="M53" s="18">
        <v>118</v>
      </c>
      <c r="N53" s="21" t="s">
        <v>118</v>
      </c>
      <c r="O53" s="17"/>
      <c r="P53" s="18">
        <v>118</v>
      </c>
      <c r="Q53" s="21" t="s">
        <v>118</v>
      </c>
      <c r="R53" s="17"/>
      <c r="S53" s="18">
        <v>118</v>
      </c>
      <c r="T53" s="21" t="s">
        <v>118</v>
      </c>
    </row>
    <row r="54" spans="1:20" ht="26.25" x14ac:dyDescent="0.25">
      <c r="A54" s="18">
        <v>117</v>
      </c>
      <c r="B54" s="21" t="s">
        <v>119</v>
      </c>
      <c r="C54" s="21"/>
      <c r="D54" s="18">
        <v>117</v>
      </c>
      <c r="E54" s="21" t="s">
        <v>119</v>
      </c>
      <c r="F54" s="17"/>
      <c r="G54" s="18">
        <v>117</v>
      </c>
      <c r="H54" s="21" t="s">
        <v>119</v>
      </c>
      <c r="I54" s="17"/>
      <c r="J54" s="18">
        <v>117</v>
      </c>
      <c r="K54" s="21" t="s">
        <v>119</v>
      </c>
      <c r="L54" s="17"/>
      <c r="M54" s="18">
        <v>117</v>
      </c>
      <c r="N54" s="21" t="s">
        <v>119</v>
      </c>
      <c r="O54" s="17"/>
      <c r="P54" s="18">
        <v>117</v>
      </c>
      <c r="Q54" s="21" t="s">
        <v>119</v>
      </c>
      <c r="R54" s="17"/>
      <c r="S54" s="18">
        <v>117</v>
      </c>
      <c r="T54" s="21" t="s">
        <v>119</v>
      </c>
    </row>
    <row r="55" spans="1:20" ht="26.25" x14ac:dyDescent="0.25">
      <c r="A55" s="18">
        <v>116</v>
      </c>
      <c r="B55" s="21" t="s">
        <v>120</v>
      </c>
      <c r="C55" s="21"/>
      <c r="D55" s="18">
        <v>116</v>
      </c>
      <c r="E55" s="21" t="s">
        <v>120</v>
      </c>
      <c r="F55" s="17"/>
      <c r="G55" s="18">
        <v>116</v>
      </c>
      <c r="H55" s="21" t="s">
        <v>120</v>
      </c>
      <c r="I55" s="17"/>
      <c r="J55" s="18">
        <v>116</v>
      </c>
      <c r="K55" s="21" t="s">
        <v>120</v>
      </c>
      <c r="L55" s="17"/>
      <c r="M55" s="18">
        <v>116</v>
      </c>
      <c r="N55" s="21" t="s">
        <v>120</v>
      </c>
      <c r="O55" s="17"/>
      <c r="P55" s="18">
        <v>116</v>
      </c>
      <c r="Q55" s="21" t="s">
        <v>120</v>
      </c>
      <c r="R55" s="17"/>
      <c r="S55" s="18">
        <v>116</v>
      </c>
      <c r="T55" s="21" t="s">
        <v>120</v>
      </c>
    </row>
    <row r="56" spans="1:20" ht="26.25" x14ac:dyDescent="0.25">
      <c r="A56" s="18">
        <v>115</v>
      </c>
      <c r="B56" s="21" t="s">
        <v>121</v>
      </c>
      <c r="C56" s="21"/>
      <c r="D56" s="18">
        <v>115</v>
      </c>
      <c r="E56" s="21" t="s">
        <v>121</v>
      </c>
      <c r="F56" s="17"/>
      <c r="G56" s="18">
        <v>115</v>
      </c>
      <c r="H56" s="21" t="s">
        <v>121</v>
      </c>
      <c r="I56" s="17"/>
      <c r="J56" s="18">
        <v>115</v>
      </c>
      <c r="K56" s="21" t="s">
        <v>121</v>
      </c>
      <c r="L56" s="17"/>
      <c r="M56" s="18">
        <v>115</v>
      </c>
      <c r="N56" s="21" t="s">
        <v>121</v>
      </c>
      <c r="O56" s="17"/>
      <c r="P56" s="18">
        <v>115</v>
      </c>
      <c r="Q56" s="21" t="s">
        <v>121</v>
      </c>
      <c r="R56" s="17"/>
      <c r="S56" s="18">
        <v>115</v>
      </c>
      <c r="T56" s="21" t="s">
        <v>121</v>
      </c>
    </row>
    <row r="57" spans="1:20" ht="26.25" x14ac:dyDescent="0.25">
      <c r="A57" s="18">
        <v>114</v>
      </c>
      <c r="B57" s="21" t="s">
        <v>122</v>
      </c>
      <c r="C57" s="21"/>
      <c r="D57" s="18">
        <v>114</v>
      </c>
      <c r="E57" s="21" t="s">
        <v>122</v>
      </c>
      <c r="F57" s="17"/>
      <c r="G57" s="18">
        <v>114</v>
      </c>
      <c r="H57" s="21" t="s">
        <v>122</v>
      </c>
      <c r="I57" s="17"/>
      <c r="J57" s="18">
        <v>114</v>
      </c>
      <c r="K57" s="21" t="s">
        <v>122</v>
      </c>
      <c r="L57" s="17"/>
      <c r="M57" s="18">
        <v>114</v>
      </c>
      <c r="N57" s="21" t="s">
        <v>122</v>
      </c>
      <c r="O57" s="17"/>
      <c r="P57" s="18">
        <v>114</v>
      </c>
      <c r="Q57" s="21" t="s">
        <v>122</v>
      </c>
      <c r="R57" s="17"/>
      <c r="S57" s="18">
        <v>114</v>
      </c>
      <c r="T57" s="21" t="s">
        <v>122</v>
      </c>
    </row>
    <row r="58" spans="1:20" ht="26.25" x14ac:dyDescent="0.25">
      <c r="A58" s="18">
        <v>113</v>
      </c>
      <c r="B58" s="21" t="s">
        <v>123</v>
      </c>
      <c r="C58" s="21"/>
      <c r="D58" s="18">
        <v>113</v>
      </c>
      <c r="E58" s="21" t="s">
        <v>123</v>
      </c>
      <c r="F58" s="17"/>
      <c r="G58" s="18">
        <v>113</v>
      </c>
      <c r="H58" s="21" t="s">
        <v>123</v>
      </c>
      <c r="I58" s="17"/>
      <c r="J58" s="18">
        <v>113</v>
      </c>
      <c r="K58" s="21" t="s">
        <v>123</v>
      </c>
      <c r="L58" s="17"/>
      <c r="M58" s="18">
        <v>113</v>
      </c>
      <c r="N58" s="21" t="s">
        <v>123</v>
      </c>
      <c r="O58" s="17"/>
      <c r="P58" s="18">
        <v>113</v>
      </c>
      <c r="Q58" s="21" t="s">
        <v>123</v>
      </c>
      <c r="R58" s="17"/>
      <c r="S58" s="18">
        <v>113</v>
      </c>
      <c r="T58" s="21" t="s">
        <v>123</v>
      </c>
    </row>
    <row r="59" spans="1:20" ht="26.25" x14ac:dyDescent="0.25">
      <c r="A59" s="18">
        <v>112</v>
      </c>
      <c r="B59" s="21" t="s">
        <v>124</v>
      </c>
      <c r="C59" s="21"/>
      <c r="D59" s="18">
        <v>112</v>
      </c>
      <c r="E59" s="21" t="s">
        <v>124</v>
      </c>
      <c r="F59" s="17"/>
      <c r="G59" s="18">
        <v>112</v>
      </c>
      <c r="H59" s="21" t="s">
        <v>124</v>
      </c>
      <c r="I59" s="17"/>
      <c r="J59" s="18">
        <v>112</v>
      </c>
      <c r="K59" s="21" t="s">
        <v>124</v>
      </c>
      <c r="L59" s="17"/>
      <c r="M59" s="18">
        <v>112</v>
      </c>
      <c r="N59" s="21" t="s">
        <v>124</v>
      </c>
      <c r="O59" s="17"/>
      <c r="P59" s="18">
        <v>112</v>
      </c>
      <c r="Q59" s="21" t="s">
        <v>124</v>
      </c>
      <c r="R59" s="17"/>
      <c r="S59" s="18">
        <v>112</v>
      </c>
      <c r="T59" s="21" t="s">
        <v>124</v>
      </c>
    </row>
    <row r="60" spans="1:20" ht="26.25" x14ac:dyDescent="0.25">
      <c r="A60" s="18">
        <v>111</v>
      </c>
      <c r="B60" s="21" t="s">
        <v>125</v>
      </c>
      <c r="C60" s="21"/>
      <c r="D60" s="18">
        <v>111</v>
      </c>
      <c r="E60" s="21" t="s">
        <v>125</v>
      </c>
      <c r="F60" s="17"/>
      <c r="G60" s="18">
        <v>111</v>
      </c>
      <c r="H60" s="21" t="s">
        <v>125</v>
      </c>
      <c r="I60" s="17"/>
      <c r="J60" s="18">
        <v>111</v>
      </c>
      <c r="K60" s="21" t="s">
        <v>125</v>
      </c>
      <c r="L60" s="17"/>
      <c r="M60" s="18">
        <v>111</v>
      </c>
      <c r="N60" s="21" t="s">
        <v>125</v>
      </c>
      <c r="O60" s="17"/>
      <c r="P60" s="18">
        <v>111</v>
      </c>
      <c r="Q60" s="21" t="s">
        <v>125</v>
      </c>
      <c r="R60" s="17"/>
      <c r="S60" s="18">
        <v>111</v>
      </c>
      <c r="T60" s="21" t="s">
        <v>125</v>
      </c>
    </row>
    <row r="61" spans="1:20" ht="26.25" x14ac:dyDescent="0.25">
      <c r="A61" s="18">
        <v>110</v>
      </c>
      <c r="B61" s="21" t="s">
        <v>126</v>
      </c>
      <c r="C61" s="21"/>
      <c r="D61" s="18">
        <v>110</v>
      </c>
      <c r="E61" s="21" t="s">
        <v>126</v>
      </c>
      <c r="F61" s="17"/>
      <c r="G61" s="18">
        <v>110</v>
      </c>
      <c r="H61" s="21" t="s">
        <v>126</v>
      </c>
      <c r="I61" s="17"/>
      <c r="J61" s="18">
        <v>110</v>
      </c>
      <c r="K61" s="21" t="s">
        <v>126</v>
      </c>
      <c r="L61" s="17"/>
      <c r="M61" s="18">
        <v>110</v>
      </c>
      <c r="N61" s="21" t="s">
        <v>126</v>
      </c>
      <c r="O61" s="17"/>
      <c r="P61" s="18">
        <v>110</v>
      </c>
      <c r="Q61" s="21" t="s">
        <v>126</v>
      </c>
      <c r="R61" s="17"/>
      <c r="S61" s="18">
        <v>110</v>
      </c>
      <c r="T61" s="21" t="s">
        <v>126</v>
      </c>
    </row>
    <row r="62" spans="1:20" ht="26.25" x14ac:dyDescent="0.25">
      <c r="A62" s="18">
        <v>109</v>
      </c>
      <c r="B62" s="21" t="s">
        <v>127</v>
      </c>
      <c r="C62" s="21"/>
      <c r="D62" s="18">
        <v>109</v>
      </c>
      <c r="E62" s="21" t="s">
        <v>127</v>
      </c>
      <c r="F62" s="17"/>
      <c r="G62" s="18">
        <v>109</v>
      </c>
      <c r="H62" s="21" t="s">
        <v>127</v>
      </c>
      <c r="I62" s="17"/>
      <c r="J62" s="18">
        <v>109</v>
      </c>
      <c r="K62" s="21" t="s">
        <v>127</v>
      </c>
      <c r="L62" s="17"/>
      <c r="M62" s="18">
        <v>109</v>
      </c>
      <c r="N62" s="21" t="s">
        <v>127</v>
      </c>
      <c r="O62" s="17"/>
      <c r="P62" s="18">
        <v>109</v>
      </c>
      <c r="Q62" s="21" t="s">
        <v>127</v>
      </c>
      <c r="R62" s="17"/>
      <c r="S62" s="18">
        <v>109</v>
      </c>
      <c r="T62" s="21" t="s">
        <v>127</v>
      </c>
    </row>
    <row r="63" spans="1:20" ht="26.25" x14ac:dyDescent="0.25">
      <c r="A63" s="18">
        <v>108</v>
      </c>
      <c r="B63" s="21" t="s">
        <v>128</v>
      </c>
      <c r="C63" s="21"/>
      <c r="D63" s="18">
        <v>108</v>
      </c>
      <c r="E63" s="21" t="s">
        <v>128</v>
      </c>
      <c r="F63" s="17"/>
      <c r="G63" s="18">
        <v>108</v>
      </c>
      <c r="H63" s="21" t="s">
        <v>128</v>
      </c>
      <c r="I63" s="17"/>
      <c r="J63" s="18">
        <v>108</v>
      </c>
      <c r="K63" s="21" t="s">
        <v>128</v>
      </c>
      <c r="L63" s="17"/>
      <c r="M63" s="18">
        <v>108</v>
      </c>
      <c r="N63" s="21" t="s">
        <v>128</v>
      </c>
      <c r="O63" s="17"/>
      <c r="P63" s="18">
        <v>108</v>
      </c>
      <c r="Q63" s="21" t="s">
        <v>128</v>
      </c>
      <c r="R63" s="17"/>
      <c r="S63" s="18">
        <v>108</v>
      </c>
      <c r="T63" s="21" t="s">
        <v>128</v>
      </c>
    </row>
    <row r="64" spans="1:20" x14ac:dyDescent="0.25">
      <c r="A64" s="18">
        <v>107</v>
      </c>
      <c r="B64" s="21" t="s">
        <v>129</v>
      </c>
      <c r="C64" s="21"/>
      <c r="D64" s="18">
        <v>107</v>
      </c>
      <c r="E64" s="21" t="s">
        <v>129</v>
      </c>
      <c r="F64" s="17"/>
      <c r="G64" s="18">
        <v>107</v>
      </c>
      <c r="H64" s="21" t="s">
        <v>129</v>
      </c>
      <c r="I64" s="17"/>
      <c r="J64" s="18">
        <v>107</v>
      </c>
      <c r="K64" s="21" t="s">
        <v>129</v>
      </c>
      <c r="L64" s="17"/>
      <c r="M64" s="18">
        <v>107</v>
      </c>
      <c r="N64" s="21" t="s">
        <v>129</v>
      </c>
      <c r="O64" s="17"/>
      <c r="P64" s="18">
        <v>107</v>
      </c>
      <c r="Q64" s="21" t="s">
        <v>129</v>
      </c>
      <c r="R64" s="17"/>
      <c r="S64" s="18">
        <v>107</v>
      </c>
      <c r="T64" s="21" t="s">
        <v>129</v>
      </c>
    </row>
    <row r="65" spans="1:20" ht="26.25" x14ac:dyDescent="0.25">
      <c r="A65" s="18">
        <v>106</v>
      </c>
      <c r="B65" s="21" t="s">
        <v>130</v>
      </c>
      <c r="C65" s="21"/>
      <c r="D65" s="18">
        <v>106</v>
      </c>
      <c r="E65" s="21" t="s">
        <v>130</v>
      </c>
      <c r="F65" s="17"/>
      <c r="G65" s="18">
        <v>106</v>
      </c>
      <c r="H65" s="21" t="s">
        <v>130</v>
      </c>
      <c r="I65" s="17"/>
      <c r="J65" s="18">
        <v>106</v>
      </c>
      <c r="K65" s="21" t="s">
        <v>130</v>
      </c>
      <c r="L65" s="17"/>
      <c r="M65" s="18">
        <v>106</v>
      </c>
      <c r="N65" s="21" t="s">
        <v>130</v>
      </c>
      <c r="O65" s="17"/>
      <c r="P65" s="18">
        <v>106</v>
      </c>
      <c r="Q65" s="21" t="s">
        <v>130</v>
      </c>
      <c r="R65" s="17"/>
      <c r="S65" s="18">
        <v>106</v>
      </c>
      <c r="T65" s="21" t="s">
        <v>130</v>
      </c>
    </row>
    <row r="66" spans="1:20" ht="26.25" x14ac:dyDescent="0.25">
      <c r="A66" s="18">
        <v>105</v>
      </c>
      <c r="B66" s="21" t="s">
        <v>131</v>
      </c>
      <c r="C66" s="21"/>
      <c r="D66" s="18">
        <v>105</v>
      </c>
      <c r="E66" s="21" t="s">
        <v>131</v>
      </c>
      <c r="F66" s="17"/>
      <c r="G66" s="18">
        <v>105</v>
      </c>
      <c r="H66" s="21" t="s">
        <v>131</v>
      </c>
      <c r="I66" s="17"/>
      <c r="J66" s="18">
        <v>105</v>
      </c>
      <c r="K66" s="21" t="s">
        <v>131</v>
      </c>
      <c r="L66" s="17"/>
      <c r="M66" s="18">
        <v>105</v>
      </c>
      <c r="N66" s="21" t="s">
        <v>131</v>
      </c>
      <c r="O66" s="17"/>
      <c r="P66" s="18">
        <v>105</v>
      </c>
      <c r="Q66" s="21" t="s">
        <v>131</v>
      </c>
      <c r="R66" s="17"/>
      <c r="S66" s="18">
        <v>105</v>
      </c>
      <c r="T66" s="21" t="s">
        <v>131</v>
      </c>
    </row>
    <row r="67" spans="1:20" x14ac:dyDescent="0.25">
      <c r="A67" s="18">
        <v>104</v>
      </c>
      <c r="B67" s="21" t="s">
        <v>132</v>
      </c>
      <c r="C67" s="21"/>
      <c r="D67" s="18">
        <v>104</v>
      </c>
      <c r="E67" s="21" t="s">
        <v>132</v>
      </c>
      <c r="F67" s="17"/>
      <c r="G67" s="18">
        <v>104</v>
      </c>
      <c r="H67" s="21" t="s">
        <v>132</v>
      </c>
      <c r="I67" s="17"/>
      <c r="J67" s="18">
        <v>104</v>
      </c>
      <c r="K67" s="21" t="s">
        <v>132</v>
      </c>
      <c r="L67" s="17"/>
      <c r="M67" s="18">
        <v>104</v>
      </c>
      <c r="N67" s="21" t="s">
        <v>132</v>
      </c>
      <c r="O67" s="17"/>
      <c r="P67" s="18">
        <v>104</v>
      </c>
      <c r="Q67" s="21" t="s">
        <v>132</v>
      </c>
      <c r="R67" s="17"/>
      <c r="S67" s="18">
        <v>104</v>
      </c>
      <c r="T67" s="21" t="s">
        <v>132</v>
      </c>
    </row>
    <row r="68" spans="1:20" ht="26.25" x14ac:dyDescent="0.25">
      <c r="A68" s="18">
        <v>103</v>
      </c>
      <c r="B68" s="21" t="s">
        <v>133</v>
      </c>
      <c r="C68" s="21"/>
      <c r="D68" s="18">
        <v>103</v>
      </c>
      <c r="E68" s="21" t="s">
        <v>133</v>
      </c>
      <c r="F68" s="17"/>
      <c r="G68" s="18">
        <v>103</v>
      </c>
      <c r="H68" s="21" t="s">
        <v>133</v>
      </c>
      <c r="I68" s="17"/>
      <c r="J68" s="18">
        <v>103</v>
      </c>
      <c r="K68" s="21" t="s">
        <v>133</v>
      </c>
      <c r="L68" s="17"/>
      <c r="M68" s="18">
        <v>103</v>
      </c>
      <c r="N68" s="21" t="s">
        <v>133</v>
      </c>
      <c r="O68" s="17"/>
      <c r="P68" s="18">
        <v>103</v>
      </c>
      <c r="Q68" s="21" t="s">
        <v>133</v>
      </c>
      <c r="R68" s="17"/>
      <c r="S68" s="18">
        <v>103</v>
      </c>
      <c r="T68" s="21" t="s">
        <v>133</v>
      </c>
    </row>
    <row r="69" spans="1:20" ht="26.25" x14ac:dyDescent="0.25">
      <c r="A69" s="18">
        <v>102</v>
      </c>
      <c r="B69" s="21" t="s">
        <v>134</v>
      </c>
      <c r="C69" s="21"/>
      <c r="D69" s="18">
        <v>102</v>
      </c>
      <c r="E69" s="21" t="s">
        <v>134</v>
      </c>
      <c r="F69" s="17"/>
      <c r="G69" s="18">
        <v>102</v>
      </c>
      <c r="H69" s="21" t="s">
        <v>134</v>
      </c>
      <c r="I69" s="17"/>
      <c r="J69" s="18">
        <v>102</v>
      </c>
      <c r="K69" s="21" t="s">
        <v>134</v>
      </c>
      <c r="L69" s="17"/>
      <c r="M69" s="18">
        <v>102</v>
      </c>
      <c r="N69" s="21" t="s">
        <v>134</v>
      </c>
      <c r="O69" s="17"/>
      <c r="P69" s="18">
        <v>102</v>
      </c>
      <c r="Q69" s="21" t="s">
        <v>134</v>
      </c>
      <c r="R69" s="17"/>
      <c r="S69" s="18">
        <v>102</v>
      </c>
      <c r="T69" s="21" t="s">
        <v>134</v>
      </c>
    </row>
    <row r="70" spans="1:20" x14ac:dyDescent="0.25">
      <c r="A70" s="18">
        <v>101</v>
      </c>
      <c r="B70" s="21" t="s">
        <v>135</v>
      </c>
      <c r="C70" s="21"/>
      <c r="D70" s="18">
        <v>101</v>
      </c>
      <c r="E70" s="21" t="s">
        <v>135</v>
      </c>
      <c r="F70" s="17"/>
      <c r="G70" s="18">
        <v>101</v>
      </c>
      <c r="H70" s="21" t="s">
        <v>135</v>
      </c>
      <c r="I70" s="17"/>
      <c r="J70" s="18">
        <v>101</v>
      </c>
      <c r="K70" s="21" t="s">
        <v>135</v>
      </c>
      <c r="L70" s="17"/>
      <c r="M70" s="18">
        <v>101</v>
      </c>
      <c r="N70" s="21" t="s">
        <v>135</v>
      </c>
      <c r="O70" s="17"/>
      <c r="P70" s="18">
        <v>101</v>
      </c>
      <c r="Q70" s="21" t="s">
        <v>135</v>
      </c>
      <c r="R70" s="17"/>
      <c r="S70" s="18">
        <v>101</v>
      </c>
      <c r="T70" s="21" t="s">
        <v>135</v>
      </c>
    </row>
    <row r="71" spans="1:20" x14ac:dyDescent="0.25">
      <c r="A71" s="18">
        <v>100</v>
      </c>
      <c r="B71" s="21" t="s">
        <v>136</v>
      </c>
      <c r="C71" s="21"/>
      <c r="D71" s="18">
        <v>100</v>
      </c>
      <c r="E71" s="21" t="s">
        <v>136</v>
      </c>
      <c r="F71" s="17"/>
      <c r="G71" s="18">
        <v>100</v>
      </c>
      <c r="H71" s="21" t="s">
        <v>136</v>
      </c>
      <c r="I71" s="17"/>
      <c r="J71" s="18">
        <v>100</v>
      </c>
      <c r="K71" s="21" t="s">
        <v>136</v>
      </c>
      <c r="L71" s="17"/>
      <c r="M71" s="18">
        <v>100</v>
      </c>
      <c r="N71" s="21" t="s">
        <v>136</v>
      </c>
      <c r="O71" s="17"/>
      <c r="P71" s="18">
        <v>100</v>
      </c>
      <c r="Q71" s="21" t="s">
        <v>136</v>
      </c>
      <c r="R71" s="17"/>
      <c r="S71" s="18">
        <v>100</v>
      </c>
      <c r="T71" s="21" t="s">
        <v>136</v>
      </c>
    </row>
    <row r="72" spans="1:20" ht="26.25" x14ac:dyDescent="0.25">
      <c r="A72" s="18">
        <v>99</v>
      </c>
      <c r="B72" s="21" t="s">
        <v>137</v>
      </c>
      <c r="C72" s="21"/>
      <c r="D72" s="18">
        <v>99</v>
      </c>
      <c r="E72" s="21" t="s">
        <v>137</v>
      </c>
      <c r="F72" s="17"/>
      <c r="G72" s="18">
        <v>99</v>
      </c>
      <c r="H72" s="21" t="s">
        <v>137</v>
      </c>
      <c r="I72" s="17"/>
      <c r="J72" s="18">
        <v>99</v>
      </c>
      <c r="K72" s="21" t="s">
        <v>137</v>
      </c>
      <c r="L72" s="17"/>
      <c r="M72" s="18">
        <v>99</v>
      </c>
      <c r="N72" s="21" t="s">
        <v>137</v>
      </c>
      <c r="O72" s="17"/>
      <c r="P72" s="18">
        <v>99</v>
      </c>
      <c r="Q72" s="21" t="s">
        <v>137</v>
      </c>
      <c r="R72" s="17"/>
      <c r="S72" s="18">
        <v>99</v>
      </c>
      <c r="T72" s="21" t="s">
        <v>137</v>
      </c>
    </row>
    <row r="73" spans="1:20" x14ac:dyDescent="0.25">
      <c r="A73" s="18">
        <v>98</v>
      </c>
      <c r="B73" s="21" t="s">
        <v>138</v>
      </c>
      <c r="C73" s="21"/>
      <c r="D73" s="18">
        <v>98</v>
      </c>
      <c r="E73" s="21" t="s">
        <v>138</v>
      </c>
      <c r="F73" s="17"/>
      <c r="G73" s="18">
        <v>98</v>
      </c>
      <c r="H73" s="21" t="s">
        <v>138</v>
      </c>
      <c r="I73" s="17"/>
      <c r="J73" s="18">
        <v>98</v>
      </c>
      <c r="K73" s="21" t="s">
        <v>138</v>
      </c>
      <c r="L73" s="17"/>
      <c r="M73" s="18">
        <v>98</v>
      </c>
      <c r="N73" s="21" t="s">
        <v>138</v>
      </c>
      <c r="O73" s="17"/>
      <c r="P73" s="18">
        <v>98</v>
      </c>
      <c r="Q73" s="21" t="s">
        <v>138</v>
      </c>
      <c r="R73" s="17"/>
      <c r="S73" s="18">
        <v>98</v>
      </c>
      <c r="T73" s="21" t="s">
        <v>138</v>
      </c>
    </row>
    <row r="74" spans="1:20" x14ac:dyDescent="0.25">
      <c r="A74" s="18">
        <v>97</v>
      </c>
      <c r="B74" s="21" t="s">
        <v>139</v>
      </c>
      <c r="C74" s="21"/>
      <c r="D74" s="18">
        <v>97</v>
      </c>
      <c r="E74" s="21" t="s">
        <v>139</v>
      </c>
      <c r="F74" s="17"/>
      <c r="G74" s="18">
        <v>97</v>
      </c>
      <c r="H74" s="21" t="s">
        <v>139</v>
      </c>
      <c r="I74" s="17"/>
      <c r="J74" s="18">
        <v>97</v>
      </c>
      <c r="K74" s="21" t="s">
        <v>139</v>
      </c>
      <c r="L74" s="17"/>
      <c r="M74" s="18">
        <v>97</v>
      </c>
      <c r="N74" s="21" t="s">
        <v>139</v>
      </c>
      <c r="O74" s="17"/>
      <c r="P74" s="18">
        <v>97</v>
      </c>
      <c r="Q74" s="21" t="s">
        <v>139</v>
      </c>
      <c r="R74" s="17"/>
      <c r="S74" s="18">
        <v>97</v>
      </c>
      <c r="T74" s="21" t="s">
        <v>139</v>
      </c>
    </row>
    <row r="75" spans="1:20" x14ac:dyDescent="0.25">
      <c r="A75" s="18">
        <v>96</v>
      </c>
      <c r="B75" s="21" t="s">
        <v>140</v>
      </c>
      <c r="C75" s="21"/>
      <c r="D75" s="18">
        <v>96</v>
      </c>
      <c r="E75" s="21" t="s">
        <v>140</v>
      </c>
      <c r="F75" s="17"/>
      <c r="G75" s="18">
        <v>96</v>
      </c>
      <c r="H75" s="21" t="s">
        <v>140</v>
      </c>
      <c r="I75" s="17"/>
      <c r="J75" s="18">
        <v>96</v>
      </c>
      <c r="K75" s="21" t="s">
        <v>140</v>
      </c>
      <c r="L75" s="17"/>
      <c r="M75" s="18">
        <v>96</v>
      </c>
      <c r="N75" s="21" t="s">
        <v>140</v>
      </c>
      <c r="O75" s="17"/>
      <c r="P75" s="18">
        <v>96</v>
      </c>
      <c r="Q75" s="21" t="s">
        <v>140</v>
      </c>
      <c r="R75" s="17"/>
      <c r="S75" s="18">
        <v>96</v>
      </c>
      <c r="T75" s="21" t="s">
        <v>140</v>
      </c>
    </row>
    <row r="76" spans="1:20" x14ac:dyDescent="0.25">
      <c r="A76" s="18">
        <v>95</v>
      </c>
      <c r="B76" s="21" t="s">
        <v>141</v>
      </c>
      <c r="C76" s="21"/>
      <c r="D76" s="18">
        <v>95</v>
      </c>
      <c r="E76" s="21" t="s">
        <v>141</v>
      </c>
      <c r="F76" s="17"/>
      <c r="G76" s="18">
        <v>95</v>
      </c>
      <c r="H76" s="21" t="s">
        <v>141</v>
      </c>
      <c r="I76" s="17"/>
      <c r="J76" s="18">
        <v>95</v>
      </c>
      <c r="K76" s="21" t="s">
        <v>141</v>
      </c>
      <c r="L76" s="17"/>
      <c r="M76" s="18">
        <v>95</v>
      </c>
      <c r="N76" s="21" t="s">
        <v>141</v>
      </c>
      <c r="O76" s="17"/>
      <c r="P76" s="18">
        <v>95</v>
      </c>
      <c r="Q76" s="21" t="s">
        <v>141</v>
      </c>
      <c r="R76" s="17"/>
      <c r="S76" s="18">
        <v>95</v>
      </c>
      <c r="T76" s="21" t="s">
        <v>141</v>
      </c>
    </row>
    <row r="77" spans="1:20" x14ac:dyDescent="0.25">
      <c r="A77" s="18">
        <v>94</v>
      </c>
      <c r="B77" s="21" t="s">
        <v>142</v>
      </c>
      <c r="C77" s="21"/>
      <c r="D77" s="18">
        <v>94</v>
      </c>
      <c r="E77" s="21" t="s">
        <v>142</v>
      </c>
      <c r="F77" s="17"/>
      <c r="G77" s="18">
        <v>94</v>
      </c>
      <c r="H77" s="21" t="s">
        <v>142</v>
      </c>
      <c r="I77" s="17"/>
      <c r="J77" s="18">
        <v>94</v>
      </c>
      <c r="K77" s="21" t="s">
        <v>142</v>
      </c>
      <c r="L77" s="17"/>
      <c r="M77" s="18">
        <v>94</v>
      </c>
      <c r="N77" s="21" t="s">
        <v>142</v>
      </c>
      <c r="O77" s="17"/>
      <c r="P77" s="18">
        <v>94</v>
      </c>
      <c r="Q77" s="21" t="s">
        <v>142</v>
      </c>
      <c r="R77" s="17"/>
      <c r="S77" s="18">
        <v>94</v>
      </c>
      <c r="T77" s="21" t="s">
        <v>142</v>
      </c>
    </row>
    <row r="78" spans="1:20" x14ac:dyDescent="0.25">
      <c r="A78" s="18">
        <v>93</v>
      </c>
      <c r="B78" s="21" t="s">
        <v>143</v>
      </c>
      <c r="C78" s="21"/>
      <c r="D78" s="18">
        <v>93</v>
      </c>
      <c r="E78" s="21" t="s">
        <v>143</v>
      </c>
      <c r="F78" s="17"/>
      <c r="G78" s="18">
        <v>93</v>
      </c>
      <c r="H78" s="21" t="s">
        <v>143</v>
      </c>
      <c r="I78" s="17"/>
      <c r="J78" s="18">
        <v>93</v>
      </c>
      <c r="K78" s="21" t="s">
        <v>143</v>
      </c>
      <c r="L78" s="17"/>
      <c r="M78" s="18">
        <v>93</v>
      </c>
      <c r="N78" s="21" t="s">
        <v>143</v>
      </c>
      <c r="O78" s="17"/>
      <c r="P78" s="18">
        <v>93</v>
      </c>
      <c r="Q78" s="21" t="s">
        <v>143</v>
      </c>
      <c r="R78" s="17"/>
      <c r="S78" s="18">
        <v>93</v>
      </c>
      <c r="T78" s="21" t="s">
        <v>143</v>
      </c>
    </row>
    <row r="79" spans="1:20" x14ac:dyDescent="0.25">
      <c r="A79" s="18">
        <v>92</v>
      </c>
      <c r="B79" s="21" t="s">
        <v>144</v>
      </c>
      <c r="C79" s="21"/>
      <c r="D79" s="18">
        <v>92</v>
      </c>
      <c r="E79" s="21" t="s">
        <v>144</v>
      </c>
      <c r="F79" s="17"/>
      <c r="G79" s="18">
        <v>92</v>
      </c>
      <c r="H79" s="21" t="s">
        <v>144</v>
      </c>
      <c r="I79" s="17"/>
      <c r="J79" s="18">
        <v>92</v>
      </c>
      <c r="K79" s="21" t="s">
        <v>144</v>
      </c>
      <c r="L79" s="17"/>
      <c r="M79" s="18">
        <v>92</v>
      </c>
      <c r="N79" s="21" t="s">
        <v>144</v>
      </c>
      <c r="O79" s="17"/>
      <c r="P79" s="18">
        <v>92</v>
      </c>
      <c r="Q79" s="21" t="s">
        <v>144</v>
      </c>
      <c r="R79" s="17"/>
      <c r="S79" s="18">
        <v>92</v>
      </c>
      <c r="T79" s="21" t="s">
        <v>144</v>
      </c>
    </row>
    <row r="80" spans="1:20" x14ac:dyDescent="0.25">
      <c r="A80" s="18">
        <v>91</v>
      </c>
      <c r="B80" s="21" t="s">
        <v>145</v>
      </c>
      <c r="C80" s="21"/>
      <c r="D80" s="18">
        <v>91</v>
      </c>
      <c r="E80" s="21" t="s">
        <v>145</v>
      </c>
      <c r="F80" s="17"/>
      <c r="G80" s="18">
        <v>91</v>
      </c>
      <c r="H80" s="21" t="s">
        <v>145</v>
      </c>
      <c r="I80" s="17"/>
      <c r="J80" s="18">
        <v>91</v>
      </c>
      <c r="K80" s="21" t="s">
        <v>145</v>
      </c>
      <c r="L80" s="17"/>
      <c r="M80" s="18">
        <v>91</v>
      </c>
      <c r="N80" s="21" t="s">
        <v>145</v>
      </c>
      <c r="O80" s="17"/>
      <c r="P80" s="18">
        <v>91</v>
      </c>
      <c r="Q80" s="21" t="s">
        <v>145</v>
      </c>
      <c r="R80" s="17"/>
      <c r="S80" s="18">
        <v>91</v>
      </c>
      <c r="T80" s="21" t="s">
        <v>145</v>
      </c>
    </row>
    <row r="81" spans="1:20" x14ac:dyDescent="0.25">
      <c r="A81" s="18">
        <v>90</v>
      </c>
      <c r="B81" s="21" t="s">
        <v>146</v>
      </c>
      <c r="C81" s="21"/>
      <c r="D81" s="18">
        <v>90</v>
      </c>
      <c r="E81" s="21" t="s">
        <v>146</v>
      </c>
      <c r="F81" s="17"/>
      <c r="G81" s="18">
        <v>90</v>
      </c>
      <c r="H81" s="21" t="s">
        <v>146</v>
      </c>
      <c r="I81" s="17"/>
      <c r="J81" s="18">
        <v>90</v>
      </c>
      <c r="K81" s="21" t="s">
        <v>146</v>
      </c>
      <c r="L81" s="17"/>
      <c r="M81" s="18">
        <v>90</v>
      </c>
      <c r="N81" s="21" t="s">
        <v>146</v>
      </c>
      <c r="O81" s="17"/>
      <c r="P81" s="18">
        <v>90</v>
      </c>
      <c r="Q81" s="21" t="s">
        <v>146</v>
      </c>
      <c r="R81" s="17"/>
      <c r="S81" s="18">
        <v>90</v>
      </c>
      <c r="T81" s="21" t="s">
        <v>146</v>
      </c>
    </row>
    <row r="82" spans="1:20" x14ac:dyDescent="0.25">
      <c r="A82" s="18">
        <v>89</v>
      </c>
      <c r="B82" s="21" t="s">
        <v>147</v>
      </c>
      <c r="C82" s="21"/>
      <c r="D82" s="18">
        <v>89</v>
      </c>
      <c r="E82" s="21" t="s">
        <v>147</v>
      </c>
      <c r="F82" s="17"/>
      <c r="G82" s="18">
        <v>89</v>
      </c>
      <c r="H82" s="21" t="s">
        <v>147</v>
      </c>
      <c r="I82" s="17"/>
      <c r="J82" s="18">
        <v>89</v>
      </c>
      <c r="K82" s="21" t="s">
        <v>147</v>
      </c>
      <c r="L82" s="17"/>
      <c r="M82" s="18">
        <v>89</v>
      </c>
      <c r="N82" s="21" t="s">
        <v>147</v>
      </c>
      <c r="O82" s="17"/>
      <c r="P82" s="18">
        <v>89</v>
      </c>
      <c r="Q82" s="21" t="s">
        <v>147</v>
      </c>
      <c r="R82" s="17"/>
      <c r="S82" s="18">
        <v>89</v>
      </c>
      <c r="T82" s="21" t="s">
        <v>147</v>
      </c>
    </row>
    <row r="83" spans="1:20" x14ac:dyDescent="0.25">
      <c r="A83" s="18">
        <v>88</v>
      </c>
      <c r="B83" s="21" t="s">
        <v>148</v>
      </c>
      <c r="C83" s="21"/>
      <c r="D83" s="18">
        <v>88</v>
      </c>
      <c r="E83" s="21" t="s">
        <v>148</v>
      </c>
      <c r="F83" s="17"/>
      <c r="G83" s="18">
        <v>88</v>
      </c>
      <c r="H83" s="21" t="s">
        <v>148</v>
      </c>
      <c r="I83" s="17"/>
      <c r="J83" s="18">
        <v>88</v>
      </c>
      <c r="K83" s="21" t="s">
        <v>148</v>
      </c>
      <c r="L83" s="17"/>
      <c r="M83" s="18">
        <v>88</v>
      </c>
      <c r="N83" s="21" t="s">
        <v>148</v>
      </c>
      <c r="O83" s="17"/>
      <c r="P83" s="18">
        <v>88</v>
      </c>
      <c r="Q83" s="21" t="s">
        <v>148</v>
      </c>
      <c r="R83" s="17"/>
      <c r="S83" s="18">
        <v>88</v>
      </c>
      <c r="T83" s="21" t="s">
        <v>148</v>
      </c>
    </row>
    <row r="84" spans="1:20" x14ac:dyDescent="0.25">
      <c r="A84" s="18">
        <v>87</v>
      </c>
      <c r="B84" s="21" t="s">
        <v>149</v>
      </c>
      <c r="C84" s="21"/>
      <c r="D84" s="18">
        <v>87</v>
      </c>
      <c r="E84" s="21" t="s">
        <v>149</v>
      </c>
      <c r="F84" s="17"/>
      <c r="G84" s="18">
        <v>87</v>
      </c>
      <c r="H84" s="21" t="s">
        <v>149</v>
      </c>
      <c r="I84" s="17"/>
      <c r="J84" s="18">
        <v>87</v>
      </c>
      <c r="K84" s="21" t="s">
        <v>149</v>
      </c>
      <c r="L84" s="17"/>
      <c r="M84" s="18">
        <v>87</v>
      </c>
      <c r="N84" s="21" t="s">
        <v>149</v>
      </c>
      <c r="O84" s="17"/>
      <c r="P84" s="18">
        <v>87</v>
      </c>
      <c r="Q84" s="21" t="s">
        <v>149</v>
      </c>
      <c r="R84" s="17"/>
      <c r="S84" s="18">
        <v>87</v>
      </c>
      <c r="T84" s="21" t="s">
        <v>149</v>
      </c>
    </row>
    <row r="85" spans="1:20" x14ac:dyDescent="0.25">
      <c r="A85" s="18">
        <v>86</v>
      </c>
      <c r="B85" s="21" t="s">
        <v>150</v>
      </c>
      <c r="C85" s="21"/>
      <c r="D85" s="18">
        <v>86</v>
      </c>
      <c r="E85" s="21" t="s">
        <v>150</v>
      </c>
      <c r="F85" s="17"/>
      <c r="G85" s="18">
        <v>86</v>
      </c>
      <c r="H85" s="21" t="s">
        <v>150</v>
      </c>
      <c r="I85" s="17"/>
      <c r="J85" s="18">
        <v>86</v>
      </c>
      <c r="K85" s="21" t="s">
        <v>150</v>
      </c>
      <c r="L85" s="17"/>
      <c r="M85" s="18">
        <v>86</v>
      </c>
      <c r="N85" s="21" t="s">
        <v>150</v>
      </c>
      <c r="O85" s="17"/>
      <c r="P85" s="18">
        <v>86</v>
      </c>
      <c r="Q85" s="21" t="s">
        <v>150</v>
      </c>
      <c r="R85" s="17"/>
      <c r="S85" s="18">
        <v>86</v>
      </c>
      <c r="T85" s="21" t="s">
        <v>150</v>
      </c>
    </row>
    <row r="86" spans="1:20" x14ac:dyDescent="0.25">
      <c r="A86" s="18">
        <v>85</v>
      </c>
      <c r="B86" s="21" t="s">
        <v>151</v>
      </c>
      <c r="C86" s="21"/>
      <c r="D86" s="18">
        <v>85</v>
      </c>
      <c r="E86" s="21" t="s">
        <v>151</v>
      </c>
      <c r="F86" s="17"/>
      <c r="G86" s="18">
        <v>85</v>
      </c>
      <c r="H86" s="21" t="s">
        <v>151</v>
      </c>
      <c r="I86" s="17"/>
      <c r="J86" s="18">
        <v>85</v>
      </c>
      <c r="K86" s="21" t="s">
        <v>151</v>
      </c>
      <c r="L86" s="17"/>
      <c r="M86" s="18">
        <v>85</v>
      </c>
      <c r="N86" s="21" t="s">
        <v>151</v>
      </c>
      <c r="O86" s="17"/>
      <c r="P86" s="18">
        <v>85</v>
      </c>
      <c r="Q86" s="21" t="s">
        <v>151</v>
      </c>
      <c r="R86" s="17"/>
      <c r="S86" s="18">
        <v>85</v>
      </c>
      <c r="T86" s="21" t="s">
        <v>151</v>
      </c>
    </row>
    <row r="87" spans="1:20" x14ac:dyDescent="0.25">
      <c r="A87" s="18">
        <v>84</v>
      </c>
      <c r="B87" s="21" t="s">
        <v>152</v>
      </c>
      <c r="C87" s="21"/>
      <c r="D87" s="18">
        <v>84</v>
      </c>
      <c r="E87" s="21" t="s">
        <v>152</v>
      </c>
      <c r="F87" s="17"/>
      <c r="G87" s="18">
        <v>84</v>
      </c>
      <c r="H87" s="21" t="s">
        <v>152</v>
      </c>
      <c r="I87" s="17"/>
      <c r="J87" s="18">
        <v>84</v>
      </c>
      <c r="K87" s="21" t="s">
        <v>152</v>
      </c>
      <c r="L87" s="17"/>
      <c r="M87" s="18">
        <v>84</v>
      </c>
      <c r="N87" s="21" t="s">
        <v>152</v>
      </c>
      <c r="O87" s="17"/>
      <c r="P87" s="18">
        <v>84</v>
      </c>
      <c r="Q87" s="21" t="s">
        <v>152</v>
      </c>
      <c r="R87" s="17"/>
      <c r="S87" s="18">
        <v>84</v>
      </c>
      <c r="T87" s="21" t="s">
        <v>152</v>
      </c>
    </row>
    <row r="88" spans="1:20" x14ac:dyDescent="0.25">
      <c r="A88" s="18">
        <v>83</v>
      </c>
      <c r="B88" s="21" t="s">
        <v>153</v>
      </c>
      <c r="C88" s="21"/>
      <c r="D88" s="18">
        <v>83</v>
      </c>
      <c r="E88" s="21" t="s">
        <v>153</v>
      </c>
      <c r="F88" s="17"/>
      <c r="G88" s="18">
        <v>83</v>
      </c>
      <c r="H88" s="21" t="s">
        <v>153</v>
      </c>
      <c r="I88" s="17"/>
      <c r="J88" s="18">
        <v>83</v>
      </c>
      <c r="K88" s="21" t="s">
        <v>153</v>
      </c>
      <c r="L88" s="17"/>
      <c r="M88" s="18">
        <v>83</v>
      </c>
      <c r="N88" s="21" t="s">
        <v>153</v>
      </c>
      <c r="O88" s="17"/>
      <c r="P88" s="18">
        <v>83</v>
      </c>
      <c r="Q88" s="21" t="s">
        <v>153</v>
      </c>
      <c r="R88" s="17"/>
      <c r="S88" s="18">
        <v>83</v>
      </c>
      <c r="T88" s="21" t="s">
        <v>153</v>
      </c>
    </row>
    <row r="89" spans="1:20" x14ac:dyDescent="0.25">
      <c r="A89" s="18">
        <v>82</v>
      </c>
      <c r="B89" s="21" t="s">
        <v>154</v>
      </c>
      <c r="C89" s="21"/>
      <c r="D89" s="18">
        <v>82</v>
      </c>
      <c r="E89" s="21" t="s">
        <v>154</v>
      </c>
      <c r="F89" s="17"/>
      <c r="G89" s="18">
        <v>82</v>
      </c>
      <c r="H89" s="21" t="s">
        <v>154</v>
      </c>
      <c r="I89" s="17"/>
      <c r="J89" s="18">
        <v>82</v>
      </c>
      <c r="K89" s="21" t="s">
        <v>154</v>
      </c>
      <c r="L89" s="17"/>
      <c r="M89" s="18">
        <v>82</v>
      </c>
      <c r="N89" s="21" t="s">
        <v>154</v>
      </c>
      <c r="O89" s="17"/>
      <c r="P89" s="18">
        <v>82</v>
      </c>
      <c r="Q89" s="21" t="s">
        <v>154</v>
      </c>
      <c r="R89" s="17"/>
      <c r="S89" s="18">
        <v>82</v>
      </c>
      <c r="T89" s="21" t="s">
        <v>154</v>
      </c>
    </row>
    <row r="90" spans="1:20" x14ac:dyDescent="0.25">
      <c r="A90" s="18">
        <v>81</v>
      </c>
      <c r="B90" s="21" t="s">
        <v>155</v>
      </c>
      <c r="C90" s="21"/>
      <c r="D90" s="18">
        <v>81</v>
      </c>
      <c r="E90" s="21" t="s">
        <v>155</v>
      </c>
      <c r="F90" s="17"/>
      <c r="G90" s="18">
        <v>81</v>
      </c>
      <c r="H90" s="21" t="s">
        <v>155</v>
      </c>
      <c r="I90" s="17"/>
      <c r="J90" s="18">
        <v>81</v>
      </c>
      <c r="K90" s="21" t="s">
        <v>155</v>
      </c>
      <c r="L90" s="17"/>
      <c r="M90" s="18">
        <v>81</v>
      </c>
      <c r="N90" s="21" t="s">
        <v>155</v>
      </c>
      <c r="O90" s="17"/>
      <c r="P90" s="18">
        <v>81</v>
      </c>
      <c r="Q90" s="21" t="s">
        <v>155</v>
      </c>
      <c r="R90" s="17"/>
      <c r="S90" s="18">
        <v>81</v>
      </c>
      <c r="T90" s="21" t="s">
        <v>155</v>
      </c>
    </row>
    <row r="91" spans="1:20" x14ac:dyDescent="0.25">
      <c r="A91" s="18">
        <v>80</v>
      </c>
      <c r="B91" s="21" t="s">
        <v>156</v>
      </c>
      <c r="C91" s="21"/>
      <c r="D91" s="18">
        <v>80</v>
      </c>
      <c r="E91" s="21" t="s">
        <v>156</v>
      </c>
      <c r="F91" s="17"/>
      <c r="G91" s="18">
        <v>80</v>
      </c>
      <c r="H91" s="21" t="s">
        <v>156</v>
      </c>
      <c r="I91" s="17"/>
      <c r="J91" s="18">
        <v>80</v>
      </c>
      <c r="K91" s="21" t="s">
        <v>156</v>
      </c>
      <c r="L91" s="17"/>
      <c r="M91" s="18">
        <v>80</v>
      </c>
      <c r="N91" s="21" t="s">
        <v>156</v>
      </c>
      <c r="O91" s="17"/>
      <c r="P91" s="18">
        <v>80</v>
      </c>
      <c r="Q91" s="21" t="s">
        <v>156</v>
      </c>
      <c r="R91" s="17"/>
      <c r="S91" s="18">
        <v>80</v>
      </c>
      <c r="T91" s="21" t="s">
        <v>156</v>
      </c>
    </row>
    <row r="92" spans="1:20" x14ac:dyDescent="0.25">
      <c r="A92" s="18">
        <v>79</v>
      </c>
      <c r="B92" s="21" t="s">
        <v>157</v>
      </c>
      <c r="C92" s="21"/>
      <c r="D92" s="18">
        <v>79</v>
      </c>
      <c r="E92" s="21" t="s">
        <v>157</v>
      </c>
      <c r="F92" s="17"/>
      <c r="G92" s="18">
        <v>79</v>
      </c>
      <c r="H92" s="21" t="s">
        <v>157</v>
      </c>
      <c r="I92" s="17"/>
      <c r="J92" s="18">
        <v>79</v>
      </c>
      <c r="K92" s="21" t="s">
        <v>157</v>
      </c>
      <c r="L92" s="17"/>
      <c r="M92" s="18">
        <v>79</v>
      </c>
      <c r="N92" s="21" t="s">
        <v>157</v>
      </c>
      <c r="O92" s="17"/>
      <c r="P92" s="18">
        <v>79</v>
      </c>
      <c r="Q92" s="21" t="s">
        <v>157</v>
      </c>
      <c r="R92" s="17"/>
      <c r="S92" s="18">
        <v>79</v>
      </c>
      <c r="T92" s="21" t="s">
        <v>157</v>
      </c>
    </row>
    <row r="93" spans="1:20" x14ac:dyDescent="0.25">
      <c r="A93" s="18">
        <v>78</v>
      </c>
      <c r="B93" s="21" t="s">
        <v>158</v>
      </c>
      <c r="C93" s="21"/>
      <c r="D93" s="18">
        <v>78</v>
      </c>
      <c r="E93" s="21" t="s">
        <v>158</v>
      </c>
      <c r="F93" s="17"/>
      <c r="G93" s="18">
        <v>78</v>
      </c>
      <c r="H93" s="21" t="s">
        <v>158</v>
      </c>
      <c r="I93" s="17"/>
      <c r="J93" s="18">
        <v>78</v>
      </c>
      <c r="K93" s="21" t="s">
        <v>158</v>
      </c>
      <c r="L93" s="17"/>
      <c r="M93" s="18">
        <v>78</v>
      </c>
      <c r="N93" s="21" t="s">
        <v>158</v>
      </c>
      <c r="O93" s="17"/>
      <c r="P93" s="18">
        <v>78</v>
      </c>
      <c r="Q93" s="21" t="s">
        <v>158</v>
      </c>
      <c r="R93" s="17"/>
      <c r="S93" s="18">
        <v>78</v>
      </c>
      <c r="T93" s="21" t="s">
        <v>158</v>
      </c>
    </row>
    <row r="94" spans="1:20" x14ac:dyDescent="0.25">
      <c r="A94" s="18">
        <v>77</v>
      </c>
      <c r="B94" s="21" t="s">
        <v>159</v>
      </c>
      <c r="C94" s="21"/>
      <c r="D94" s="18">
        <v>77</v>
      </c>
      <c r="E94" s="21" t="s">
        <v>159</v>
      </c>
      <c r="F94" s="17"/>
      <c r="G94" s="18">
        <v>77</v>
      </c>
      <c r="H94" s="21" t="s">
        <v>159</v>
      </c>
      <c r="I94" s="17"/>
      <c r="J94" s="18">
        <v>77</v>
      </c>
      <c r="K94" s="21" t="s">
        <v>159</v>
      </c>
      <c r="L94" s="17"/>
      <c r="M94" s="18">
        <v>77</v>
      </c>
      <c r="N94" s="21" t="s">
        <v>159</v>
      </c>
      <c r="O94" s="17"/>
      <c r="P94" s="18">
        <v>77</v>
      </c>
      <c r="Q94" s="21" t="s">
        <v>159</v>
      </c>
      <c r="R94" s="17"/>
      <c r="S94" s="18">
        <v>77</v>
      </c>
      <c r="T94" s="21" t="s">
        <v>159</v>
      </c>
    </row>
    <row r="95" spans="1:20" x14ac:dyDescent="0.25">
      <c r="A95" s="18">
        <v>76</v>
      </c>
      <c r="B95" s="21" t="s">
        <v>160</v>
      </c>
      <c r="C95" s="21"/>
      <c r="D95" s="18">
        <v>76</v>
      </c>
      <c r="E95" s="21" t="s">
        <v>160</v>
      </c>
      <c r="F95" s="17"/>
      <c r="G95" s="18">
        <v>76</v>
      </c>
      <c r="H95" s="21" t="s">
        <v>160</v>
      </c>
      <c r="I95" s="17"/>
      <c r="J95" s="18">
        <v>76</v>
      </c>
      <c r="K95" s="21" t="s">
        <v>160</v>
      </c>
      <c r="L95" s="17"/>
      <c r="M95" s="18">
        <v>76</v>
      </c>
      <c r="N95" s="21" t="s">
        <v>160</v>
      </c>
      <c r="O95" s="17"/>
      <c r="P95" s="18">
        <v>76</v>
      </c>
      <c r="Q95" s="21" t="s">
        <v>160</v>
      </c>
      <c r="R95" s="17"/>
      <c r="S95" s="18">
        <v>76</v>
      </c>
      <c r="T95" s="21" t="s">
        <v>160</v>
      </c>
    </row>
    <row r="96" spans="1:20" x14ac:dyDescent="0.25">
      <c r="A96" s="18">
        <v>75</v>
      </c>
      <c r="B96" s="21" t="s">
        <v>161</v>
      </c>
      <c r="C96" s="21"/>
      <c r="D96" s="18">
        <v>75</v>
      </c>
      <c r="E96" s="21" t="s">
        <v>161</v>
      </c>
      <c r="F96" s="17"/>
      <c r="G96" s="18">
        <v>75</v>
      </c>
      <c r="H96" s="21" t="s">
        <v>161</v>
      </c>
      <c r="I96" s="17"/>
      <c r="J96" s="18">
        <v>75</v>
      </c>
      <c r="K96" s="21" t="s">
        <v>161</v>
      </c>
      <c r="L96" s="17"/>
      <c r="M96" s="18">
        <v>75</v>
      </c>
      <c r="N96" s="21" t="s">
        <v>161</v>
      </c>
      <c r="O96" s="17"/>
      <c r="P96" s="18">
        <v>75</v>
      </c>
      <c r="Q96" s="21" t="s">
        <v>161</v>
      </c>
      <c r="R96" s="17"/>
      <c r="S96" s="18">
        <v>75</v>
      </c>
      <c r="T96" s="21" t="s">
        <v>161</v>
      </c>
    </row>
    <row r="97" spans="1:20" x14ac:dyDescent="0.25">
      <c r="A97" s="18">
        <v>74</v>
      </c>
      <c r="B97" s="21" t="s">
        <v>162</v>
      </c>
      <c r="C97" s="21"/>
      <c r="D97" s="18">
        <v>74</v>
      </c>
      <c r="E97" s="21" t="s">
        <v>162</v>
      </c>
      <c r="F97" s="17"/>
      <c r="G97" s="18">
        <v>74</v>
      </c>
      <c r="H97" s="21" t="s">
        <v>162</v>
      </c>
      <c r="I97" s="17"/>
      <c r="J97" s="18">
        <v>74</v>
      </c>
      <c r="K97" s="21" t="s">
        <v>162</v>
      </c>
      <c r="L97" s="17"/>
      <c r="M97" s="18">
        <v>74</v>
      </c>
      <c r="N97" s="21" t="s">
        <v>162</v>
      </c>
      <c r="O97" s="17"/>
      <c r="P97" s="18">
        <v>74</v>
      </c>
      <c r="Q97" s="21" t="s">
        <v>162</v>
      </c>
      <c r="R97" s="17"/>
      <c r="S97" s="18">
        <v>74</v>
      </c>
      <c r="T97" s="21" t="s">
        <v>162</v>
      </c>
    </row>
    <row r="98" spans="1:20" x14ac:dyDescent="0.25">
      <c r="A98" s="18">
        <v>73</v>
      </c>
      <c r="B98" s="21" t="s">
        <v>163</v>
      </c>
      <c r="C98" s="21"/>
      <c r="D98" s="18">
        <v>73</v>
      </c>
      <c r="E98" s="21" t="s">
        <v>163</v>
      </c>
      <c r="F98" s="17"/>
      <c r="G98" s="18">
        <v>73</v>
      </c>
      <c r="H98" s="21" t="s">
        <v>163</v>
      </c>
      <c r="I98" s="17"/>
      <c r="J98" s="18">
        <v>73</v>
      </c>
      <c r="K98" s="21" t="s">
        <v>163</v>
      </c>
      <c r="L98" s="17"/>
      <c r="M98" s="18">
        <v>73</v>
      </c>
      <c r="N98" s="21" t="s">
        <v>163</v>
      </c>
      <c r="O98" s="17"/>
      <c r="P98" s="18">
        <v>73</v>
      </c>
      <c r="Q98" s="21" t="s">
        <v>163</v>
      </c>
      <c r="R98" s="17"/>
      <c r="S98" s="18">
        <v>73</v>
      </c>
      <c r="T98" s="21" t="s">
        <v>163</v>
      </c>
    </row>
    <row r="99" spans="1:20" x14ac:dyDescent="0.25">
      <c r="A99" s="18">
        <v>72</v>
      </c>
      <c r="B99" s="21" t="s">
        <v>164</v>
      </c>
      <c r="C99" s="21"/>
      <c r="D99" s="18">
        <v>72</v>
      </c>
      <c r="E99" s="21" t="s">
        <v>164</v>
      </c>
      <c r="F99" s="17"/>
      <c r="G99" s="18">
        <v>72</v>
      </c>
      <c r="H99" s="21" t="s">
        <v>164</v>
      </c>
      <c r="I99" s="17"/>
      <c r="J99" s="18">
        <v>72</v>
      </c>
      <c r="K99" s="21" t="s">
        <v>164</v>
      </c>
      <c r="L99" s="17"/>
      <c r="M99" s="18">
        <v>72</v>
      </c>
      <c r="N99" s="21" t="s">
        <v>164</v>
      </c>
      <c r="O99" s="17"/>
      <c r="P99" s="18">
        <v>72</v>
      </c>
      <c r="Q99" s="21" t="s">
        <v>164</v>
      </c>
      <c r="R99" s="17"/>
      <c r="S99" s="18">
        <v>72</v>
      </c>
      <c r="T99" s="21" t="s">
        <v>164</v>
      </c>
    </row>
    <row r="100" spans="1:20" x14ac:dyDescent="0.25">
      <c r="A100" s="18">
        <v>71</v>
      </c>
      <c r="B100" s="21" t="s">
        <v>165</v>
      </c>
      <c r="C100" s="21"/>
      <c r="D100" s="18">
        <v>71</v>
      </c>
      <c r="E100" s="21" t="s">
        <v>165</v>
      </c>
      <c r="F100" s="17"/>
      <c r="G100" s="18">
        <v>71</v>
      </c>
      <c r="H100" s="21" t="s">
        <v>165</v>
      </c>
      <c r="I100" s="17"/>
      <c r="J100" s="18">
        <v>71</v>
      </c>
      <c r="K100" s="21" t="s">
        <v>165</v>
      </c>
      <c r="L100" s="17"/>
      <c r="M100" s="18">
        <v>71</v>
      </c>
      <c r="N100" s="21" t="s">
        <v>165</v>
      </c>
      <c r="O100" s="17"/>
      <c r="P100" s="18">
        <v>71</v>
      </c>
      <c r="Q100" s="21" t="s">
        <v>165</v>
      </c>
      <c r="R100" s="17"/>
      <c r="S100" s="18">
        <v>71</v>
      </c>
      <c r="T100" s="21" t="s">
        <v>165</v>
      </c>
    </row>
    <row r="101" spans="1:20" x14ac:dyDescent="0.25">
      <c r="A101" s="18">
        <v>70</v>
      </c>
      <c r="B101" s="21" t="s">
        <v>166</v>
      </c>
      <c r="C101" s="21"/>
      <c r="D101" s="18">
        <v>70</v>
      </c>
      <c r="E101" s="21" t="s">
        <v>166</v>
      </c>
      <c r="F101" s="17"/>
      <c r="G101" s="18">
        <v>70</v>
      </c>
      <c r="H101" s="21" t="s">
        <v>166</v>
      </c>
      <c r="I101" s="17"/>
      <c r="J101" s="18">
        <v>70</v>
      </c>
      <c r="K101" s="21" t="s">
        <v>166</v>
      </c>
      <c r="L101" s="17"/>
      <c r="M101" s="18">
        <v>70</v>
      </c>
      <c r="N101" s="21" t="s">
        <v>166</v>
      </c>
      <c r="O101" s="17"/>
      <c r="P101" s="18">
        <v>70</v>
      </c>
      <c r="Q101" s="21" t="s">
        <v>166</v>
      </c>
      <c r="R101" s="17"/>
      <c r="S101" s="18">
        <v>70</v>
      </c>
      <c r="T101" s="21" t="s">
        <v>166</v>
      </c>
    </row>
    <row r="102" spans="1:20" x14ac:dyDescent="0.25">
      <c r="A102" s="18">
        <v>69</v>
      </c>
      <c r="B102" s="21" t="s">
        <v>167</v>
      </c>
      <c r="C102" s="21"/>
      <c r="D102" s="18">
        <v>69</v>
      </c>
      <c r="E102" s="21" t="s">
        <v>167</v>
      </c>
      <c r="F102" s="17"/>
      <c r="G102" s="18">
        <v>69</v>
      </c>
      <c r="H102" s="21" t="s">
        <v>167</v>
      </c>
      <c r="I102" s="17"/>
      <c r="J102" s="18">
        <v>69</v>
      </c>
      <c r="K102" s="21" t="s">
        <v>167</v>
      </c>
      <c r="L102" s="17"/>
      <c r="M102" s="18">
        <v>69</v>
      </c>
      <c r="N102" s="21" t="s">
        <v>167</v>
      </c>
      <c r="O102" s="17"/>
      <c r="P102" s="18">
        <v>69</v>
      </c>
      <c r="Q102" s="21" t="s">
        <v>167</v>
      </c>
      <c r="R102" s="17"/>
      <c r="S102" s="18">
        <v>69</v>
      </c>
      <c r="T102" s="21" t="s">
        <v>167</v>
      </c>
    </row>
    <row r="103" spans="1:20" x14ac:dyDescent="0.25">
      <c r="A103" s="18">
        <v>68</v>
      </c>
      <c r="B103" s="21" t="s">
        <v>168</v>
      </c>
      <c r="C103" s="21"/>
      <c r="D103" s="18">
        <v>68</v>
      </c>
      <c r="E103" s="21" t="s">
        <v>168</v>
      </c>
      <c r="F103" s="17"/>
      <c r="G103" s="18">
        <v>68</v>
      </c>
      <c r="H103" s="21" t="s">
        <v>168</v>
      </c>
      <c r="I103" s="17"/>
      <c r="J103" s="18">
        <v>68</v>
      </c>
      <c r="K103" s="21" t="s">
        <v>168</v>
      </c>
      <c r="L103" s="17"/>
      <c r="M103" s="18">
        <v>68</v>
      </c>
      <c r="N103" s="21" t="s">
        <v>168</v>
      </c>
      <c r="O103" s="17"/>
      <c r="P103" s="18">
        <v>68</v>
      </c>
      <c r="Q103" s="21" t="s">
        <v>168</v>
      </c>
      <c r="R103" s="17"/>
      <c r="S103" s="18">
        <v>68</v>
      </c>
      <c r="T103" s="21" t="s">
        <v>168</v>
      </c>
    </row>
    <row r="104" spans="1:20" x14ac:dyDescent="0.25">
      <c r="A104" s="18">
        <v>67</v>
      </c>
      <c r="B104" s="21" t="s">
        <v>169</v>
      </c>
      <c r="C104" s="21"/>
      <c r="D104" s="18">
        <v>67</v>
      </c>
      <c r="E104" s="21" t="s">
        <v>169</v>
      </c>
      <c r="F104" s="17"/>
      <c r="G104" s="18">
        <v>67</v>
      </c>
      <c r="H104" s="21" t="s">
        <v>169</v>
      </c>
      <c r="I104" s="17"/>
      <c r="J104" s="18">
        <v>67</v>
      </c>
      <c r="K104" s="21" t="s">
        <v>169</v>
      </c>
      <c r="L104" s="17"/>
      <c r="M104" s="18">
        <v>67</v>
      </c>
      <c r="N104" s="21" t="s">
        <v>169</v>
      </c>
      <c r="O104" s="17"/>
      <c r="P104" s="18">
        <v>67</v>
      </c>
      <c r="Q104" s="21" t="s">
        <v>169</v>
      </c>
      <c r="R104" s="17"/>
      <c r="S104" s="18">
        <v>67</v>
      </c>
      <c r="T104" s="21" t="s">
        <v>169</v>
      </c>
    </row>
    <row r="105" spans="1:20" x14ac:dyDescent="0.25">
      <c r="A105" s="18">
        <v>66</v>
      </c>
      <c r="B105" s="21" t="s">
        <v>170</v>
      </c>
      <c r="C105" s="21"/>
      <c r="D105" s="18">
        <v>66</v>
      </c>
      <c r="E105" s="21" t="s">
        <v>170</v>
      </c>
      <c r="F105" s="17"/>
      <c r="G105" s="18">
        <v>66</v>
      </c>
      <c r="H105" s="21" t="s">
        <v>170</v>
      </c>
      <c r="I105" s="17"/>
      <c r="J105" s="18">
        <v>66</v>
      </c>
      <c r="K105" s="21" t="s">
        <v>170</v>
      </c>
      <c r="L105" s="17"/>
      <c r="M105" s="18">
        <v>66</v>
      </c>
      <c r="N105" s="21" t="s">
        <v>170</v>
      </c>
      <c r="O105" s="17"/>
      <c r="P105" s="18">
        <v>66</v>
      </c>
      <c r="Q105" s="21" t="s">
        <v>170</v>
      </c>
      <c r="R105" s="17"/>
      <c r="S105" s="18">
        <v>66</v>
      </c>
      <c r="T105" s="21" t="s">
        <v>170</v>
      </c>
    </row>
    <row r="106" spans="1:20" x14ac:dyDescent="0.25">
      <c r="A106" s="18">
        <v>65</v>
      </c>
      <c r="B106" s="21" t="s">
        <v>171</v>
      </c>
      <c r="C106" s="21"/>
      <c r="D106" s="18">
        <v>65</v>
      </c>
      <c r="E106" s="21" t="s">
        <v>171</v>
      </c>
      <c r="F106" s="17"/>
      <c r="G106" s="18">
        <v>65</v>
      </c>
      <c r="H106" s="21" t="s">
        <v>171</v>
      </c>
      <c r="I106" s="17"/>
      <c r="J106" s="18">
        <v>65</v>
      </c>
      <c r="K106" s="21" t="s">
        <v>171</v>
      </c>
      <c r="L106" s="17"/>
      <c r="M106" s="18">
        <v>65</v>
      </c>
      <c r="N106" s="21" t="s">
        <v>171</v>
      </c>
      <c r="O106" s="17"/>
      <c r="P106" s="18">
        <v>65</v>
      </c>
      <c r="Q106" s="21" t="s">
        <v>171</v>
      </c>
      <c r="R106" s="17"/>
      <c r="S106" s="18">
        <v>65</v>
      </c>
      <c r="T106" s="21" t="s">
        <v>171</v>
      </c>
    </row>
    <row r="107" spans="1:20" x14ac:dyDescent="0.25">
      <c r="A107" s="18">
        <v>64</v>
      </c>
      <c r="B107" s="21" t="s">
        <v>172</v>
      </c>
      <c r="C107" s="21"/>
      <c r="D107" s="18">
        <v>64</v>
      </c>
      <c r="E107" s="21" t="s">
        <v>173</v>
      </c>
      <c r="F107" s="17"/>
      <c r="G107" s="18">
        <v>64</v>
      </c>
      <c r="H107" s="21" t="s">
        <v>173</v>
      </c>
      <c r="I107" s="17"/>
      <c r="J107" s="18">
        <v>64</v>
      </c>
      <c r="K107" s="21" t="s">
        <v>173</v>
      </c>
      <c r="L107" s="17"/>
      <c r="M107" s="18">
        <v>64</v>
      </c>
      <c r="N107" s="21" t="s">
        <v>173</v>
      </c>
      <c r="O107" s="17"/>
      <c r="P107" s="18">
        <v>64</v>
      </c>
      <c r="Q107" s="21" t="s">
        <v>173</v>
      </c>
      <c r="R107" s="17"/>
      <c r="S107" s="18">
        <v>64</v>
      </c>
      <c r="T107" s="21" t="s">
        <v>173</v>
      </c>
    </row>
    <row r="108" spans="1:20" x14ac:dyDescent="0.25">
      <c r="A108" s="18">
        <v>63</v>
      </c>
      <c r="B108" s="21" t="s">
        <v>174</v>
      </c>
      <c r="C108" s="21"/>
      <c r="D108" s="18">
        <v>63</v>
      </c>
      <c r="E108" s="21" t="s">
        <v>174</v>
      </c>
      <c r="F108" s="17"/>
      <c r="G108" s="18">
        <v>63</v>
      </c>
      <c r="H108" s="21" t="s">
        <v>174</v>
      </c>
      <c r="I108" s="17"/>
      <c r="J108" s="18">
        <v>63</v>
      </c>
      <c r="K108" s="21" t="s">
        <v>174</v>
      </c>
      <c r="L108" s="17"/>
      <c r="M108" s="18">
        <v>63</v>
      </c>
      <c r="N108" s="21" t="s">
        <v>174</v>
      </c>
      <c r="O108" s="17"/>
      <c r="P108" s="18">
        <v>63</v>
      </c>
      <c r="Q108" s="21" t="s">
        <v>174</v>
      </c>
      <c r="R108" s="17"/>
      <c r="S108" s="18">
        <v>63</v>
      </c>
      <c r="T108" s="21" t="s">
        <v>174</v>
      </c>
    </row>
    <row r="109" spans="1:20" x14ac:dyDescent="0.25">
      <c r="A109" s="18">
        <v>62</v>
      </c>
      <c r="B109" s="21" t="s">
        <v>175</v>
      </c>
      <c r="C109" s="21"/>
      <c r="D109" s="18">
        <v>62</v>
      </c>
      <c r="E109" s="21" t="s">
        <v>176</v>
      </c>
      <c r="F109" s="17"/>
      <c r="G109" s="18">
        <v>62</v>
      </c>
      <c r="H109" s="21" t="s">
        <v>176</v>
      </c>
      <c r="I109" s="17"/>
      <c r="J109" s="18">
        <v>62</v>
      </c>
      <c r="K109" s="21" t="s">
        <v>176</v>
      </c>
      <c r="L109" s="17"/>
      <c r="M109" s="18">
        <v>62</v>
      </c>
      <c r="N109" s="21" t="s">
        <v>176</v>
      </c>
      <c r="O109" s="17"/>
      <c r="P109" s="18">
        <v>62</v>
      </c>
      <c r="Q109" s="21" t="s">
        <v>176</v>
      </c>
      <c r="R109" s="17"/>
      <c r="S109" s="18">
        <v>62</v>
      </c>
      <c r="T109" s="21" t="s">
        <v>176</v>
      </c>
    </row>
    <row r="110" spans="1:20" ht="26.25" x14ac:dyDescent="0.25">
      <c r="A110" s="18">
        <v>61</v>
      </c>
      <c r="B110" s="21" t="s">
        <v>177</v>
      </c>
      <c r="C110" s="21"/>
      <c r="D110" s="18">
        <v>61</v>
      </c>
      <c r="E110" s="21" t="s">
        <v>178</v>
      </c>
      <c r="F110" s="17"/>
      <c r="G110" s="18">
        <v>61</v>
      </c>
      <c r="H110" s="21" t="s">
        <v>178</v>
      </c>
      <c r="I110" s="17"/>
      <c r="J110" s="18">
        <v>61</v>
      </c>
      <c r="K110" s="21" t="s">
        <v>178</v>
      </c>
      <c r="L110" s="17"/>
      <c r="M110" s="18">
        <v>61</v>
      </c>
      <c r="N110" s="21" t="s">
        <v>178</v>
      </c>
      <c r="O110" s="17"/>
      <c r="P110" s="18">
        <v>61</v>
      </c>
      <c r="Q110" s="21" t="s">
        <v>178</v>
      </c>
      <c r="R110" s="17"/>
      <c r="S110" s="18">
        <v>61</v>
      </c>
      <c r="T110" s="21" t="s">
        <v>178</v>
      </c>
    </row>
    <row r="111" spans="1:20" x14ac:dyDescent="0.25">
      <c r="A111" s="18">
        <v>60</v>
      </c>
      <c r="B111" s="21" t="s">
        <v>179</v>
      </c>
      <c r="C111" s="21"/>
      <c r="D111" s="18">
        <v>60</v>
      </c>
      <c r="E111" s="21" t="s">
        <v>179</v>
      </c>
      <c r="F111" s="17"/>
      <c r="G111" s="18">
        <v>60</v>
      </c>
      <c r="H111" s="21" t="s">
        <v>179</v>
      </c>
      <c r="I111" s="17"/>
      <c r="J111" s="18">
        <v>60</v>
      </c>
      <c r="K111" s="21" t="s">
        <v>179</v>
      </c>
      <c r="L111" s="17"/>
      <c r="M111" s="18">
        <v>60</v>
      </c>
      <c r="N111" s="21" t="s">
        <v>179</v>
      </c>
      <c r="O111" s="17"/>
      <c r="P111" s="18">
        <v>60</v>
      </c>
      <c r="Q111" s="21" t="s">
        <v>179</v>
      </c>
      <c r="R111" s="17"/>
      <c r="S111" s="18">
        <v>60</v>
      </c>
      <c r="T111" s="21" t="s">
        <v>179</v>
      </c>
    </row>
    <row r="112" spans="1:20" x14ac:dyDescent="0.25">
      <c r="A112" s="18">
        <v>59</v>
      </c>
      <c r="B112" s="21" t="s">
        <v>180</v>
      </c>
      <c r="C112" s="21"/>
      <c r="D112" s="18">
        <v>59</v>
      </c>
      <c r="E112" s="21" t="s">
        <v>180</v>
      </c>
      <c r="F112" s="17"/>
      <c r="G112" s="18">
        <v>59</v>
      </c>
      <c r="H112" s="21" t="s">
        <v>180</v>
      </c>
      <c r="I112" s="17"/>
      <c r="J112" s="18">
        <v>59</v>
      </c>
      <c r="K112" s="21" t="s">
        <v>180</v>
      </c>
      <c r="L112" s="17"/>
      <c r="M112" s="18">
        <v>59</v>
      </c>
      <c r="N112" s="21" t="s">
        <v>180</v>
      </c>
      <c r="O112" s="17"/>
      <c r="P112" s="18">
        <v>59</v>
      </c>
      <c r="Q112" s="21" t="s">
        <v>180</v>
      </c>
      <c r="R112" s="17"/>
      <c r="S112" s="18">
        <v>59</v>
      </c>
      <c r="T112" s="21" t="s">
        <v>180</v>
      </c>
    </row>
    <row r="113" spans="1:20" x14ac:dyDescent="0.25">
      <c r="A113" s="18">
        <v>58</v>
      </c>
      <c r="B113" s="21" t="s">
        <v>181</v>
      </c>
      <c r="C113" s="21"/>
      <c r="D113" s="18">
        <v>58</v>
      </c>
      <c r="E113" s="21" t="s">
        <v>181</v>
      </c>
      <c r="F113" s="17"/>
      <c r="G113" s="18">
        <v>58</v>
      </c>
      <c r="H113" s="21" t="s">
        <v>181</v>
      </c>
      <c r="I113" s="17"/>
      <c r="J113" s="18">
        <v>58</v>
      </c>
      <c r="K113" s="21" t="s">
        <v>181</v>
      </c>
      <c r="L113" s="17"/>
      <c r="M113" s="18">
        <v>58</v>
      </c>
      <c r="N113" s="21" t="s">
        <v>181</v>
      </c>
      <c r="O113" s="17"/>
      <c r="P113" s="18">
        <v>58</v>
      </c>
      <c r="Q113" s="21" t="s">
        <v>181</v>
      </c>
      <c r="R113" s="17"/>
      <c r="S113" s="18">
        <v>58</v>
      </c>
      <c r="T113" s="21" t="s">
        <v>181</v>
      </c>
    </row>
    <row r="114" spans="1:20" x14ac:dyDescent="0.25">
      <c r="A114" s="18">
        <v>57</v>
      </c>
      <c r="B114" s="22" t="s">
        <v>182</v>
      </c>
      <c r="C114" s="22"/>
      <c r="D114" s="18">
        <v>57</v>
      </c>
      <c r="E114" s="22" t="s">
        <v>182</v>
      </c>
      <c r="F114" s="17"/>
      <c r="G114" s="18">
        <v>57</v>
      </c>
      <c r="H114" s="22" t="s">
        <v>182</v>
      </c>
      <c r="I114" s="17"/>
      <c r="J114" s="18">
        <v>57</v>
      </c>
      <c r="K114" s="22" t="s">
        <v>182</v>
      </c>
      <c r="L114" s="17"/>
      <c r="M114" s="18">
        <v>57</v>
      </c>
      <c r="N114" s="22" t="s">
        <v>182</v>
      </c>
      <c r="O114" s="17"/>
      <c r="P114" s="18">
        <v>57</v>
      </c>
      <c r="Q114" s="22" t="s">
        <v>182</v>
      </c>
      <c r="R114" s="17"/>
      <c r="S114" s="18">
        <v>57</v>
      </c>
      <c r="T114" s="22" t="s">
        <v>182</v>
      </c>
    </row>
    <row r="115" spans="1:20" x14ac:dyDescent="0.25">
      <c r="A115" s="18">
        <v>56</v>
      </c>
      <c r="B115" s="22" t="s">
        <v>183</v>
      </c>
      <c r="C115" s="22"/>
      <c r="D115" s="18">
        <v>56</v>
      </c>
      <c r="E115" s="22" t="s">
        <v>183</v>
      </c>
      <c r="F115" s="17"/>
      <c r="G115" s="18">
        <v>56</v>
      </c>
      <c r="H115" s="22" t="s">
        <v>183</v>
      </c>
      <c r="I115" s="17"/>
      <c r="J115" s="18">
        <v>56</v>
      </c>
      <c r="K115" s="22" t="s">
        <v>183</v>
      </c>
      <c r="L115" s="17"/>
      <c r="M115" s="18">
        <v>56</v>
      </c>
      <c r="N115" s="22" t="s">
        <v>183</v>
      </c>
      <c r="O115" s="17"/>
      <c r="P115" s="18">
        <v>56</v>
      </c>
      <c r="Q115" s="22" t="s">
        <v>183</v>
      </c>
      <c r="R115" s="17"/>
      <c r="S115" s="18">
        <v>56</v>
      </c>
      <c r="T115" s="22" t="s">
        <v>183</v>
      </c>
    </row>
    <row r="116" spans="1:20" x14ac:dyDescent="0.25">
      <c r="A116" s="18">
        <v>55</v>
      </c>
      <c r="B116" s="22" t="s">
        <v>184</v>
      </c>
      <c r="C116" s="22"/>
      <c r="D116" s="18">
        <v>55</v>
      </c>
      <c r="E116" s="22" t="s">
        <v>184</v>
      </c>
      <c r="F116" s="17"/>
      <c r="G116" s="18">
        <v>55</v>
      </c>
      <c r="H116" s="22" t="s">
        <v>184</v>
      </c>
      <c r="I116" s="17"/>
      <c r="J116" s="18">
        <v>55</v>
      </c>
      <c r="K116" s="22" t="s">
        <v>184</v>
      </c>
      <c r="L116" s="17"/>
      <c r="M116" s="18">
        <v>55</v>
      </c>
      <c r="N116" s="22" t="s">
        <v>184</v>
      </c>
      <c r="O116" s="17"/>
      <c r="P116" s="18">
        <v>55</v>
      </c>
      <c r="Q116" s="22" t="s">
        <v>184</v>
      </c>
      <c r="R116" s="17"/>
      <c r="S116" s="18">
        <v>55</v>
      </c>
      <c r="T116" s="22" t="s">
        <v>184</v>
      </c>
    </row>
    <row r="117" spans="1:20" x14ac:dyDescent="0.25">
      <c r="A117" s="18">
        <v>54</v>
      </c>
      <c r="B117" s="22" t="s">
        <v>185</v>
      </c>
      <c r="C117" s="22"/>
      <c r="D117" s="18">
        <v>54</v>
      </c>
      <c r="E117" s="22" t="s">
        <v>185</v>
      </c>
      <c r="F117" s="17"/>
      <c r="G117" s="18">
        <v>54</v>
      </c>
      <c r="H117" s="22" t="s">
        <v>185</v>
      </c>
      <c r="I117" s="17"/>
      <c r="J117" s="18">
        <v>54</v>
      </c>
      <c r="K117" s="22" t="s">
        <v>185</v>
      </c>
      <c r="L117" s="17"/>
      <c r="M117" s="18">
        <v>54</v>
      </c>
      <c r="N117" s="22" t="s">
        <v>185</v>
      </c>
      <c r="O117" s="17"/>
      <c r="P117" s="18">
        <v>54</v>
      </c>
      <c r="Q117" s="22" t="s">
        <v>185</v>
      </c>
      <c r="R117" s="17"/>
      <c r="S117" s="18">
        <v>54</v>
      </c>
      <c r="T117" s="22" t="s">
        <v>185</v>
      </c>
    </row>
    <row r="118" spans="1:20" x14ac:dyDescent="0.25">
      <c r="A118" s="18">
        <v>53</v>
      </c>
      <c r="B118" s="22" t="s">
        <v>186</v>
      </c>
      <c r="C118" s="22"/>
      <c r="D118" s="18">
        <v>53</v>
      </c>
      <c r="E118" s="22" t="s">
        <v>186</v>
      </c>
      <c r="F118" s="17"/>
      <c r="G118" s="18">
        <v>53</v>
      </c>
      <c r="H118" s="22" t="s">
        <v>186</v>
      </c>
      <c r="I118" s="17"/>
      <c r="J118" s="18">
        <v>53</v>
      </c>
      <c r="K118" s="22" t="s">
        <v>186</v>
      </c>
      <c r="L118" s="17"/>
      <c r="M118" s="18">
        <v>53</v>
      </c>
      <c r="N118" s="22" t="s">
        <v>186</v>
      </c>
      <c r="O118" s="17"/>
      <c r="P118" s="18">
        <v>53</v>
      </c>
      <c r="Q118" s="22" t="s">
        <v>186</v>
      </c>
      <c r="R118" s="17"/>
      <c r="S118" s="18">
        <v>53</v>
      </c>
      <c r="T118" s="22" t="s">
        <v>186</v>
      </c>
    </row>
    <row r="119" spans="1:20" x14ac:dyDescent="0.25">
      <c r="A119" s="18">
        <v>52</v>
      </c>
      <c r="B119" s="22" t="s">
        <v>187</v>
      </c>
      <c r="C119" s="22"/>
      <c r="D119" s="18">
        <v>52</v>
      </c>
      <c r="E119" s="22" t="s">
        <v>187</v>
      </c>
      <c r="F119" s="17"/>
      <c r="G119" s="18">
        <v>52</v>
      </c>
      <c r="H119" s="22" t="s">
        <v>187</v>
      </c>
      <c r="I119" s="17"/>
      <c r="J119" s="18">
        <v>52</v>
      </c>
      <c r="K119" s="22" t="s">
        <v>187</v>
      </c>
      <c r="L119" s="17"/>
      <c r="M119" s="18">
        <v>52</v>
      </c>
      <c r="N119" s="22" t="s">
        <v>187</v>
      </c>
      <c r="O119" s="17"/>
      <c r="P119" s="18">
        <v>52</v>
      </c>
      <c r="Q119" s="22" t="s">
        <v>187</v>
      </c>
      <c r="R119" s="17"/>
      <c r="S119" s="18">
        <v>52</v>
      </c>
      <c r="T119" s="22" t="s">
        <v>187</v>
      </c>
    </row>
    <row r="120" spans="1:20" x14ac:dyDescent="0.25">
      <c r="A120" s="18">
        <v>51</v>
      </c>
      <c r="B120" s="22" t="s">
        <v>188</v>
      </c>
      <c r="C120" s="22"/>
      <c r="D120" s="18">
        <v>51</v>
      </c>
      <c r="E120" s="22" t="s">
        <v>188</v>
      </c>
      <c r="F120" s="17"/>
      <c r="G120" s="18">
        <v>51</v>
      </c>
      <c r="H120" s="22" t="s">
        <v>188</v>
      </c>
      <c r="I120" s="17"/>
      <c r="J120" s="18">
        <v>51</v>
      </c>
      <c r="K120" s="22" t="s">
        <v>188</v>
      </c>
      <c r="L120" s="17"/>
      <c r="M120" s="18">
        <v>51</v>
      </c>
      <c r="N120" s="22" t="s">
        <v>188</v>
      </c>
      <c r="O120" s="17"/>
      <c r="P120" s="18">
        <v>51</v>
      </c>
      <c r="Q120" s="22" t="s">
        <v>188</v>
      </c>
      <c r="R120" s="17"/>
      <c r="S120" s="18">
        <v>51</v>
      </c>
      <c r="T120" s="22" t="s">
        <v>188</v>
      </c>
    </row>
    <row r="121" spans="1:20" x14ac:dyDescent="0.25">
      <c r="A121" s="18">
        <v>50</v>
      </c>
      <c r="B121" s="22" t="s">
        <v>189</v>
      </c>
      <c r="C121" s="22"/>
      <c r="D121" s="18">
        <v>50</v>
      </c>
      <c r="E121" s="22" t="s">
        <v>189</v>
      </c>
      <c r="F121" s="17"/>
      <c r="G121" s="18">
        <v>50</v>
      </c>
      <c r="H121" s="22" t="s">
        <v>189</v>
      </c>
      <c r="I121" s="17"/>
      <c r="J121" s="18">
        <v>50</v>
      </c>
      <c r="K121" s="22" t="s">
        <v>189</v>
      </c>
      <c r="L121" s="17"/>
      <c r="M121" s="18">
        <v>50</v>
      </c>
      <c r="N121" s="22" t="s">
        <v>189</v>
      </c>
      <c r="O121" s="17"/>
      <c r="P121" s="18">
        <v>50</v>
      </c>
      <c r="Q121" s="22" t="s">
        <v>189</v>
      </c>
      <c r="R121" s="17"/>
      <c r="S121" s="18">
        <v>50</v>
      </c>
      <c r="T121" s="22" t="s">
        <v>189</v>
      </c>
    </row>
    <row r="122" spans="1:20" x14ac:dyDescent="0.25">
      <c r="A122" s="18">
        <v>49</v>
      </c>
      <c r="B122" s="22" t="s">
        <v>190</v>
      </c>
      <c r="C122" s="22"/>
      <c r="D122" s="18">
        <v>49</v>
      </c>
      <c r="E122" s="22" t="s">
        <v>191</v>
      </c>
      <c r="F122" s="17"/>
      <c r="G122" s="18">
        <v>49</v>
      </c>
      <c r="H122" s="22" t="s">
        <v>191</v>
      </c>
      <c r="I122" s="17"/>
      <c r="J122" s="18">
        <v>49</v>
      </c>
      <c r="K122" s="22" t="s">
        <v>191</v>
      </c>
      <c r="L122" s="17"/>
      <c r="M122" s="18">
        <v>49</v>
      </c>
      <c r="N122" s="22" t="s">
        <v>191</v>
      </c>
      <c r="O122" s="17"/>
      <c r="P122" s="18">
        <v>49</v>
      </c>
      <c r="Q122" s="22" t="s">
        <v>191</v>
      </c>
      <c r="R122" s="17"/>
      <c r="S122" s="18">
        <v>49</v>
      </c>
      <c r="T122" s="22" t="s">
        <v>191</v>
      </c>
    </row>
    <row r="123" spans="1:20" x14ac:dyDescent="0.25">
      <c r="A123" s="18">
        <v>48</v>
      </c>
      <c r="B123" s="22" t="s">
        <v>192</v>
      </c>
      <c r="C123" s="22"/>
      <c r="D123" s="18">
        <v>48</v>
      </c>
      <c r="E123" s="22" t="s">
        <v>193</v>
      </c>
      <c r="F123" s="17"/>
      <c r="G123" s="18">
        <v>48</v>
      </c>
      <c r="H123" s="22" t="s">
        <v>193</v>
      </c>
      <c r="I123" s="17"/>
      <c r="J123" s="18">
        <v>48</v>
      </c>
      <c r="K123" s="22" t="s">
        <v>193</v>
      </c>
      <c r="L123" s="17"/>
      <c r="M123" s="18">
        <v>48</v>
      </c>
      <c r="N123" s="22" t="s">
        <v>193</v>
      </c>
      <c r="O123" s="17"/>
      <c r="P123" s="18">
        <v>48</v>
      </c>
      <c r="Q123" s="22" t="s">
        <v>193</v>
      </c>
      <c r="R123" s="17"/>
      <c r="S123" s="18">
        <v>48</v>
      </c>
      <c r="T123" s="22" t="s">
        <v>193</v>
      </c>
    </row>
    <row r="124" spans="1:20" x14ac:dyDescent="0.25">
      <c r="A124" s="18">
        <v>47</v>
      </c>
      <c r="B124" s="22" t="s">
        <v>194</v>
      </c>
      <c r="C124" s="22"/>
      <c r="D124" s="18">
        <v>47</v>
      </c>
      <c r="E124" s="22" t="s">
        <v>194</v>
      </c>
      <c r="F124" s="17"/>
      <c r="G124" s="18">
        <v>47</v>
      </c>
      <c r="H124" s="22" t="s">
        <v>194</v>
      </c>
      <c r="I124" s="17"/>
      <c r="J124" s="18">
        <v>47</v>
      </c>
      <c r="K124" s="22" t="s">
        <v>194</v>
      </c>
      <c r="L124" s="17"/>
      <c r="M124" s="18">
        <v>47</v>
      </c>
      <c r="N124" s="22" t="s">
        <v>194</v>
      </c>
      <c r="O124" s="17"/>
      <c r="P124" s="18">
        <v>47</v>
      </c>
      <c r="Q124" s="22" t="s">
        <v>194</v>
      </c>
      <c r="R124" s="17"/>
      <c r="S124" s="18">
        <v>47</v>
      </c>
      <c r="T124" s="22" t="s">
        <v>194</v>
      </c>
    </row>
    <row r="125" spans="1:20" x14ac:dyDescent="0.25">
      <c r="A125" s="18">
        <v>46</v>
      </c>
      <c r="B125" s="22" t="s">
        <v>195</v>
      </c>
      <c r="C125" s="22"/>
      <c r="D125" s="18">
        <v>46</v>
      </c>
      <c r="E125" s="22" t="s">
        <v>195</v>
      </c>
      <c r="F125" s="17"/>
      <c r="G125" s="18">
        <v>46</v>
      </c>
      <c r="H125" s="22" t="s">
        <v>195</v>
      </c>
      <c r="I125" s="17"/>
      <c r="J125" s="18">
        <v>46</v>
      </c>
      <c r="K125" s="22" t="s">
        <v>195</v>
      </c>
      <c r="L125" s="17"/>
      <c r="M125" s="18">
        <v>46</v>
      </c>
      <c r="N125" s="22" t="s">
        <v>195</v>
      </c>
      <c r="O125" s="17"/>
      <c r="P125" s="18">
        <v>46</v>
      </c>
      <c r="Q125" s="22" t="s">
        <v>195</v>
      </c>
      <c r="R125" s="17"/>
      <c r="S125" s="18">
        <v>46</v>
      </c>
      <c r="T125" s="22" t="s">
        <v>195</v>
      </c>
    </row>
    <row r="126" spans="1:20" x14ac:dyDescent="0.25">
      <c r="A126" s="18">
        <v>45</v>
      </c>
      <c r="B126" s="22" t="s">
        <v>196</v>
      </c>
      <c r="C126" s="22"/>
      <c r="D126" s="18">
        <v>45</v>
      </c>
      <c r="E126" s="22" t="s">
        <v>196</v>
      </c>
      <c r="F126" s="17"/>
      <c r="G126" s="18">
        <v>45</v>
      </c>
      <c r="H126" s="22" t="s">
        <v>196</v>
      </c>
      <c r="I126" s="17"/>
      <c r="J126" s="18">
        <v>45</v>
      </c>
      <c r="K126" s="22" t="s">
        <v>196</v>
      </c>
      <c r="L126" s="17"/>
      <c r="M126" s="18">
        <v>45</v>
      </c>
      <c r="N126" s="22" t="s">
        <v>196</v>
      </c>
      <c r="O126" s="17"/>
      <c r="P126" s="18">
        <v>45</v>
      </c>
      <c r="Q126" s="22" t="s">
        <v>196</v>
      </c>
      <c r="R126" s="17"/>
      <c r="S126" s="18">
        <v>45</v>
      </c>
      <c r="T126" s="22" t="s">
        <v>196</v>
      </c>
    </row>
    <row r="127" spans="1:20" x14ac:dyDescent="0.25">
      <c r="A127" s="18">
        <v>44</v>
      </c>
      <c r="B127" s="22" t="s">
        <v>197</v>
      </c>
      <c r="C127" s="22"/>
      <c r="D127" s="18">
        <v>44</v>
      </c>
      <c r="E127" s="22" t="s">
        <v>197</v>
      </c>
      <c r="F127" s="17"/>
      <c r="G127" s="18">
        <v>44</v>
      </c>
      <c r="H127" s="22" t="s">
        <v>197</v>
      </c>
      <c r="I127" s="17"/>
      <c r="J127" s="18">
        <v>44</v>
      </c>
      <c r="K127" s="22" t="s">
        <v>197</v>
      </c>
      <c r="L127" s="17"/>
      <c r="M127" s="18">
        <v>44</v>
      </c>
      <c r="N127" s="22" t="s">
        <v>197</v>
      </c>
      <c r="O127" s="17"/>
      <c r="P127" s="18">
        <v>44</v>
      </c>
      <c r="Q127" s="22" t="s">
        <v>197</v>
      </c>
      <c r="R127" s="17"/>
      <c r="S127" s="18">
        <v>44</v>
      </c>
      <c r="T127" s="22" t="s">
        <v>197</v>
      </c>
    </row>
    <row r="128" spans="1:20" x14ac:dyDescent="0.25">
      <c r="A128" s="18">
        <v>43</v>
      </c>
      <c r="B128" s="22" t="s">
        <v>198</v>
      </c>
      <c r="C128" s="22"/>
      <c r="D128" s="18">
        <v>43</v>
      </c>
      <c r="E128" s="22" t="s">
        <v>198</v>
      </c>
      <c r="F128" s="17"/>
      <c r="G128" s="18">
        <v>43</v>
      </c>
      <c r="H128" s="22" t="s">
        <v>198</v>
      </c>
      <c r="I128" s="17"/>
      <c r="J128" s="18">
        <v>43</v>
      </c>
      <c r="K128" s="22" t="s">
        <v>198</v>
      </c>
      <c r="L128" s="17"/>
      <c r="M128" s="18">
        <v>43</v>
      </c>
      <c r="N128" s="22" t="s">
        <v>198</v>
      </c>
      <c r="O128" s="17"/>
      <c r="P128" s="18">
        <v>43</v>
      </c>
      <c r="Q128" s="22" t="s">
        <v>198</v>
      </c>
      <c r="R128" s="17"/>
      <c r="S128" s="18">
        <v>43</v>
      </c>
      <c r="T128" s="22" t="s">
        <v>198</v>
      </c>
    </row>
    <row r="129" spans="1:20" x14ac:dyDescent="0.25">
      <c r="A129" s="18">
        <v>42</v>
      </c>
      <c r="B129" s="22" t="s">
        <v>199</v>
      </c>
      <c r="C129" s="22"/>
      <c r="D129" s="18">
        <v>42</v>
      </c>
      <c r="E129" s="22" t="s">
        <v>199</v>
      </c>
      <c r="F129" s="17"/>
      <c r="G129" s="18">
        <v>42</v>
      </c>
      <c r="H129" s="22" t="s">
        <v>199</v>
      </c>
      <c r="I129" s="17"/>
      <c r="J129" s="18">
        <v>42</v>
      </c>
      <c r="K129" s="22" t="s">
        <v>199</v>
      </c>
      <c r="L129" s="17"/>
      <c r="M129" s="18">
        <v>42</v>
      </c>
      <c r="N129" s="22" t="s">
        <v>199</v>
      </c>
      <c r="O129" s="17"/>
      <c r="P129" s="18">
        <v>42</v>
      </c>
      <c r="Q129" s="22" t="s">
        <v>199</v>
      </c>
      <c r="R129" s="17"/>
      <c r="S129" s="18">
        <v>42</v>
      </c>
      <c r="T129" s="22" t="s">
        <v>199</v>
      </c>
    </row>
    <row r="130" spans="1:20" x14ac:dyDescent="0.25">
      <c r="A130" s="18">
        <v>41</v>
      </c>
      <c r="B130" s="22" t="s">
        <v>200</v>
      </c>
      <c r="C130" s="22"/>
      <c r="D130" s="18">
        <v>41</v>
      </c>
      <c r="E130" s="22" t="s">
        <v>200</v>
      </c>
      <c r="F130" s="17"/>
      <c r="G130" s="18">
        <v>41</v>
      </c>
      <c r="H130" s="22" t="s">
        <v>200</v>
      </c>
      <c r="I130" s="17"/>
      <c r="J130" s="18">
        <v>41</v>
      </c>
      <c r="K130" s="22" t="s">
        <v>200</v>
      </c>
      <c r="L130" s="17"/>
      <c r="M130" s="18">
        <v>41</v>
      </c>
      <c r="N130" s="22" t="s">
        <v>200</v>
      </c>
      <c r="O130" s="17"/>
      <c r="P130" s="18">
        <v>41</v>
      </c>
      <c r="Q130" s="22" t="s">
        <v>200</v>
      </c>
      <c r="R130" s="17"/>
      <c r="S130" s="18">
        <v>41</v>
      </c>
      <c r="T130" s="22" t="s">
        <v>200</v>
      </c>
    </row>
    <row r="131" spans="1:20" x14ac:dyDescent="0.25">
      <c r="A131" s="18">
        <v>40</v>
      </c>
      <c r="B131" s="22" t="s">
        <v>201</v>
      </c>
      <c r="C131" s="22"/>
      <c r="D131" s="18">
        <v>40</v>
      </c>
      <c r="E131" s="22" t="s">
        <v>201</v>
      </c>
      <c r="F131" s="17"/>
      <c r="G131" s="18">
        <v>40</v>
      </c>
      <c r="H131" s="22" t="s">
        <v>201</v>
      </c>
      <c r="I131" s="17"/>
      <c r="J131" s="18">
        <v>40</v>
      </c>
      <c r="K131" s="22" t="s">
        <v>201</v>
      </c>
      <c r="L131" s="17"/>
      <c r="M131" s="18">
        <v>40</v>
      </c>
      <c r="N131" s="22" t="s">
        <v>201</v>
      </c>
      <c r="O131" s="17"/>
      <c r="P131" s="18">
        <v>40</v>
      </c>
      <c r="Q131" s="22" t="s">
        <v>201</v>
      </c>
      <c r="R131" s="17"/>
      <c r="S131" s="18">
        <v>40</v>
      </c>
      <c r="T131" s="22" t="s">
        <v>201</v>
      </c>
    </row>
    <row r="132" spans="1:20" x14ac:dyDescent="0.25">
      <c r="A132" s="18">
        <v>39</v>
      </c>
      <c r="B132" s="22" t="s">
        <v>202</v>
      </c>
      <c r="C132" s="22"/>
      <c r="D132" s="18">
        <v>39</v>
      </c>
      <c r="E132" s="22" t="s">
        <v>202</v>
      </c>
      <c r="F132" s="17"/>
      <c r="G132" s="18">
        <v>39</v>
      </c>
      <c r="H132" s="22" t="s">
        <v>202</v>
      </c>
      <c r="I132" s="17"/>
      <c r="J132" s="18">
        <v>39</v>
      </c>
      <c r="K132" s="22" t="s">
        <v>202</v>
      </c>
      <c r="L132" s="17"/>
      <c r="M132" s="18">
        <v>39</v>
      </c>
      <c r="N132" s="22" t="s">
        <v>202</v>
      </c>
      <c r="O132" s="17"/>
      <c r="P132" s="18">
        <v>39</v>
      </c>
      <c r="Q132" s="22" t="s">
        <v>202</v>
      </c>
      <c r="R132" s="17"/>
      <c r="S132" s="18">
        <v>39</v>
      </c>
      <c r="T132" s="22" t="s">
        <v>202</v>
      </c>
    </row>
    <row r="133" spans="1:20" x14ac:dyDescent="0.25">
      <c r="A133" s="18">
        <v>38</v>
      </c>
      <c r="B133" s="22" t="s">
        <v>203</v>
      </c>
      <c r="C133" s="22"/>
      <c r="D133" s="18">
        <v>38</v>
      </c>
      <c r="E133" s="22" t="s">
        <v>203</v>
      </c>
      <c r="F133" s="17"/>
      <c r="G133" s="18">
        <v>38</v>
      </c>
      <c r="H133" s="22" t="s">
        <v>203</v>
      </c>
      <c r="I133" s="17"/>
      <c r="J133" s="18">
        <v>38</v>
      </c>
      <c r="K133" s="22" t="s">
        <v>203</v>
      </c>
      <c r="L133" s="17"/>
      <c r="M133" s="18">
        <v>38</v>
      </c>
      <c r="N133" s="22" t="s">
        <v>203</v>
      </c>
      <c r="O133" s="17"/>
      <c r="P133" s="18">
        <v>38</v>
      </c>
      <c r="Q133" s="22" t="s">
        <v>203</v>
      </c>
      <c r="R133" s="17"/>
      <c r="S133" s="18">
        <v>38</v>
      </c>
      <c r="T133" s="22" t="s">
        <v>203</v>
      </c>
    </row>
    <row r="134" spans="1:20" x14ac:dyDescent="0.25">
      <c r="A134" s="18">
        <v>37</v>
      </c>
      <c r="B134" s="22" t="s">
        <v>204</v>
      </c>
      <c r="C134" s="22"/>
      <c r="D134" s="18">
        <v>37</v>
      </c>
      <c r="E134" s="22" t="s">
        <v>204</v>
      </c>
      <c r="F134" s="17"/>
      <c r="G134" s="18">
        <v>37</v>
      </c>
      <c r="H134" s="22" t="s">
        <v>204</v>
      </c>
      <c r="I134" s="17"/>
      <c r="J134" s="18">
        <v>37</v>
      </c>
      <c r="K134" s="22" t="s">
        <v>204</v>
      </c>
      <c r="L134" s="17"/>
      <c r="M134" s="18">
        <v>37</v>
      </c>
      <c r="N134" s="22" t="s">
        <v>204</v>
      </c>
      <c r="O134" s="17"/>
      <c r="P134" s="18">
        <v>37</v>
      </c>
      <c r="Q134" s="22" t="s">
        <v>204</v>
      </c>
      <c r="R134" s="17"/>
      <c r="S134" s="18">
        <v>37</v>
      </c>
      <c r="T134" s="22" t="s">
        <v>204</v>
      </c>
    </row>
    <row r="135" spans="1:20" x14ac:dyDescent="0.25">
      <c r="A135" s="18">
        <v>36</v>
      </c>
      <c r="B135" s="22" t="s">
        <v>205</v>
      </c>
      <c r="C135" s="22"/>
      <c r="D135" s="18">
        <v>36</v>
      </c>
      <c r="E135" s="22" t="s">
        <v>205</v>
      </c>
      <c r="F135" s="17"/>
      <c r="G135" s="18">
        <v>36</v>
      </c>
      <c r="H135" s="22" t="s">
        <v>205</v>
      </c>
      <c r="I135" s="17"/>
      <c r="J135" s="18">
        <v>36</v>
      </c>
      <c r="K135" s="22" t="s">
        <v>205</v>
      </c>
      <c r="L135" s="17"/>
      <c r="M135" s="18">
        <v>36</v>
      </c>
      <c r="N135" s="22" t="s">
        <v>205</v>
      </c>
      <c r="O135" s="17"/>
      <c r="P135" s="18">
        <v>36</v>
      </c>
      <c r="Q135" s="22" t="s">
        <v>205</v>
      </c>
      <c r="R135" s="17"/>
      <c r="S135" s="18">
        <v>36</v>
      </c>
      <c r="T135" s="22" t="s">
        <v>205</v>
      </c>
    </row>
    <row r="136" spans="1:20" x14ac:dyDescent="0.25">
      <c r="A136" s="18">
        <v>35</v>
      </c>
      <c r="B136" s="22" t="s">
        <v>206</v>
      </c>
      <c r="C136" s="22"/>
      <c r="D136" s="18">
        <v>35</v>
      </c>
      <c r="E136" s="22" t="s">
        <v>206</v>
      </c>
      <c r="F136" s="17"/>
      <c r="G136" s="18">
        <v>35</v>
      </c>
      <c r="H136" s="22" t="s">
        <v>206</v>
      </c>
      <c r="I136" s="17"/>
      <c r="J136" s="18">
        <v>35</v>
      </c>
      <c r="K136" s="22" t="s">
        <v>206</v>
      </c>
      <c r="L136" s="17"/>
      <c r="M136" s="18">
        <v>35</v>
      </c>
      <c r="N136" s="22" t="s">
        <v>206</v>
      </c>
      <c r="O136" s="17"/>
      <c r="P136" s="18">
        <v>35</v>
      </c>
      <c r="Q136" s="22" t="s">
        <v>206</v>
      </c>
      <c r="R136" s="17"/>
      <c r="S136" s="18">
        <v>35</v>
      </c>
      <c r="T136" s="22" t="s">
        <v>206</v>
      </c>
    </row>
    <row r="137" spans="1:20" x14ac:dyDescent="0.25">
      <c r="A137" s="18">
        <v>34</v>
      </c>
      <c r="B137" s="22" t="s">
        <v>207</v>
      </c>
      <c r="C137" s="22"/>
      <c r="D137" s="18">
        <v>34</v>
      </c>
      <c r="E137" s="22" t="s">
        <v>207</v>
      </c>
      <c r="F137" s="17"/>
      <c r="G137" s="18">
        <v>34</v>
      </c>
      <c r="H137" s="22" t="s">
        <v>207</v>
      </c>
      <c r="I137" s="17"/>
      <c r="J137" s="18">
        <v>34</v>
      </c>
      <c r="K137" s="22" t="s">
        <v>207</v>
      </c>
      <c r="L137" s="17"/>
      <c r="M137" s="18">
        <v>34</v>
      </c>
      <c r="N137" s="22" t="s">
        <v>207</v>
      </c>
      <c r="O137" s="17"/>
      <c r="P137" s="18">
        <v>34</v>
      </c>
      <c r="Q137" s="22" t="s">
        <v>207</v>
      </c>
      <c r="R137" s="17"/>
      <c r="S137" s="18">
        <v>34</v>
      </c>
      <c r="T137" s="22" t="s">
        <v>207</v>
      </c>
    </row>
    <row r="138" spans="1:20" x14ac:dyDescent="0.25">
      <c r="A138" s="18">
        <v>33</v>
      </c>
      <c r="B138" s="22" t="s">
        <v>208</v>
      </c>
      <c r="C138" s="22"/>
      <c r="D138" s="18">
        <v>33</v>
      </c>
      <c r="E138" s="22" t="s">
        <v>208</v>
      </c>
      <c r="F138" s="17"/>
      <c r="G138" s="18">
        <v>33</v>
      </c>
      <c r="H138" s="22" t="s">
        <v>208</v>
      </c>
      <c r="I138" s="17"/>
      <c r="J138" s="18">
        <v>33</v>
      </c>
      <c r="K138" s="22" t="s">
        <v>208</v>
      </c>
      <c r="L138" s="17"/>
      <c r="M138" s="18">
        <v>33</v>
      </c>
      <c r="N138" s="22" t="s">
        <v>208</v>
      </c>
      <c r="O138" s="17"/>
      <c r="P138" s="18">
        <v>33</v>
      </c>
      <c r="Q138" s="22" t="s">
        <v>208</v>
      </c>
      <c r="R138" s="17"/>
      <c r="S138" s="18">
        <v>33</v>
      </c>
      <c r="T138" s="22" t="s">
        <v>208</v>
      </c>
    </row>
    <row r="139" spans="1:20" x14ac:dyDescent="0.25">
      <c r="A139" s="18">
        <v>32</v>
      </c>
      <c r="B139" s="22" t="s">
        <v>209</v>
      </c>
      <c r="C139" s="22"/>
      <c r="D139" s="18">
        <v>32</v>
      </c>
      <c r="E139" s="22" t="s">
        <v>209</v>
      </c>
      <c r="F139" s="17"/>
      <c r="G139" s="18">
        <v>32</v>
      </c>
      <c r="H139" s="22" t="s">
        <v>209</v>
      </c>
      <c r="I139" s="17"/>
      <c r="J139" s="18">
        <v>32</v>
      </c>
      <c r="K139" s="22" t="s">
        <v>209</v>
      </c>
      <c r="L139" s="17"/>
      <c r="M139" s="18">
        <v>32</v>
      </c>
      <c r="N139" s="22" t="s">
        <v>209</v>
      </c>
      <c r="O139" s="17"/>
      <c r="P139" s="18">
        <v>32</v>
      </c>
      <c r="Q139" s="22" t="s">
        <v>209</v>
      </c>
      <c r="R139" s="17"/>
      <c r="S139" s="18">
        <v>32</v>
      </c>
      <c r="T139" s="22" t="s">
        <v>209</v>
      </c>
    </row>
    <row r="140" spans="1:20" x14ac:dyDescent="0.25">
      <c r="A140" s="18">
        <v>31</v>
      </c>
      <c r="B140" s="22" t="s">
        <v>210</v>
      </c>
      <c r="C140" s="22"/>
      <c r="D140" s="18">
        <v>31</v>
      </c>
      <c r="E140" s="22" t="s">
        <v>210</v>
      </c>
      <c r="F140" s="17"/>
      <c r="G140" s="18">
        <v>31</v>
      </c>
      <c r="H140" s="22" t="s">
        <v>210</v>
      </c>
      <c r="I140" s="17"/>
      <c r="J140" s="18">
        <v>31</v>
      </c>
      <c r="K140" s="22" t="s">
        <v>210</v>
      </c>
      <c r="L140" s="17"/>
      <c r="M140" s="18">
        <v>31</v>
      </c>
      <c r="N140" s="22" t="s">
        <v>210</v>
      </c>
      <c r="O140" s="17"/>
      <c r="P140" s="18">
        <v>31</v>
      </c>
      <c r="Q140" s="22" t="s">
        <v>210</v>
      </c>
      <c r="R140" s="17"/>
      <c r="S140" s="18">
        <v>31</v>
      </c>
      <c r="T140" s="22" t="s">
        <v>210</v>
      </c>
    </row>
    <row r="141" spans="1:20" x14ac:dyDescent="0.25">
      <c r="A141" s="18">
        <v>30</v>
      </c>
      <c r="B141" s="22" t="s">
        <v>211</v>
      </c>
      <c r="C141" s="22"/>
      <c r="D141" s="18">
        <v>30</v>
      </c>
      <c r="E141" s="22" t="s">
        <v>211</v>
      </c>
      <c r="F141" s="17"/>
      <c r="G141" s="18">
        <v>30</v>
      </c>
      <c r="H141" s="22" t="s">
        <v>211</v>
      </c>
      <c r="I141" s="17"/>
      <c r="J141" s="18">
        <v>30</v>
      </c>
      <c r="K141" s="22" t="s">
        <v>211</v>
      </c>
      <c r="L141" s="17"/>
      <c r="M141" s="18">
        <v>30</v>
      </c>
      <c r="N141" s="22" t="s">
        <v>211</v>
      </c>
      <c r="O141" s="17"/>
      <c r="P141" s="18">
        <v>30</v>
      </c>
      <c r="Q141" s="22" t="s">
        <v>211</v>
      </c>
      <c r="R141" s="17"/>
      <c r="S141" s="18">
        <v>30</v>
      </c>
      <c r="T141" s="22" t="s">
        <v>211</v>
      </c>
    </row>
    <row r="142" spans="1:20" x14ac:dyDescent="0.25">
      <c r="A142" s="18">
        <v>29</v>
      </c>
      <c r="B142" s="22" t="s">
        <v>212</v>
      </c>
      <c r="C142" s="22"/>
      <c r="D142" s="18">
        <v>29</v>
      </c>
      <c r="E142" s="22" t="s">
        <v>212</v>
      </c>
      <c r="F142" s="17"/>
      <c r="G142" s="18">
        <v>29</v>
      </c>
      <c r="H142" s="22" t="s">
        <v>212</v>
      </c>
      <c r="I142" s="17"/>
      <c r="J142" s="18">
        <v>29</v>
      </c>
      <c r="K142" s="22" t="s">
        <v>212</v>
      </c>
      <c r="L142" s="17"/>
      <c r="M142" s="18">
        <v>29</v>
      </c>
      <c r="N142" s="22" t="s">
        <v>212</v>
      </c>
      <c r="O142" s="17"/>
      <c r="P142" s="18">
        <v>29</v>
      </c>
      <c r="Q142" s="22" t="s">
        <v>212</v>
      </c>
      <c r="R142" s="17"/>
      <c r="S142" s="18">
        <v>29</v>
      </c>
      <c r="T142" s="22" t="s">
        <v>212</v>
      </c>
    </row>
    <row r="143" spans="1:20" x14ac:dyDescent="0.25">
      <c r="A143" s="18">
        <v>28</v>
      </c>
      <c r="B143" s="22" t="s">
        <v>213</v>
      </c>
      <c r="C143" s="22"/>
      <c r="D143" s="18">
        <v>28</v>
      </c>
      <c r="E143" s="22" t="s">
        <v>213</v>
      </c>
      <c r="F143" s="17"/>
      <c r="G143" s="18">
        <v>28</v>
      </c>
      <c r="H143" s="22" t="s">
        <v>213</v>
      </c>
      <c r="I143" s="17"/>
      <c r="J143" s="18">
        <v>28</v>
      </c>
      <c r="K143" s="22" t="s">
        <v>213</v>
      </c>
      <c r="L143" s="17"/>
      <c r="M143" s="18">
        <v>28</v>
      </c>
      <c r="N143" s="22" t="s">
        <v>213</v>
      </c>
      <c r="O143" s="17"/>
      <c r="P143" s="18">
        <v>28</v>
      </c>
      <c r="Q143" s="22" t="s">
        <v>213</v>
      </c>
      <c r="R143" s="17"/>
      <c r="S143" s="18">
        <v>28</v>
      </c>
      <c r="T143" s="22" t="s">
        <v>213</v>
      </c>
    </row>
    <row r="144" spans="1:20" x14ac:dyDescent="0.25">
      <c r="A144" s="18">
        <v>27</v>
      </c>
      <c r="B144" s="22" t="s">
        <v>214</v>
      </c>
      <c r="C144" s="22"/>
      <c r="D144" s="18">
        <v>27</v>
      </c>
      <c r="E144" s="22" t="s">
        <v>214</v>
      </c>
      <c r="F144" s="17"/>
      <c r="G144" s="18">
        <v>27</v>
      </c>
      <c r="H144" s="22" t="s">
        <v>214</v>
      </c>
      <c r="I144" s="17"/>
      <c r="J144" s="18">
        <v>27</v>
      </c>
      <c r="K144" s="22" t="s">
        <v>214</v>
      </c>
      <c r="L144" s="17"/>
      <c r="M144" s="18">
        <v>27</v>
      </c>
      <c r="N144" s="22" t="s">
        <v>214</v>
      </c>
      <c r="O144" s="17"/>
      <c r="P144" s="18">
        <v>27</v>
      </c>
      <c r="Q144" s="22" t="s">
        <v>214</v>
      </c>
      <c r="R144" s="17"/>
      <c r="S144" s="18">
        <v>27</v>
      </c>
      <c r="T144" s="22" t="s">
        <v>214</v>
      </c>
    </row>
    <row r="145" spans="1:20" x14ac:dyDescent="0.25">
      <c r="A145" s="18">
        <v>26</v>
      </c>
      <c r="B145" s="22" t="s">
        <v>215</v>
      </c>
      <c r="C145" s="22"/>
      <c r="D145" s="18">
        <v>26</v>
      </c>
      <c r="E145" s="22" t="s">
        <v>215</v>
      </c>
      <c r="F145" s="17"/>
      <c r="G145" s="18">
        <v>26</v>
      </c>
      <c r="H145" s="22" t="s">
        <v>215</v>
      </c>
      <c r="I145" s="17"/>
      <c r="J145" s="18">
        <v>26</v>
      </c>
      <c r="K145" s="22" t="s">
        <v>215</v>
      </c>
      <c r="L145" s="17"/>
      <c r="M145" s="18">
        <v>26</v>
      </c>
      <c r="N145" s="22" t="s">
        <v>215</v>
      </c>
      <c r="O145" s="17"/>
      <c r="P145" s="18">
        <v>26</v>
      </c>
      <c r="Q145" s="22" t="s">
        <v>215</v>
      </c>
      <c r="R145" s="17"/>
      <c r="S145" s="18">
        <v>26</v>
      </c>
      <c r="T145" s="22" t="s">
        <v>215</v>
      </c>
    </row>
    <row r="146" spans="1:20" x14ac:dyDescent="0.25">
      <c r="A146" s="18">
        <v>25</v>
      </c>
      <c r="B146" s="22" t="s">
        <v>216</v>
      </c>
      <c r="C146" s="22"/>
      <c r="D146" s="18">
        <v>25</v>
      </c>
      <c r="E146" s="22" t="s">
        <v>216</v>
      </c>
      <c r="F146" s="17"/>
      <c r="G146" s="18">
        <v>25</v>
      </c>
      <c r="H146" s="22" t="s">
        <v>216</v>
      </c>
      <c r="I146" s="17"/>
      <c r="J146" s="18">
        <v>25</v>
      </c>
      <c r="K146" s="22" t="s">
        <v>216</v>
      </c>
      <c r="L146" s="17"/>
      <c r="M146" s="18">
        <v>25</v>
      </c>
      <c r="N146" s="22" t="s">
        <v>216</v>
      </c>
      <c r="O146" s="17"/>
      <c r="P146" s="18">
        <v>25</v>
      </c>
      <c r="Q146" s="22" t="s">
        <v>216</v>
      </c>
      <c r="R146" s="17"/>
      <c r="S146" s="18">
        <v>25</v>
      </c>
      <c r="T146" s="22" t="s">
        <v>216</v>
      </c>
    </row>
    <row r="147" spans="1:20" x14ac:dyDescent="0.25">
      <c r="A147" s="18">
        <v>24</v>
      </c>
      <c r="B147" s="22" t="s">
        <v>217</v>
      </c>
      <c r="C147" s="22"/>
      <c r="D147" s="18">
        <v>24</v>
      </c>
      <c r="E147" s="22" t="s">
        <v>217</v>
      </c>
      <c r="F147" s="17"/>
      <c r="G147" s="18">
        <v>24</v>
      </c>
      <c r="H147" s="22" t="s">
        <v>217</v>
      </c>
      <c r="I147" s="17"/>
      <c r="J147" s="18">
        <v>24</v>
      </c>
      <c r="K147" s="22" t="s">
        <v>217</v>
      </c>
      <c r="L147" s="17"/>
      <c r="M147" s="18">
        <v>24</v>
      </c>
      <c r="N147" s="22" t="s">
        <v>217</v>
      </c>
      <c r="O147" s="17"/>
      <c r="P147" s="18">
        <v>24</v>
      </c>
      <c r="Q147" s="22" t="s">
        <v>217</v>
      </c>
      <c r="R147" s="17"/>
      <c r="S147" s="18">
        <v>24</v>
      </c>
      <c r="T147" s="22" t="s">
        <v>217</v>
      </c>
    </row>
    <row r="148" spans="1:20" x14ac:dyDescent="0.25">
      <c r="A148" s="18">
        <v>23</v>
      </c>
      <c r="B148" s="22" t="s">
        <v>218</v>
      </c>
      <c r="C148" s="22"/>
      <c r="D148" s="18">
        <v>23</v>
      </c>
      <c r="E148" s="22" t="s">
        <v>218</v>
      </c>
      <c r="F148" s="17"/>
      <c r="G148" s="18">
        <v>23</v>
      </c>
      <c r="H148" s="22" t="s">
        <v>218</v>
      </c>
      <c r="I148" s="17"/>
      <c r="J148" s="18">
        <v>23</v>
      </c>
      <c r="K148" s="22" t="s">
        <v>218</v>
      </c>
      <c r="L148" s="17"/>
      <c r="M148" s="18">
        <v>23</v>
      </c>
      <c r="N148" s="22" t="s">
        <v>218</v>
      </c>
      <c r="O148" s="17"/>
      <c r="P148" s="18">
        <v>23</v>
      </c>
      <c r="Q148" s="22" t="s">
        <v>218</v>
      </c>
      <c r="R148" s="17"/>
      <c r="S148" s="18">
        <v>23</v>
      </c>
      <c r="T148" s="22" t="s">
        <v>218</v>
      </c>
    </row>
    <row r="149" spans="1:20" x14ac:dyDescent="0.25">
      <c r="A149" s="18">
        <v>22</v>
      </c>
      <c r="B149" s="22" t="s">
        <v>219</v>
      </c>
      <c r="C149" s="22"/>
      <c r="D149" s="18">
        <v>22</v>
      </c>
      <c r="E149" s="22" t="s">
        <v>219</v>
      </c>
      <c r="F149" s="17"/>
      <c r="G149" s="18">
        <v>22</v>
      </c>
      <c r="H149" s="22" t="s">
        <v>219</v>
      </c>
      <c r="I149" s="17"/>
      <c r="J149" s="18">
        <v>22</v>
      </c>
      <c r="K149" s="22" t="s">
        <v>219</v>
      </c>
      <c r="L149" s="17"/>
      <c r="M149" s="18">
        <v>22</v>
      </c>
      <c r="N149" s="22" t="s">
        <v>219</v>
      </c>
      <c r="O149" s="17"/>
      <c r="P149" s="18">
        <v>22</v>
      </c>
      <c r="Q149" s="22" t="s">
        <v>219</v>
      </c>
      <c r="R149" s="17"/>
      <c r="S149" s="18">
        <v>22</v>
      </c>
      <c r="T149" s="22" t="s">
        <v>219</v>
      </c>
    </row>
    <row r="150" spans="1:20" x14ac:dyDescent="0.25">
      <c r="A150" s="18">
        <v>21</v>
      </c>
      <c r="B150" s="22" t="s">
        <v>220</v>
      </c>
      <c r="C150" s="22"/>
      <c r="D150" s="18">
        <v>21</v>
      </c>
      <c r="E150" s="22" t="s">
        <v>220</v>
      </c>
      <c r="F150" s="17"/>
      <c r="G150" s="18">
        <v>21</v>
      </c>
      <c r="H150" s="22" t="s">
        <v>220</v>
      </c>
      <c r="I150" s="17"/>
      <c r="J150" s="18">
        <v>21</v>
      </c>
      <c r="K150" s="22" t="s">
        <v>220</v>
      </c>
      <c r="L150" s="17"/>
      <c r="M150" s="18">
        <v>21</v>
      </c>
      <c r="N150" s="22" t="s">
        <v>220</v>
      </c>
      <c r="O150" s="17"/>
      <c r="P150" s="18">
        <v>21</v>
      </c>
      <c r="Q150" s="22" t="s">
        <v>220</v>
      </c>
      <c r="R150" s="17"/>
      <c r="S150" s="18">
        <v>21</v>
      </c>
      <c r="T150" s="22" t="s">
        <v>220</v>
      </c>
    </row>
    <row r="151" spans="1:20" x14ac:dyDescent="0.25">
      <c r="A151" s="18">
        <v>20</v>
      </c>
      <c r="B151" s="22" t="s">
        <v>221</v>
      </c>
      <c r="C151" s="22"/>
      <c r="D151" s="18">
        <v>20</v>
      </c>
      <c r="E151" s="22" t="s">
        <v>221</v>
      </c>
      <c r="F151" s="17"/>
      <c r="G151" s="18">
        <v>20</v>
      </c>
      <c r="H151" s="22" t="s">
        <v>221</v>
      </c>
      <c r="I151" s="17"/>
      <c r="J151" s="18">
        <v>20</v>
      </c>
      <c r="K151" s="22" t="s">
        <v>221</v>
      </c>
      <c r="L151" s="17"/>
      <c r="M151" s="18">
        <v>20</v>
      </c>
      <c r="N151" s="22" t="s">
        <v>221</v>
      </c>
      <c r="O151" s="17"/>
      <c r="P151" s="18">
        <v>20</v>
      </c>
      <c r="Q151" s="22" t="s">
        <v>221</v>
      </c>
      <c r="R151" s="17"/>
      <c r="S151" s="18">
        <v>20</v>
      </c>
      <c r="T151" s="22" t="s">
        <v>221</v>
      </c>
    </row>
    <row r="152" spans="1:20" x14ac:dyDescent="0.25">
      <c r="A152" s="18">
        <v>19</v>
      </c>
      <c r="B152" s="22" t="s">
        <v>222</v>
      </c>
      <c r="C152" s="22"/>
      <c r="D152" s="18">
        <v>19</v>
      </c>
      <c r="E152" s="22" t="s">
        <v>222</v>
      </c>
      <c r="F152" s="17"/>
      <c r="G152" s="18">
        <v>19</v>
      </c>
      <c r="H152" s="22" t="s">
        <v>222</v>
      </c>
      <c r="I152" s="17"/>
      <c r="J152" s="18">
        <v>19</v>
      </c>
      <c r="K152" s="22" t="s">
        <v>222</v>
      </c>
      <c r="L152" s="17"/>
      <c r="M152" s="18">
        <v>19</v>
      </c>
      <c r="N152" s="22" t="s">
        <v>222</v>
      </c>
      <c r="O152" s="17"/>
      <c r="P152" s="18">
        <v>19</v>
      </c>
      <c r="Q152" s="22" t="s">
        <v>222</v>
      </c>
      <c r="R152" s="17"/>
      <c r="S152" s="18">
        <v>19</v>
      </c>
      <c r="T152" s="22" t="s">
        <v>222</v>
      </c>
    </row>
    <row r="153" spans="1:20" x14ac:dyDescent="0.25">
      <c r="A153" s="18">
        <v>18</v>
      </c>
      <c r="B153" s="22" t="s">
        <v>223</v>
      </c>
      <c r="C153" s="22"/>
      <c r="D153" s="18">
        <v>18</v>
      </c>
      <c r="E153" s="22" t="s">
        <v>223</v>
      </c>
      <c r="F153" s="17"/>
      <c r="G153" s="18">
        <v>18</v>
      </c>
      <c r="H153" s="22" t="s">
        <v>223</v>
      </c>
      <c r="I153" s="17"/>
      <c r="J153" s="18">
        <v>18</v>
      </c>
      <c r="K153" s="22" t="s">
        <v>223</v>
      </c>
      <c r="L153" s="17"/>
      <c r="M153" s="18">
        <v>18</v>
      </c>
      <c r="N153" s="22" t="s">
        <v>223</v>
      </c>
      <c r="O153" s="17"/>
      <c r="P153" s="18">
        <v>18</v>
      </c>
      <c r="Q153" s="22" t="s">
        <v>223</v>
      </c>
      <c r="R153" s="17"/>
      <c r="S153" s="18">
        <v>18</v>
      </c>
      <c r="T153" s="22" t="s">
        <v>223</v>
      </c>
    </row>
    <row r="154" spans="1:20" x14ac:dyDescent="0.25">
      <c r="A154" s="18">
        <v>17</v>
      </c>
      <c r="B154" s="22" t="s">
        <v>224</v>
      </c>
      <c r="C154" s="22"/>
      <c r="D154" s="18">
        <v>17</v>
      </c>
      <c r="E154" s="22" t="s">
        <v>224</v>
      </c>
      <c r="F154" s="17"/>
      <c r="G154" s="18">
        <v>17</v>
      </c>
      <c r="H154" s="22" t="s">
        <v>224</v>
      </c>
      <c r="I154" s="17"/>
      <c r="J154" s="18">
        <v>17</v>
      </c>
      <c r="K154" s="22" t="s">
        <v>224</v>
      </c>
      <c r="L154" s="17"/>
      <c r="M154" s="18">
        <v>17</v>
      </c>
      <c r="N154" s="22" t="s">
        <v>224</v>
      </c>
      <c r="O154" s="17"/>
      <c r="P154" s="18">
        <v>17</v>
      </c>
      <c r="Q154" s="22" t="s">
        <v>224</v>
      </c>
      <c r="R154" s="17"/>
      <c r="S154" s="18">
        <v>17</v>
      </c>
      <c r="T154" s="22" t="s">
        <v>224</v>
      </c>
    </row>
    <row r="155" spans="1:20" x14ac:dyDescent="0.25">
      <c r="A155" s="18">
        <v>16</v>
      </c>
      <c r="B155" s="22" t="s">
        <v>225</v>
      </c>
      <c r="C155" s="22"/>
      <c r="D155" s="18">
        <v>16</v>
      </c>
      <c r="E155" s="22" t="s">
        <v>225</v>
      </c>
      <c r="F155" s="17"/>
      <c r="G155" s="18">
        <v>16</v>
      </c>
      <c r="H155" s="22" t="s">
        <v>225</v>
      </c>
      <c r="I155" s="17"/>
      <c r="J155" s="18">
        <v>16</v>
      </c>
      <c r="K155" s="22" t="s">
        <v>225</v>
      </c>
      <c r="L155" s="17"/>
      <c r="M155" s="18">
        <v>16</v>
      </c>
      <c r="N155" s="22" t="s">
        <v>225</v>
      </c>
      <c r="O155" s="17"/>
      <c r="P155" s="18">
        <v>16</v>
      </c>
      <c r="Q155" s="22" t="s">
        <v>225</v>
      </c>
      <c r="R155" s="17"/>
      <c r="S155" s="18">
        <v>16</v>
      </c>
      <c r="T155" s="22" t="s">
        <v>225</v>
      </c>
    </row>
    <row r="156" spans="1:20" x14ac:dyDescent="0.25">
      <c r="A156" s="18">
        <v>15</v>
      </c>
      <c r="B156" s="22" t="s">
        <v>226</v>
      </c>
      <c r="C156" s="22"/>
      <c r="D156" s="18">
        <v>15</v>
      </c>
      <c r="E156" s="22" t="s">
        <v>226</v>
      </c>
      <c r="F156" s="17"/>
      <c r="G156" s="18">
        <v>15</v>
      </c>
      <c r="H156" s="22" t="s">
        <v>226</v>
      </c>
      <c r="I156" s="17"/>
      <c r="J156" s="18">
        <v>15</v>
      </c>
      <c r="K156" s="22" t="s">
        <v>226</v>
      </c>
      <c r="L156" s="17"/>
      <c r="M156" s="18">
        <v>15</v>
      </c>
      <c r="N156" s="22" t="s">
        <v>226</v>
      </c>
      <c r="O156" s="17"/>
      <c r="P156" s="18">
        <v>15</v>
      </c>
      <c r="Q156" s="22" t="s">
        <v>226</v>
      </c>
      <c r="R156" s="17"/>
      <c r="S156" s="18">
        <v>15</v>
      </c>
      <c r="T156" s="22" t="s">
        <v>226</v>
      </c>
    </row>
    <row r="157" spans="1:20" x14ac:dyDescent="0.25">
      <c r="A157" s="18">
        <v>14</v>
      </c>
      <c r="B157" s="22" t="s">
        <v>227</v>
      </c>
      <c r="C157" s="22"/>
      <c r="D157" s="18">
        <v>14</v>
      </c>
      <c r="E157" s="22" t="s">
        <v>227</v>
      </c>
      <c r="F157" s="17"/>
      <c r="G157" s="18">
        <v>14</v>
      </c>
      <c r="H157" s="22" t="s">
        <v>227</v>
      </c>
      <c r="I157" s="17"/>
      <c r="J157" s="18">
        <v>14</v>
      </c>
      <c r="K157" s="22" t="s">
        <v>227</v>
      </c>
      <c r="L157" s="17"/>
      <c r="M157" s="18">
        <v>14</v>
      </c>
      <c r="N157" s="22" t="s">
        <v>227</v>
      </c>
      <c r="O157" s="17"/>
      <c r="P157" s="18">
        <v>14</v>
      </c>
      <c r="Q157" s="22" t="s">
        <v>227</v>
      </c>
      <c r="R157" s="17"/>
      <c r="S157" s="18">
        <v>14</v>
      </c>
      <c r="T157" s="22" t="s">
        <v>227</v>
      </c>
    </row>
    <row r="158" spans="1:20" x14ac:dyDescent="0.25">
      <c r="A158" s="18">
        <v>13</v>
      </c>
      <c r="B158" s="22" t="s">
        <v>228</v>
      </c>
      <c r="C158" s="22"/>
      <c r="D158" s="18">
        <v>13</v>
      </c>
      <c r="E158" s="22" t="s">
        <v>228</v>
      </c>
      <c r="F158" s="17"/>
      <c r="G158" s="18">
        <v>13</v>
      </c>
      <c r="H158" s="22" t="s">
        <v>228</v>
      </c>
      <c r="I158" s="17"/>
      <c r="J158" s="18">
        <v>13</v>
      </c>
      <c r="K158" s="22" t="s">
        <v>228</v>
      </c>
      <c r="L158" s="17"/>
      <c r="M158" s="18">
        <v>13</v>
      </c>
      <c r="N158" s="22" t="s">
        <v>228</v>
      </c>
      <c r="O158" s="17"/>
      <c r="P158" s="18">
        <v>13</v>
      </c>
      <c r="Q158" s="22" t="s">
        <v>228</v>
      </c>
      <c r="R158" s="17"/>
      <c r="S158" s="18">
        <v>13</v>
      </c>
      <c r="T158" s="22" t="s">
        <v>228</v>
      </c>
    </row>
    <row r="159" spans="1:20" x14ac:dyDescent="0.25">
      <c r="A159" s="18">
        <v>12</v>
      </c>
      <c r="B159" s="22" t="s">
        <v>229</v>
      </c>
      <c r="C159" s="22"/>
      <c r="D159" s="18">
        <v>12</v>
      </c>
      <c r="E159" s="22" t="s">
        <v>229</v>
      </c>
      <c r="F159" s="17"/>
      <c r="G159" s="18">
        <v>12</v>
      </c>
      <c r="H159" s="22" t="s">
        <v>229</v>
      </c>
      <c r="I159" s="17"/>
      <c r="J159" s="18">
        <v>12</v>
      </c>
      <c r="K159" s="22" t="s">
        <v>229</v>
      </c>
      <c r="L159" s="17"/>
      <c r="M159" s="18">
        <v>12</v>
      </c>
      <c r="N159" s="22" t="s">
        <v>229</v>
      </c>
      <c r="O159" s="17"/>
      <c r="P159" s="18">
        <v>12</v>
      </c>
      <c r="Q159" s="22" t="s">
        <v>229</v>
      </c>
      <c r="R159" s="17"/>
      <c r="S159" s="18">
        <v>12</v>
      </c>
      <c r="T159" s="22" t="s">
        <v>229</v>
      </c>
    </row>
    <row r="160" spans="1:20" x14ac:dyDescent="0.25">
      <c r="A160" s="18">
        <v>11</v>
      </c>
      <c r="B160" s="22" t="s">
        <v>230</v>
      </c>
      <c r="C160" s="22"/>
      <c r="D160" s="18">
        <v>11</v>
      </c>
      <c r="E160" s="22" t="s">
        <v>230</v>
      </c>
      <c r="F160" s="17"/>
      <c r="G160" s="18">
        <v>11</v>
      </c>
      <c r="H160" s="22" t="s">
        <v>230</v>
      </c>
      <c r="I160" s="17"/>
      <c r="J160" s="18">
        <v>11</v>
      </c>
      <c r="K160" s="22" t="s">
        <v>230</v>
      </c>
      <c r="L160" s="17"/>
      <c r="M160" s="18">
        <v>11</v>
      </c>
      <c r="N160" s="22" t="s">
        <v>230</v>
      </c>
      <c r="O160" s="17"/>
      <c r="P160" s="18">
        <v>11</v>
      </c>
      <c r="Q160" s="22" t="s">
        <v>230</v>
      </c>
      <c r="R160" s="17"/>
      <c r="S160" s="18">
        <v>11</v>
      </c>
      <c r="T160" s="22" t="s">
        <v>230</v>
      </c>
    </row>
    <row r="161" spans="1:20" x14ac:dyDescent="0.25">
      <c r="A161" s="18">
        <v>10</v>
      </c>
      <c r="B161" s="22" t="s">
        <v>231</v>
      </c>
      <c r="C161" s="22"/>
      <c r="D161" s="18">
        <v>10</v>
      </c>
      <c r="E161" s="22" t="s">
        <v>231</v>
      </c>
      <c r="F161" s="17"/>
      <c r="G161" s="18">
        <v>10</v>
      </c>
      <c r="H161" s="22" t="s">
        <v>231</v>
      </c>
      <c r="I161" s="17"/>
      <c r="J161" s="18">
        <v>10</v>
      </c>
      <c r="K161" s="22" t="s">
        <v>231</v>
      </c>
      <c r="L161" s="17"/>
      <c r="M161" s="18">
        <v>10</v>
      </c>
      <c r="N161" s="22" t="s">
        <v>231</v>
      </c>
      <c r="O161" s="17"/>
      <c r="P161" s="18">
        <v>10</v>
      </c>
      <c r="Q161" s="22" t="s">
        <v>231</v>
      </c>
      <c r="R161" s="17"/>
      <c r="S161" s="18">
        <v>10</v>
      </c>
      <c r="T161" s="22" t="s">
        <v>231</v>
      </c>
    </row>
    <row r="162" spans="1:20" x14ac:dyDescent="0.25">
      <c r="A162" s="18">
        <v>9</v>
      </c>
      <c r="B162" s="22" t="s">
        <v>232</v>
      </c>
      <c r="C162" s="22"/>
      <c r="D162" s="18">
        <v>9</v>
      </c>
      <c r="E162" s="22" t="s">
        <v>232</v>
      </c>
      <c r="F162" s="17"/>
      <c r="G162" s="18">
        <v>9</v>
      </c>
      <c r="H162" s="22" t="s">
        <v>232</v>
      </c>
      <c r="I162" s="17"/>
      <c r="J162" s="18">
        <v>9</v>
      </c>
      <c r="K162" s="22" t="s">
        <v>232</v>
      </c>
      <c r="L162" s="17"/>
      <c r="M162" s="18">
        <v>9</v>
      </c>
      <c r="N162" s="22" t="s">
        <v>232</v>
      </c>
      <c r="O162" s="17"/>
      <c r="P162" s="18">
        <v>9</v>
      </c>
      <c r="Q162" s="22" t="s">
        <v>232</v>
      </c>
      <c r="R162" s="17"/>
      <c r="S162" s="18">
        <v>9</v>
      </c>
      <c r="T162" s="22" t="s">
        <v>232</v>
      </c>
    </row>
    <row r="163" spans="1:20" x14ac:dyDescent="0.25">
      <c r="A163" s="18">
        <v>8</v>
      </c>
      <c r="B163" s="22" t="s">
        <v>233</v>
      </c>
      <c r="C163" s="22"/>
      <c r="D163" s="18">
        <v>8</v>
      </c>
      <c r="E163" s="22" t="s">
        <v>233</v>
      </c>
      <c r="F163" s="17"/>
      <c r="G163" s="18">
        <v>8</v>
      </c>
      <c r="H163" s="22" t="s">
        <v>233</v>
      </c>
      <c r="I163" s="17"/>
      <c r="J163" s="18">
        <v>8</v>
      </c>
      <c r="K163" s="22" t="s">
        <v>233</v>
      </c>
      <c r="L163" s="17"/>
      <c r="M163" s="18">
        <v>8</v>
      </c>
      <c r="N163" s="22" t="s">
        <v>233</v>
      </c>
      <c r="O163" s="17"/>
      <c r="P163" s="18">
        <v>8</v>
      </c>
      <c r="Q163" s="22" t="s">
        <v>233</v>
      </c>
      <c r="R163" s="17"/>
      <c r="S163" s="18">
        <v>8</v>
      </c>
      <c r="T163" s="22" t="s">
        <v>233</v>
      </c>
    </row>
    <row r="164" spans="1:20" x14ac:dyDescent="0.25">
      <c r="A164" s="18">
        <v>7</v>
      </c>
      <c r="B164" s="22" t="s">
        <v>234</v>
      </c>
      <c r="C164" s="22"/>
      <c r="D164" s="18">
        <v>7</v>
      </c>
      <c r="E164" s="22" t="s">
        <v>234</v>
      </c>
      <c r="F164" s="17"/>
      <c r="G164" s="18">
        <v>7</v>
      </c>
      <c r="H164" s="22" t="s">
        <v>234</v>
      </c>
      <c r="I164" s="17"/>
      <c r="J164" s="18">
        <v>7</v>
      </c>
      <c r="K164" s="22" t="s">
        <v>234</v>
      </c>
      <c r="L164" s="17"/>
      <c r="M164" s="18">
        <v>7</v>
      </c>
      <c r="N164" s="22" t="s">
        <v>234</v>
      </c>
      <c r="O164" s="17"/>
      <c r="P164" s="18">
        <v>7</v>
      </c>
      <c r="Q164" s="22" t="s">
        <v>234</v>
      </c>
      <c r="R164" s="17"/>
      <c r="S164" s="18">
        <v>7</v>
      </c>
      <c r="T164" s="22" t="s">
        <v>234</v>
      </c>
    </row>
    <row r="165" spans="1:20" x14ac:dyDescent="0.25">
      <c r="A165" s="18">
        <v>6</v>
      </c>
      <c r="B165" s="22" t="s">
        <v>235</v>
      </c>
      <c r="C165" s="22"/>
      <c r="D165" s="18">
        <v>6</v>
      </c>
      <c r="E165" s="22" t="s">
        <v>235</v>
      </c>
      <c r="F165" s="17"/>
      <c r="G165" s="18">
        <v>6</v>
      </c>
      <c r="H165" s="22" t="s">
        <v>235</v>
      </c>
      <c r="I165" s="17"/>
      <c r="J165" s="18">
        <v>6</v>
      </c>
      <c r="K165" s="22" t="s">
        <v>235</v>
      </c>
      <c r="L165" s="17"/>
      <c r="M165" s="18">
        <v>6</v>
      </c>
      <c r="N165" s="22" t="s">
        <v>235</v>
      </c>
      <c r="O165" s="17"/>
      <c r="P165" s="18">
        <v>6</v>
      </c>
      <c r="Q165" s="22" t="s">
        <v>235</v>
      </c>
      <c r="R165" s="17"/>
      <c r="S165" s="18">
        <v>6</v>
      </c>
      <c r="T165" s="22" t="s">
        <v>235</v>
      </c>
    </row>
    <row r="166" spans="1:20" x14ac:dyDescent="0.25">
      <c r="A166" s="18">
        <v>5</v>
      </c>
      <c r="B166" s="22" t="s">
        <v>236</v>
      </c>
      <c r="C166" s="22"/>
      <c r="D166" s="18">
        <v>5</v>
      </c>
      <c r="E166" s="22" t="s">
        <v>236</v>
      </c>
      <c r="F166" s="17"/>
      <c r="G166" s="18">
        <v>5</v>
      </c>
      <c r="H166" s="22" t="s">
        <v>236</v>
      </c>
      <c r="I166" s="17"/>
      <c r="J166" s="18">
        <v>5</v>
      </c>
      <c r="K166" s="22" t="s">
        <v>236</v>
      </c>
      <c r="L166" s="17"/>
      <c r="M166" s="18">
        <v>5</v>
      </c>
      <c r="N166" s="22" t="s">
        <v>236</v>
      </c>
      <c r="O166" s="17"/>
      <c r="P166" s="18">
        <v>5</v>
      </c>
      <c r="Q166" s="22" t="s">
        <v>236</v>
      </c>
      <c r="R166" s="17"/>
      <c r="S166" s="18">
        <v>5</v>
      </c>
      <c r="T166" s="22" t="s">
        <v>236</v>
      </c>
    </row>
    <row r="167" spans="1:20" x14ac:dyDescent="0.25">
      <c r="A167" s="18">
        <v>4</v>
      </c>
      <c r="B167" s="22" t="s">
        <v>237</v>
      </c>
      <c r="C167" s="22"/>
      <c r="D167" s="18">
        <v>4</v>
      </c>
      <c r="E167" s="22" t="s">
        <v>237</v>
      </c>
      <c r="F167" s="17"/>
      <c r="G167" s="18">
        <v>4</v>
      </c>
      <c r="H167" s="22" t="s">
        <v>237</v>
      </c>
      <c r="I167" s="17"/>
      <c r="J167" s="18">
        <v>4</v>
      </c>
      <c r="K167" s="22" t="s">
        <v>237</v>
      </c>
      <c r="L167" s="17"/>
      <c r="M167" s="18">
        <v>4</v>
      </c>
      <c r="N167" s="22" t="s">
        <v>237</v>
      </c>
      <c r="O167" s="17"/>
      <c r="P167" s="18">
        <v>4</v>
      </c>
      <c r="Q167" s="22" t="s">
        <v>237</v>
      </c>
      <c r="R167" s="17"/>
      <c r="S167" s="18">
        <v>4</v>
      </c>
      <c r="T167" s="22" t="s">
        <v>237</v>
      </c>
    </row>
    <row r="168" spans="1:20" x14ac:dyDescent="0.25">
      <c r="A168" s="18">
        <v>3</v>
      </c>
      <c r="B168" s="22" t="s">
        <v>238</v>
      </c>
      <c r="C168" s="22"/>
      <c r="D168" s="18">
        <v>3</v>
      </c>
      <c r="E168" s="22" t="s">
        <v>238</v>
      </c>
      <c r="F168" s="17"/>
      <c r="G168" s="18">
        <v>3</v>
      </c>
      <c r="H168" s="22" t="s">
        <v>238</v>
      </c>
      <c r="I168" s="17"/>
      <c r="J168" s="18">
        <v>3</v>
      </c>
      <c r="K168" s="22" t="s">
        <v>238</v>
      </c>
      <c r="L168" s="17"/>
      <c r="M168" s="18">
        <v>3</v>
      </c>
      <c r="N168" s="22" t="s">
        <v>238</v>
      </c>
      <c r="O168" s="17"/>
      <c r="P168" s="18">
        <v>3</v>
      </c>
      <c r="Q168" s="22" t="s">
        <v>238</v>
      </c>
      <c r="R168" s="17"/>
      <c r="S168" s="18">
        <v>3</v>
      </c>
      <c r="T168" s="22" t="s">
        <v>238</v>
      </c>
    </row>
    <row r="169" spans="1:20" x14ac:dyDescent="0.25">
      <c r="A169" s="18">
        <v>2</v>
      </c>
      <c r="B169" s="22" t="s">
        <v>239</v>
      </c>
      <c r="C169" s="22"/>
      <c r="D169" s="18">
        <v>2</v>
      </c>
      <c r="E169" s="22" t="s">
        <v>239</v>
      </c>
      <c r="F169" s="17"/>
      <c r="G169" s="18">
        <v>2</v>
      </c>
      <c r="H169" s="22" t="s">
        <v>239</v>
      </c>
      <c r="I169" s="17"/>
      <c r="J169" s="18">
        <v>2</v>
      </c>
      <c r="K169" s="22" t="s">
        <v>239</v>
      </c>
      <c r="L169" s="17"/>
      <c r="M169" s="18">
        <v>2</v>
      </c>
      <c r="N169" s="22" t="s">
        <v>239</v>
      </c>
      <c r="O169" s="17"/>
      <c r="P169" s="18">
        <v>2</v>
      </c>
      <c r="Q169" s="22" t="s">
        <v>239</v>
      </c>
      <c r="R169" s="17"/>
      <c r="S169" s="18">
        <v>2</v>
      </c>
      <c r="T169" s="22" t="s">
        <v>239</v>
      </c>
    </row>
    <row r="170" spans="1:20" x14ac:dyDescent="0.25">
      <c r="A170" s="18">
        <v>1</v>
      </c>
      <c r="B170" s="22">
        <v>0</v>
      </c>
      <c r="C170" s="22"/>
      <c r="D170" s="18">
        <v>1</v>
      </c>
      <c r="E170" s="22">
        <v>0</v>
      </c>
      <c r="F170" s="17"/>
      <c r="G170" s="18">
        <v>1</v>
      </c>
      <c r="H170" s="22">
        <v>0</v>
      </c>
      <c r="I170" s="17"/>
      <c r="J170" s="18">
        <v>1</v>
      </c>
      <c r="K170" s="22">
        <v>0</v>
      </c>
      <c r="L170" s="17"/>
      <c r="M170" s="18">
        <v>1</v>
      </c>
      <c r="N170" s="22">
        <v>0</v>
      </c>
      <c r="O170" s="17"/>
      <c r="P170" s="18">
        <v>1</v>
      </c>
      <c r="Q170" s="22">
        <v>0</v>
      </c>
      <c r="R170" s="17"/>
      <c r="S170" s="18">
        <v>1</v>
      </c>
      <c r="T170" s="22">
        <v>0</v>
      </c>
    </row>
    <row r="171" spans="1:20" x14ac:dyDescent="0.25">
      <c r="A171" s="18">
        <v>0</v>
      </c>
      <c r="B171" s="22" t="s">
        <v>240</v>
      </c>
      <c r="C171" s="22"/>
      <c r="D171" s="18">
        <v>0</v>
      </c>
      <c r="E171" s="22" t="s">
        <v>240</v>
      </c>
      <c r="F171" s="17"/>
      <c r="G171" s="18">
        <v>0</v>
      </c>
      <c r="H171" s="22" t="s">
        <v>240</v>
      </c>
      <c r="I171" s="17"/>
      <c r="J171" s="18">
        <v>0</v>
      </c>
      <c r="K171" s="22" t="s">
        <v>240</v>
      </c>
      <c r="L171" s="17"/>
      <c r="M171" s="18">
        <v>0</v>
      </c>
      <c r="N171" s="22" t="s">
        <v>240</v>
      </c>
      <c r="O171" s="17"/>
      <c r="P171" s="18">
        <v>0</v>
      </c>
      <c r="Q171" s="22" t="s">
        <v>240</v>
      </c>
      <c r="R171" s="17"/>
      <c r="S171" s="18">
        <v>0</v>
      </c>
      <c r="T171" s="22" t="s">
        <v>240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Checkouttabelle(2)</vt:lpstr>
      <vt:lpstr>Checkouttabelle(4)</vt:lpstr>
      <vt:lpstr>6 Spieler</vt:lpstr>
      <vt:lpstr>Checkouttabelle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2023-04-30T13:28:53Z</dcterms:modified>
</cp:coreProperties>
</file>