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/>
  <bookViews>
    <workbookView xWindow="1410" yWindow="1740" windowWidth="21825" windowHeight="11385"/>
  </bookViews>
  <sheets>
    <sheet name="Tabelle1" sheetId="1" r:id="rId1"/>
  </sheets>
  <definedNames>
    <definedName name="Dauer_der_Beatmung_in_Tagen">Tabelle1!$B$8</definedName>
    <definedName name="Dauer_der_Verweildauer_in_Intensivpflege">Tabelle1!$B$9</definedName>
    <definedName name="Davon_Intensivpflegebedürftig_in_Prozent">Tabelle1!$B$7</definedName>
    <definedName name="Neininfizierungen_pro_Tag">Tabelle1!$B$6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4" i="1" l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Q4" i="1"/>
  <c r="F4" i="1"/>
  <c r="G4" i="1"/>
  <c r="H4" i="1"/>
  <c r="I4" i="1"/>
  <c r="J4" i="1"/>
  <c r="K4" i="1"/>
  <c r="L4" i="1"/>
  <c r="M4" i="1"/>
  <c r="N4" i="1"/>
  <c r="O4" i="1"/>
  <c r="P4" i="1"/>
  <c r="E4" i="1"/>
  <c r="D4" i="1"/>
  <c r="AI4" i="1" l="1"/>
</calcChain>
</file>

<file path=xl/sharedStrings.xml><?xml version="1.0" encoding="utf-8"?>
<sst xmlns="http://schemas.openxmlformats.org/spreadsheetml/2006/main" count="8" uniqueCount="8">
  <si>
    <t>Neininfizierungen pro Tag</t>
  </si>
  <si>
    <t>Davon Intensivpflegebedürftig in Prozent</t>
  </si>
  <si>
    <t>Tage</t>
  </si>
  <si>
    <t>Neuinfizierte laut Hopkins</t>
  </si>
  <si>
    <t>Dauer der Beatmung in Tagen</t>
  </si>
  <si>
    <t>Dauer der Verweildauer in Intensivpflege</t>
  </si>
  <si>
    <t>Beatmungsbetten benötigt</t>
  </si>
  <si>
    <t>Ab hier nur 14 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</si>
</sst>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1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Views>
    <sheetView tabSelected="1" topLeftCell="B1" workbookViewId="0">
      <selection activeCell="R4" sqref="R4"/>
    </sheetView>
  </sheetViews>
  <sheetFormatPr baseColWidth="10" defaultRowHeight="15" x14ac:dyDescent="0.25"/>
  <cols>
    <col min="1" max="1" width="37.7109375" customWidth="1"/>
  </cols>
  <sheetData>
    <row r="1" spans="1:44" x14ac:dyDescent="0.25">
      <c r="A1" t="s">
        <v>2</v>
      </c>
      <c r="D1" s="1">
        <v>43891</v>
      </c>
      <c r="E1" s="1">
        <v>43892</v>
      </c>
      <c r="F1" s="1">
        <v>43893</v>
      </c>
      <c r="G1" s="1">
        <v>43894</v>
      </c>
      <c r="H1" s="1">
        <v>43895</v>
      </c>
      <c r="I1" s="1">
        <v>43896</v>
      </c>
      <c r="J1" s="1">
        <v>43897</v>
      </c>
      <c r="K1" s="1">
        <v>43898</v>
      </c>
      <c r="L1" s="1">
        <v>43899</v>
      </c>
      <c r="M1" s="1">
        <v>43900</v>
      </c>
      <c r="N1" s="1">
        <v>43901</v>
      </c>
      <c r="O1" s="1">
        <v>43902</v>
      </c>
      <c r="P1" s="1">
        <v>43903</v>
      </c>
      <c r="Q1" s="1">
        <v>43904</v>
      </c>
      <c r="R1" s="1">
        <v>43905</v>
      </c>
      <c r="S1" s="1">
        <v>43906</v>
      </c>
      <c r="T1" s="1">
        <v>43907</v>
      </c>
      <c r="U1" s="1">
        <v>43908</v>
      </c>
      <c r="V1" s="1">
        <v>43909</v>
      </c>
      <c r="W1" s="1">
        <v>43910</v>
      </c>
      <c r="X1" s="1">
        <v>43911</v>
      </c>
      <c r="Y1" s="1">
        <v>43912</v>
      </c>
      <c r="Z1" s="1">
        <v>43913</v>
      </c>
      <c r="AA1" s="1">
        <v>43914</v>
      </c>
      <c r="AB1" s="1">
        <v>43915</v>
      </c>
      <c r="AC1" s="1">
        <v>43916</v>
      </c>
      <c r="AD1" s="1">
        <v>43917</v>
      </c>
      <c r="AE1" s="1">
        <v>43918</v>
      </c>
      <c r="AF1" s="1">
        <v>43919</v>
      </c>
      <c r="AG1" s="1">
        <v>43920</v>
      </c>
      <c r="AH1" s="1">
        <v>43921</v>
      </c>
      <c r="AI1" s="1">
        <v>43922</v>
      </c>
      <c r="AJ1" s="1">
        <v>43923</v>
      </c>
      <c r="AK1" s="1">
        <v>43924</v>
      </c>
      <c r="AL1" s="1">
        <v>43925</v>
      </c>
      <c r="AM1" s="1">
        <v>43926</v>
      </c>
      <c r="AN1" s="1">
        <v>43927</v>
      </c>
      <c r="AO1" s="1">
        <v>43928</v>
      </c>
      <c r="AP1" s="1">
        <v>43929</v>
      </c>
      <c r="AQ1" s="1">
        <v>43930</v>
      </c>
      <c r="AR1" s="1">
        <v>43931</v>
      </c>
    </row>
    <row r="2" spans="1:44" s="2" customFormat="1" x14ac:dyDescent="0.25">
      <c r="A2" s="2" t="s">
        <v>3</v>
      </c>
      <c r="D2" s="2">
        <v>51</v>
      </c>
      <c r="E2" s="2">
        <v>37</v>
      </c>
      <c r="F2" s="2">
        <v>29</v>
      </c>
      <c r="G2" s="2">
        <v>66</v>
      </c>
      <c r="H2" s="2">
        <v>220</v>
      </c>
      <c r="I2" s="2">
        <v>188</v>
      </c>
      <c r="J2" s="2">
        <v>129</v>
      </c>
      <c r="K2" s="2">
        <v>241</v>
      </c>
      <c r="L2" s="2">
        <v>136</v>
      </c>
      <c r="M2" s="2">
        <v>281</v>
      </c>
      <c r="N2" s="2">
        <v>451</v>
      </c>
      <c r="O2" s="2">
        <v>170</v>
      </c>
      <c r="P2" s="2">
        <v>1600</v>
      </c>
      <c r="Q2" s="2">
        <v>910</v>
      </c>
      <c r="R2" s="2">
        <v>1200</v>
      </c>
      <c r="S2" s="2">
        <v>1500</v>
      </c>
      <c r="T2" s="2">
        <v>2000</v>
      </c>
      <c r="U2" s="2">
        <v>3100</v>
      </c>
      <c r="V2" s="2">
        <v>3000</v>
      </c>
      <c r="W2" s="2">
        <v>4500</v>
      </c>
      <c r="X2" s="2">
        <v>2400</v>
      </c>
      <c r="Y2" s="2">
        <v>2700</v>
      </c>
      <c r="Z2" s="2">
        <v>4200</v>
      </c>
      <c r="AA2" s="2">
        <v>3900</v>
      </c>
      <c r="AB2" s="2">
        <v>4300</v>
      </c>
      <c r="AC2" s="2">
        <v>6600</v>
      </c>
      <c r="AD2" s="2">
        <v>6900</v>
      </c>
      <c r="AE2" s="2">
        <v>6800</v>
      </c>
      <c r="AF2" s="2">
        <v>4400</v>
      </c>
      <c r="AG2" s="2">
        <v>4800</v>
      </c>
      <c r="AH2" s="2">
        <v>4900</v>
      </c>
    </row>
    <row r="3" spans="1:44" x14ac:dyDescent="0.25"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s="2" customFormat="1" x14ac:dyDescent="0.25">
      <c r="A4" s="2" t="s">
        <v>6</v>
      </c>
      <c r="D4" s="2">
        <f>D2/100*Davon_Intensivpflegebedürftig_in_Prozent</f>
        <v>3.5700000000000003</v>
      </c>
      <c r="E4" s="2">
        <f>SUM($D$2:E2)/100*Davon_Intensivpflegebedürftig_in_Prozent</f>
        <v>6.16</v>
      </c>
      <c r="F4" s="2">
        <f>SUM($D$2:F2)/100*Davon_Intensivpflegebedürftig_in_Prozent</f>
        <v>8.19</v>
      </c>
      <c r="G4" s="2">
        <f>SUM($D$2:G2)/100*Davon_Intensivpflegebedürftig_in_Prozent</f>
        <v>12.81</v>
      </c>
      <c r="H4" s="2">
        <f>SUM($D$2:H2)/100*Davon_Intensivpflegebedürftig_in_Prozent</f>
        <v>28.21</v>
      </c>
      <c r="I4" s="2">
        <f>SUM($D$2:I2)/100*Davon_Intensivpflegebedürftig_in_Prozent</f>
        <v>41.370000000000005</v>
      </c>
      <c r="J4" s="2">
        <f>SUM($D$2:J2)/100*Davon_Intensivpflegebedürftig_in_Prozent</f>
        <v>50.4</v>
      </c>
      <c r="K4" s="2">
        <f>SUM($D$2:K2)/100*Davon_Intensivpflegebedürftig_in_Prozent</f>
        <v>67.27</v>
      </c>
      <c r="L4" s="2">
        <f>SUM($D$2:L2)/100*Davon_Intensivpflegebedürftig_in_Prozent</f>
        <v>76.790000000000006</v>
      </c>
      <c r="M4" s="2">
        <f>SUM($D$2:M2)/100*Davon_Intensivpflegebedürftig_in_Prozent</f>
        <v>96.46</v>
      </c>
      <c r="N4" s="2">
        <f>SUM($D$2:N2)/100*Davon_Intensivpflegebedürftig_in_Prozent</f>
        <v>128.03</v>
      </c>
      <c r="O4" s="2">
        <f>SUM($D$2:O2)/100*Davon_Intensivpflegebedürftig_in_Prozent</f>
        <v>139.92999999999998</v>
      </c>
      <c r="P4" s="2">
        <f>SUM($D$2:P2)/100*Davon_Intensivpflegebedürftig_in_Prozent</f>
        <v>251.93</v>
      </c>
      <c r="Q4" s="2">
        <f>SUM($D$2:Q2)/100*Davon_Intensivpflegebedürftig_in_Prozent</f>
        <v>315.63</v>
      </c>
      <c r="R4" s="2">
        <f>SUM(E2:R2)/100*Davon_Intensivpflegebedürftig_in_Prozent</f>
        <v>396.06</v>
      </c>
      <c r="S4" s="2">
        <f>SUM(F2:S2)/100*Davon_Intensivpflegebedürftig_in_Prozent</f>
        <v>498.46999999999997</v>
      </c>
      <c r="T4" s="2">
        <f>SUM(G2:T2)/100*Davon_Intensivpflegebedürftig_in_Prozent</f>
        <v>636.44000000000005</v>
      </c>
      <c r="U4" s="2">
        <f>SUM(H2:U2)/100*Davon_Intensivpflegebedürftig_in_Prozent</f>
        <v>848.82</v>
      </c>
      <c r="V4" s="2">
        <f>SUM(I2:V2)/100*Davon_Intensivpflegebedürftig_in_Prozent</f>
        <v>1043.42</v>
      </c>
      <c r="W4" s="2">
        <f>SUM(J2:W2)/100*Davon_Intensivpflegebedürftig_in_Prozent</f>
        <v>1345.26</v>
      </c>
      <c r="X4" s="2">
        <f>SUM(K2:X2)/100*Davon_Intensivpflegebedürftig_in_Prozent</f>
        <v>1504.23</v>
      </c>
      <c r="Y4" s="2">
        <f>SUM(L2:Y2)/100*Davon_Intensivpflegebedürftig_in_Prozent</f>
        <v>1676.36</v>
      </c>
      <c r="Z4" s="2">
        <f>SUM(M2:Z2)/100*Davon_Intensivpflegebedürftig_in_Prozent</f>
        <v>1960.8400000000001</v>
      </c>
      <c r="AA4" s="2">
        <f>SUM(N2:AA2)/100*Davon_Intensivpflegebedürftig_in_Prozent</f>
        <v>2214.17</v>
      </c>
      <c r="AB4" s="2">
        <f>SUM(O2:AB2)/100*Davon_Intensivpflegebedürftig_in_Prozent</f>
        <v>2483.6</v>
      </c>
      <c r="AC4" s="2">
        <f>SUM(P2:AC2)/100*Davon_Intensivpflegebedürftig_in_Prozent</f>
        <v>2933.7000000000003</v>
      </c>
      <c r="AD4" s="2">
        <f>SUM(Q2:AD2)/100*Davon_Intensivpflegebedürftig_in_Prozent</f>
        <v>3304.7000000000003</v>
      </c>
      <c r="AE4" s="2">
        <f>SUM(R2:AE2)/100*Davon_Intensivpflegebedürftig_in_Prozent</f>
        <v>3717</v>
      </c>
      <c r="AF4" s="2">
        <f>SUM(S2:AF2)/100*Davon_Intensivpflegebedürftig_in_Prozent</f>
        <v>3941</v>
      </c>
      <c r="AG4" s="2">
        <f>SUM(T2:AG2)/100*Davon_Intensivpflegebedürftig_in_Prozent</f>
        <v>4172</v>
      </c>
      <c r="AH4" s="2">
        <f>SUM(U2:AH2)/100*Davon_Intensivpflegebedürftig_in_Prozent</f>
        <v>4375</v>
      </c>
      <c r="AI4" s="2">
        <f>SUM(T4:AH4)</f>
        <v>36156.54</v>
      </c>
    </row>
    <row r="5" spans="1:44" x14ac:dyDescent="0.25">
      <c r="R5" t="s">
        <v>7</v>
      </c>
    </row>
    <row r="6" spans="1:44" x14ac:dyDescent="0.25">
      <c r="A6" t="s">
        <v>0</v>
      </c>
      <c r="B6">
        <v>4500</v>
      </c>
    </row>
    <row r="7" spans="1:44" x14ac:dyDescent="0.25">
      <c r="A7" t="s">
        <v>1</v>
      </c>
      <c r="B7">
        <v>7</v>
      </c>
      <c r="D7" s="3"/>
      <c r="E7" s="3"/>
    </row>
    <row r="8" spans="1:44" x14ac:dyDescent="0.25">
      <c r="A8" t="s">
        <v>4</v>
      </c>
      <c r="B8">
        <v>14</v>
      </c>
    </row>
    <row r="9" spans="1:44" x14ac:dyDescent="0.25">
      <c r="A9" t="s">
        <v>5</v>
      </c>
      <c r="B9">
        <v>14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4</vt:i4>
      </vt:variant>
    </vt:vector>
  </HeadingPairs>
  <TitlesOfParts>
    <vt:vector size="5" baseType="lpstr">
      <vt:lpstr>Tabelle1</vt:lpstr>
      <vt:lpstr>Dauer_der_Beatmung_in_Tagen</vt:lpstr>
      <vt:lpstr>Dauer_der_Verweildauer_in_Intensivpflege</vt:lpstr>
      <vt:lpstr>Davon_Intensivpflegebedürftig_in_Prozent</vt:lpstr>
      <vt:lpstr>Neininfizierungen_pro_Tag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2020-04-01T13:35:19Z</dcterms:created>
  <dcterms:modified xsi:type="dcterms:W3CDTF">2020-04-01T13:38:07Z</dcterms:modified>
</cp:coreProperties>
</file>