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/>
  <mc:AlternateContent xmlns:mc="http://schemas.openxmlformats.org/markup-compatibility/2006">
    <mc:Choice Requires="x15">
      <x15ac:absPath xmlns:x15ac="http://schemas.microsoft.com/office/spreadsheetml/2010/11/ac" url="G:\Ablage\Finanzamt\_Personal_SGL_Auslastung_Raumplan\_Raumplan\"/>
    </mc:Choice>
  </mc:AlternateContent>
  <bookViews>
    <workbookView xWindow="-120" yWindow="-120" windowWidth="20730" windowHeight="11310" tabRatio="780" firstSheet="1" activeTab="3"/>
  </bookViews>
  <sheets>
    <sheet name="Zimmernummern_aufbereiten" sheetId="46" state="veryHidden" r:id="rId1"/>
    <sheet name="Info" sheetId="42" r:id="rId2"/>
    <sheet name="Daten" sheetId="39" r:id="rId3"/>
    <sheet name="Zimmernummern" sheetId="40" r:id="rId4"/>
    <sheet name="Datenimport" sheetId="43" state="veryHidden" r:id="rId5"/>
    <sheet name="Aufbereitung_Profi" sheetId="41" state="veryHidden" r:id="rId6"/>
    <sheet name="Zuordnung_Profi_SGL_Auslastung" sheetId="38" state="veryHidden" r:id="rId7"/>
    <sheet name="Zuordnung FA Nr" sheetId="36" state="veryHidden" r:id="rId8"/>
    <sheet name="Spaltenindex" sheetId="45" state="veryHidden" r:id="rId9"/>
  </sheets>
  <definedNames>
    <definedName name="_xlnm._FilterDatabase" localSheetId="5" hidden="1">Aufbereitung_Profi!$A$1:$R$500</definedName>
    <definedName name="_xlnm._FilterDatabase" localSheetId="2" hidden="1">Daten!$A$1:$J$500</definedName>
    <definedName name="_xlnm._FilterDatabase" localSheetId="3" hidden="1">Zimmernummern!$A$1:$U$400</definedName>
    <definedName name="Daten">Daten!$A$2:$H$500</definedName>
    <definedName name="Erläuterung">Zimmernummern!$A$2:$U$500</definedName>
    <definedName name="fa_nummern">'Zuordnung FA Nr'!$A$2:$A$105</definedName>
    <definedName name="feldnamen_spaltenindex">Spaltenindex!$1:$1</definedName>
    <definedName name="Name">Daten!$A$2:$A$500</definedName>
    <definedName name="SGLNR">Daten!$E$2:$E$500</definedName>
    <definedName name="sortierbereich">Zimmernummern!$A$2:$U$400</definedName>
    <definedName name="spaltenbezeichnung">Spaltenindex!$A:$A</definedName>
    <definedName name="spaltenindex">Spaltenindex!$A$2:$B$55</definedName>
    <definedName name="Stelle">Daten!$F$2:$F$500</definedName>
    <definedName name="Z_9BD949DE_405D_4E53_BADD_2ED75350931A_.wvu.FilterData" localSheetId="2" hidden="1">Daten!$A$1:$H$200</definedName>
    <definedName name="Z_9BD949DE_405D_4E53_BADD_2ED75350931A_.wvu.PrintTitles" localSheetId="2" hidden="1">Daten!$1:$1</definedName>
    <definedName name="zimmer">Daten!$I$2:$I$500</definedName>
    <definedName name="zimmernummern">Zimmernummern!$A$2:$U$500</definedName>
  </definedNames>
  <calcPr calcId="162913"/>
</workbook>
</file>

<file path=xl/calcChain.xml><?xml version="1.0" encoding="utf-8"?>
<calcChain xmlns="http://schemas.openxmlformats.org/spreadsheetml/2006/main">
  <c r="I143" i="39" l="1"/>
  <c r="I216" i="39"/>
  <c r="I193" i="39"/>
  <c r="I194" i="39"/>
  <c r="I64" i="39" l="1"/>
  <c r="I52" i="39"/>
  <c r="I18" i="39"/>
  <c r="I19" i="39"/>
  <c r="I81" i="39"/>
  <c r="I82" i="39"/>
  <c r="I36" i="39"/>
  <c r="I20" i="39"/>
  <c r="I137" i="39"/>
  <c r="I2" i="39"/>
  <c r="I65" i="39"/>
  <c r="I21" i="39"/>
  <c r="I106" i="39"/>
  <c r="I138" i="39"/>
  <c r="I139" i="39"/>
  <c r="I96" i="39"/>
  <c r="I37" i="39"/>
  <c r="I140" i="39"/>
  <c r="I107" i="39"/>
  <c r="I66" i="39"/>
  <c r="I108" i="39"/>
  <c r="I38" i="39"/>
  <c r="I39" i="39"/>
  <c r="I22" i="39"/>
  <c r="I109" i="39"/>
  <c r="I67" i="39"/>
  <c r="I110" i="39"/>
  <c r="I111" i="39"/>
  <c r="I40" i="39"/>
  <c r="I97" i="39"/>
  <c r="I3" i="39"/>
  <c r="I68" i="39"/>
  <c r="I69" i="39"/>
  <c r="I112" i="39"/>
  <c r="I113" i="39"/>
  <c r="I23" i="39"/>
  <c r="I24" i="39"/>
  <c r="I83" i="39"/>
  <c r="I84" i="39"/>
  <c r="I141" i="39"/>
  <c r="I114" i="39"/>
  <c r="I115" i="39"/>
  <c r="I116" i="39"/>
  <c r="I117" i="39"/>
  <c r="I53" i="39"/>
  <c r="I41" i="39"/>
  <c r="I70" i="39"/>
  <c r="I4" i="39"/>
  <c r="I142" i="39"/>
  <c r="I118" i="39"/>
  <c r="I5" i="39"/>
  <c r="I98" i="39"/>
  <c r="I25" i="39"/>
  <c r="I42" i="39"/>
  <c r="I85" i="39"/>
  <c r="I54" i="39"/>
  <c r="I43" i="39"/>
  <c r="I26" i="39"/>
  <c r="I6" i="39"/>
  <c r="I7" i="39"/>
  <c r="I86" i="39"/>
  <c r="I119" i="39"/>
  <c r="I120" i="39"/>
  <c r="I55" i="39"/>
  <c r="I8" i="39"/>
  <c r="I9" i="39"/>
  <c r="I121" i="39"/>
  <c r="I71" i="39"/>
  <c r="I72" i="39"/>
  <c r="I73" i="39"/>
  <c r="I74" i="39"/>
  <c r="I99" i="39"/>
  <c r="I100" i="39"/>
  <c r="I10" i="39"/>
  <c r="I11" i="39"/>
  <c r="I27" i="39"/>
  <c r="I122" i="39"/>
  <c r="I123" i="39"/>
  <c r="I124" i="39"/>
  <c r="I12" i="39"/>
  <c r="I44" i="39"/>
  <c r="I87" i="39"/>
  <c r="I56" i="39"/>
  <c r="I45" i="39"/>
  <c r="I88" i="39"/>
  <c r="I101" i="39"/>
  <c r="I125" i="39"/>
  <c r="I13" i="39"/>
  <c r="I102" i="39"/>
  <c r="I14" i="39"/>
  <c r="I46" i="39"/>
  <c r="I126" i="39"/>
  <c r="I195" i="39"/>
  <c r="I28" i="39"/>
  <c r="I57" i="39"/>
  <c r="I58" i="39"/>
  <c r="I127" i="39"/>
  <c r="I89" i="39"/>
  <c r="I47" i="39"/>
  <c r="I75" i="39"/>
  <c r="I76" i="39"/>
  <c r="I103" i="39"/>
  <c r="I29" i="39"/>
  <c r="I15" i="39"/>
  <c r="I30" i="39"/>
  <c r="I48" i="39"/>
  <c r="I59" i="39"/>
  <c r="I90" i="39"/>
  <c r="I49" i="39"/>
  <c r="I91" i="39"/>
  <c r="I196" i="39"/>
  <c r="I16" i="39"/>
  <c r="I77" i="39"/>
  <c r="I246" i="39"/>
  <c r="I17" i="39"/>
  <c r="I50" i="39"/>
  <c r="I60" i="39"/>
  <c r="I92" i="39"/>
  <c r="I247" i="39"/>
  <c r="I51" i="39"/>
  <c r="I128" i="39"/>
  <c r="I31" i="39"/>
  <c r="I32" i="39"/>
  <c r="I248" i="39"/>
  <c r="I78" i="39"/>
  <c r="I61" i="39"/>
  <c r="I129" i="39"/>
  <c r="I249" i="39"/>
  <c r="I130" i="39"/>
  <c r="I93" i="39"/>
  <c r="I131" i="39"/>
  <c r="I79" i="39"/>
  <c r="I250" i="39"/>
  <c r="I251" i="39"/>
  <c r="I252" i="39"/>
  <c r="I33" i="39"/>
  <c r="I104" i="39"/>
  <c r="I132" i="39"/>
  <c r="I94" i="39"/>
  <c r="I133" i="39"/>
  <c r="I34" i="39"/>
  <c r="I35" i="39"/>
  <c r="I134" i="39"/>
  <c r="I62" i="39"/>
  <c r="I105" i="39"/>
  <c r="I80" i="39"/>
  <c r="I95" i="39"/>
  <c r="I135" i="39"/>
  <c r="I136" i="39"/>
  <c r="I144" i="39"/>
  <c r="I145" i="39"/>
  <c r="I146" i="39"/>
  <c r="I147" i="39"/>
  <c r="I148" i="39"/>
  <c r="I149" i="39"/>
  <c r="I150" i="39"/>
  <c r="I151" i="39"/>
  <c r="I152" i="39"/>
  <c r="I153" i="39"/>
  <c r="I154" i="39"/>
  <c r="I155" i="39"/>
  <c r="I156" i="39"/>
  <c r="I157" i="39"/>
  <c r="I158" i="39"/>
  <c r="I159" i="39"/>
  <c r="I160" i="39"/>
  <c r="I161" i="39"/>
  <c r="I162" i="39"/>
  <c r="I163" i="39"/>
  <c r="I164" i="39"/>
  <c r="I165" i="39"/>
  <c r="I166" i="39"/>
  <c r="I167" i="39"/>
  <c r="I168" i="39"/>
  <c r="I169" i="39"/>
  <c r="I170" i="39"/>
  <c r="I171" i="39"/>
  <c r="I172" i="39"/>
  <c r="I173" i="39"/>
  <c r="I174" i="39"/>
  <c r="I175" i="39"/>
  <c r="I176" i="39"/>
  <c r="I177" i="39"/>
  <c r="I178" i="39"/>
  <c r="I179" i="39"/>
  <c r="I180" i="39"/>
  <c r="I181" i="39"/>
  <c r="I182" i="39"/>
  <c r="I183" i="39"/>
  <c r="I184" i="39"/>
  <c r="I185" i="39"/>
  <c r="I186" i="39"/>
  <c r="I187" i="39"/>
  <c r="I188" i="39"/>
  <c r="I189" i="39"/>
  <c r="I190" i="39"/>
  <c r="I191" i="39"/>
  <c r="I192" i="39"/>
  <c r="I197" i="39"/>
  <c r="I198" i="39"/>
  <c r="I199" i="39"/>
  <c r="I200" i="39"/>
  <c r="I201" i="39"/>
  <c r="I202" i="39"/>
  <c r="I203" i="39"/>
  <c r="I204" i="39"/>
  <c r="I205" i="39"/>
  <c r="I206" i="39"/>
  <c r="I207" i="39"/>
  <c r="I208" i="39"/>
  <c r="I209" i="39"/>
  <c r="I210" i="39"/>
  <c r="I211" i="39"/>
  <c r="I212" i="39"/>
  <c r="I213" i="39"/>
  <c r="I214" i="39"/>
  <c r="I215" i="39"/>
  <c r="I217" i="39"/>
  <c r="I218" i="39"/>
  <c r="I219" i="39"/>
  <c r="I220" i="39"/>
  <c r="I221" i="39"/>
  <c r="I222" i="39"/>
  <c r="I223" i="39"/>
  <c r="I224" i="39"/>
  <c r="I225" i="39"/>
  <c r="I226" i="39"/>
  <c r="I227" i="39"/>
  <c r="I228" i="39"/>
  <c r="I229" i="39"/>
  <c r="I230" i="39"/>
  <c r="I231" i="39"/>
  <c r="I232" i="39"/>
  <c r="I233" i="39"/>
  <c r="I234" i="39"/>
  <c r="I235" i="39"/>
  <c r="I236" i="39"/>
  <c r="I237" i="39"/>
  <c r="I238" i="39"/>
  <c r="I239" i="39"/>
  <c r="I240" i="39"/>
  <c r="I241" i="39"/>
  <c r="I242" i="39"/>
  <c r="I243" i="39"/>
  <c r="I244" i="39"/>
  <c r="I245" i="39"/>
  <c r="I253" i="39"/>
  <c r="I254" i="39"/>
  <c r="I255" i="39"/>
  <c r="I256" i="39"/>
  <c r="I257" i="39"/>
  <c r="I258" i="39"/>
  <c r="I259" i="39"/>
  <c r="I260" i="39"/>
  <c r="I261" i="39"/>
  <c r="I262" i="39"/>
  <c r="I263" i="39"/>
  <c r="I264" i="39"/>
  <c r="I265" i="39"/>
  <c r="I266" i="39"/>
  <c r="I267" i="39"/>
  <c r="I268" i="39"/>
  <c r="I269" i="39"/>
  <c r="I270" i="39"/>
  <c r="I271" i="39"/>
  <c r="I272" i="39"/>
  <c r="I273" i="39"/>
  <c r="I274" i="39"/>
  <c r="I275" i="39"/>
  <c r="I276" i="39"/>
  <c r="I277" i="39"/>
  <c r="I278" i="39"/>
  <c r="I279" i="39"/>
  <c r="I280" i="39"/>
  <c r="I281" i="39"/>
  <c r="I282" i="39"/>
  <c r="I283" i="39"/>
  <c r="I284" i="39"/>
  <c r="I285" i="39"/>
  <c r="I286" i="39"/>
  <c r="I287" i="39"/>
  <c r="I288" i="39"/>
  <c r="I289" i="39"/>
  <c r="I290" i="39"/>
  <c r="I291" i="39"/>
  <c r="I292" i="39"/>
  <c r="I293" i="39"/>
  <c r="I294" i="39"/>
  <c r="I295" i="39"/>
  <c r="I296" i="39"/>
  <c r="I297" i="39"/>
  <c r="I298" i="39"/>
  <c r="I299" i="39"/>
  <c r="I300" i="39"/>
  <c r="I301" i="39"/>
  <c r="I302" i="39"/>
  <c r="I303" i="39"/>
  <c r="I304" i="39"/>
  <c r="I305" i="39"/>
  <c r="I306" i="39"/>
  <c r="I307" i="39"/>
  <c r="I308" i="39"/>
  <c r="I309" i="39"/>
  <c r="I310" i="39"/>
  <c r="I311" i="39"/>
  <c r="I312" i="39"/>
  <c r="I313" i="39"/>
  <c r="I314" i="39"/>
  <c r="I315" i="39"/>
  <c r="I316" i="39"/>
  <c r="I317" i="39"/>
  <c r="I318" i="39"/>
  <c r="I319" i="39"/>
  <c r="I320" i="39"/>
  <c r="I321" i="39"/>
  <c r="I322" i="39"/>
  <c r="I323" i="39"/>
  <c r="I324" i="39"/>
  <c r="I325" i="39"/>
  <c r="I326" i="39"/>
  <c r="I327" i="39"/>
  <c r="I328" i="39"/>
  <c r="I329" i="39"/>
  <c r="I330" i="39"/>
  <c r="I331" i="39"/>
  <c r="I332" i="39"/>
  <c r="I333" i="39"/>
  <c r="I334" i="39"/>
  <c r="I335" i="39"/>
  <c r="I336" i="39"/>
  <c r="I337" i="39"/>
  <c r="I338" i="39"/>
  <c r="I339" i="39"/>
  <c r="I340" i="39"/>
  <c r="I341" i="39"/>
  <c r="I342" i="39"/>
  <c r="I343" i="39"/>
  <c r="I344" i="39"/>
  <c r="I345" i="39"/>
  <c r="I346" i="39"/>
  <c r="I347" i="39"/>
  <c r="I348" i="39"/>
  <c r="I349" i="39"/>
  <c r="I350" i="39"/>
  <c r="I351" i="39"/>
  <c r="I352" i="39"/>
  <c r="I353" i="39"/>
  <c r="I354" i="39"/>
  <c r="I355" i="39"/>
  <c r="I356" i="39"/>
  <c r="I357" i="39"/>
  <c r="I358" i="39"/>
  <c r="I359" i="39"/>
  <c r="I360" i="39"/>
  <c r="I361" i="39"/>
  <c r="I362" i="39"/>
  <c r="I363" i="39"/>
  <c r="I364" i="39"/>
  <c r="I365" i="39"/>
  <c r="I366" i="39"/>
  <c r="I367" i="39"/>
  <c r="I368" i="39"/>
  <c r="I369" i="39"/>
  <c r="I370" i="39"/>
  <c r="I371" i="39"/>
  <c r="I372" i="39"/>
  <c r="I373" i="39"/>
  <c r="I374" i="39"/>
  <c r="I375" i="39"/>
  <c r="I376" i="39"/>
  <c r="I377" i="39"/>
  <c r="I378" i="39"/>
  <c r="I379" i="39"/>
  <c r="I380" i="39"/>
  <c r="I381" i="39"/>
  <c r="I382" i="39"/>
  <c r="I383" i="39"/>
  <c r="I384" i="39"/>
  <c r="I385" i="39"/>
  <c r="I386" i="39"/>
  <c r="I387" i="39"/>
  <c r="I388" i="39"/>
  <c r="I389" i="39"/>
  <c r="I390" i="39"/>
  <c r="I391" i="39"/>
  <c r="I392" i="39"/>
  <c r="I393" i="39"/>
  <c r="I394" i="39"/>
  <c r="I395" i="39"/>
  <c r="I396" i="39"/>
  <c r="I397" i="39"/>
  <c r="I398" i="39"/>
  <c r="I399" i="39"/>
  <c r="I400" i="39"/>
  <c r="I401" i="39"/>
  <c r="I402" i="39"/>
  <c r="I403" i="39"/>
  <c r="I404" i="39"/>
  <c r="I405" i="39"/>
  <c r="I406" i="39"/>
  <c r="I407" i="39"/>
  <c r="I408" i="39"/>
  <c r="I409" i="39"/>
  <c r="I410" i="39"/>
  <c r="I411" i="39"/>
  <c r="I412" i="39"/>
  <c r="I413" i="39"/>
  <c r="I414" i="39"/>
  <c r="I415" i="39"/>
  <c r="I416" i="39"/>
  <c r="I417" i="39"/>
  <c r="I418" i="39"/>
  <c r="I419" i="39"/>
  <c r="I420" i="39"/>
  <c r="I421" i="39"/>
  <c r="I422" i="39"/>
  <c r="I423" i="39"/>
  <c r="I424" i="39"/>
  <c r="I425" i="39"/>
  <c r="I426" i="39"/>
  <c r="I427" i="39"/>
  <c r="I428" i="39"/>
  <c r="I429" i="39"/>
  <c r="I430" i="39"/>
  <c r="I431" i="39"/>
  <c r="I432" i="39"/>
  <c r="I433" i="39"/>
  <c r="I434" i="39"/>
  <c r="I435" i="39"/>
  <c r="I436" i="39"/>
  <c r="I437" i="39"/>
  <c r="I438" i="39"/>
  <c r="I439" i="39"/>
  <c r="I440" i="39"/>
  <c r="I441" i="39"/>
  <c r="I442" i="39"/>
  <c r="I443" i="39"/>
  <c r="I444" i="39"/>
  <c r="I445" i="39"/>
  <c r="I446" i="39"/>
  <c r="I447" i="39"/>
  <c r="I448" i="39"/>
  <c r="I449" i="39"/>
  <c r="I450" i="39"/>
  <c r="I451" i="39"/>
  <c r="I452" i="39"/>
  <c r="I453" i="39"/>
  <c r="I454" i="39"/>
  <c r="I455" i="39"/>
  <c r="I456" i="39"/>
  <c r="I457" i="39"/>
  <c r="I458" i="39"/>
  <c r="I459" i="39"/>
  <c r="I460" i="39"/>
  <c r="I461" i="39"/>
  <c r="I462" i="39"/>
  <c r="I463" i="39"/>
  <c r="I464" i="39"/>
  <c r="I465" i="39"/>
  <c r="I466" i="39"/>
  <c r="I467" i="39"/>
  <c r="I468" i="39"/>
  <c r="I469" i="39"/>
  <c r="I470" i="39"/>
  <c r="I471" i="39"/>
  <c r="I472" i="39"/>
  <c r="I473" i="39"/>
  <c r="I474" i="39"/>
  <c r="I475" i="39"/>
  <c r="I476" i="39"/>
  <c r="I477" i="39"/>
  <c r="I478" i="39"/>
  <c r="I479" i="39"/>
  <c r="I480" i="39"/>
  <c r="I481" i="39"/>
  <c r="I482" i="39"/>
  <c r="I483" i="39"/>
  <c r="I484" i="39"/>
  <c r="I485" i="39"/>
  <c r="I486" i="39"/>
  <c r="I487" i="39"/>
  <c r="I488" i="39"/>
  <c r="I489" i="39"/>
  <c r="I490" i="39"/>
  <c r="I491" i="39"/>
  <c r="I492" i="39"/>
  <c r="I493" i="39"/>
  <c r="I494" i="39"/>
  <c r="I495" i="39"/>
  <c r="I496" i="39"/>
  <c r="I497" i="39"/>
  <c r="I498" i="39"/>
  <c r="I499" i="39"/>
  <c r="I500" i="39"/>
  <c r="I63" i="39"/>
  <c r="E101" i="40" l="1"/>
  <c r="H100" i="40"/>
  <c r="H99" i="40"/>
  <c r="H95" i="40"/>
  <c r="H94" i="40"/>
  <c r="H93" i="40"/>
  <c r="H92" i="40"/>
  <c r="H91" i="40"/>
  <c r="H90" i="40"/>
  <c r="H89" i="40"/>
  <c r="H88" i="40"/>
  <c r="H87" i="40"/>
  <c r="H86" i="40"/>
  <c r="H85" i="40"/>
  <c r="H34" i="40"/>
  <c r="H33" i="40"/>
  <c r="H32" i="40"/>
  <c r="H31" i="40"/>
  <c r="H30" i="40"/>
  <c r="H29" i="40"/>
  <c r="H98" i="40"/>
  <c r="H28" i="40"/>
  <c r="H27" i="40"/>
  <c r="H26" i="40"/>
  <c r="H25" i="40"/>
  <c r="H24" i="40"/>
  <c r="H23" i="40"/>
  <c r="H22" i="40"/>
  <c r="H21" i="40"/>
  <c r="H2" i="40"/>
  <c r="H72" i="40"/>
  <c r="H20" i="40"/>
  <c r="H19" i="40"/>
  <c r="H18" i="40"/>
  <c r="H17" i="40"/>
  <c r="H16" i="40"/>
  <c r="H15" i="40"/>
  <c r="H14" i="40"/>
  <c r="H13" i="40"/>
  <c r="H12" i="40"/>
  <c r="H11" i="40"/>
  <c r="H10" i="40"/>
  <c r="H9" i="40"/>
  <c r="H8" i="40"/>
  <c r="H7" i="40"/>
  <c r="H6" i="40"/>
  <c r="H5" i="40"/>
  <c r="H4" i="40"/>
  <c r="H3" i="40"/>
  <c r="H50" i="40"/>
  <c r="H48" i="40"/>
  <c r="H46" i="40"/>
  <c r="H84" i="40"/>
  <c r="H83" i="40"/>
  <c r="H82" i="40"/>
  <c r="H81" i="40"/>
  <c r="H80" i="40"/>
  <c r="H79" i="40"/>
  <c r="H78" i="40"/>
  <c r="H77" i="40"/>
  <c r="H76" i="40"/>
  <c r="H75" i="40"/>
  <c r="H74" i="40"/>
  <c r="H73" i="40"/>
  <c r="H71" i="40"/>
  <c r="H70" i="40"/>
  <c r="H69" i="40"/>
  <c r="H97" i="40"/>
  <c r="H68" i="40"/>
  <c r="H96" i="40"/>
  <c r="H67" i="40"/>
  <c r="H66" i="40"/>
  <c r="H65" i="40"/>
  <c r="H64" i="40"/>
  <c r="H62" i="40"/>
  <c r="H61" i="40"/>
  <c r="H60" i="40"/>
  <c r="H59" i="40"/>
  <c r="H58" i="40"/>
  <c r="H56" i="40"/>
  <c r="H55" i="40"/>
  <c r="H54" i="40"/>
  <c r="H53" i="40"/>
  <c r="H52" i="40"/>
  <c r="H51" i="40"/>
  <c r="H49" i="40"/>
  <c r="H47" i="40"/>
  <c r="H45" i="40"/>
  <c r="H44" i="40"/>
  <c r="H43" i="40"/>
  <c r="H42" i="40"/>
  <c r="H41" i="40"/>
  <c r="H40" i="40"/>
  <c r="H39" i="40"/>
  <c r="H38" i="40"/>
  <c r="H37" i="40"/>
  <c r="H36" i="40"/>
  <c r="H35" i="40"/>
  <c r="H57" i="40"/>
  <c r="H63" i="40"/>
  <c r="H102" i="40"/>
  <c r="H103" i="40"/>
  <c r="H104" i="40"/>
  <c r="H105" i="40"/>
  <c r="H106" i="40"/>
  <c r="H107" i="40"/>
  <c r="H108" i="40"/>
  <c r="H109" i="40"/>
  <c r="H110" i="40"/>
  <c r="H111" i="40"/>
  <c r="H112" i="40"/>
  <c r="H113" i="40"/>
  <c r="H114" i="40"/>
  <c r="H115" i="40"/>
  <c r="H116" i="40"/>
  <c r="H117" i="40"/>
  <c r="H118" i="40"/>
  <c r="H119" i="40"/>
  <c r="H120" i="40"/>
  <c r="H121" i="40"/>
  <c r="H122" i="40"/>
  <c r="H123" i="40"/>
  <c r="H124" i="40"/>
  <c r="H125" i="40"/>
  <c r="H126" i="40"/>
  <c r="H127" i="40"/>
  <c r="H128" i="40"/>
  <c r="H129" i="40"/>
  <c r="H130" i="40"/>
  <c r="H131" i="40"/>
  <c r="H132" i="40"/>
  <c r="H133" i="40"/>
  <c r="H134" i="40"/>
  <c r="H135" i="40"/>
  <c r="H136" i="40"/>
  <c r="H137" i="40"/>
  <c r="H138" i="40"/>
  <c r="H139" i="40"/>
  <c r="H140" i="40"/>
  <c r="H141" i="40"/>
  <c r="H142" i="40"/>
  <c r="H143" i="40"/>
  <c r="H144" i="40"/>
  <c r="H145" i="40"/>
  <c r="H146" i="40"/>
  <c r="H147" i="40"/>
  <c r="H148" i="40"/>
  <c r="H149" i="40"/>
  <c r="H150" i="40"/>
  <c r="H151" i="40"/>
  <c r="H152" i="40"/>
  <c r="H153" i="40"/>
  <c r="H154" i="40"/>
  <c r="H155" i="40"/>
  <c r="H156" i="40"/>
  <c r="H157" i="40"/>
  <c r="H158" i="40"/>
  <c r="H159" i="40"/>
  <c r="H160" i="40"/>
  <c r="H161" i="40"/>
  <c r="H162" i="40"/>
  <c r="H163" i="40"/>
  <c r="H164" i="40"/>
  <c r="H165" i="40"/>
  <c r="H166" i="40"/>
  <c r="H167" i="40"/>
  <c r="H168" i="40"/>
  <c r="H169" i="40"/>
  <c r="H170" i="40"/>
  <c r="H171" i="40"/>
  <c r="H172" i="40"/>
  <c r="H173" i="40"/>
  <c r="H174" i="40"/>
  <c r="H175" i="40"/>
  <c r="H176" i="40"/>
  <c r="H177" i="40"/>
  <c r="H178" i="40"/>
  <c r="H179" i="40"/>
  <c r="H180" i="40"/>
  <c r="H181" i="40"/>
  <c r="H182" i="40"/>
  <c r="H183" i="40"/>
  <c r="H184" i="40"/>
  <c r="H185" i="40"/>
  <c r="H186" i="40"/>
  <c r="H187" i="40"/>
  <c r="H188" i="40"/>
  <c r="H189" i="40"/>
  <c r="H190" i="40"/>
  <c r="H191" i="40"/>
  <c r="H192" i="40"/>
  <c r="H193" i="40"/>
  <c r="H194" i="40"/>
  <c r="H195" i="40"/>
  <c r="H196" i="40"/>
  <c r="H197" i="40"/>
  <c r="H198" i="40"/>
  <c r="H199" i="40"/>
  <c r="H200" i="40"/>
  <c r="H201" i="40"/>
  <c r="H202" i="40"/>
  <c r="H203" i="40"/>
  <c r="H204" i="40"/>
  <c r="H205" i="40"/>
  <c r="H206" i="40"/>
  <c r="H207" i="40"/>
  <c r="H208" i="40"/>
  <c r="H209" i="40"/>
  <c r="H210" i="40"/>
  <c r="H211" i="40"/>
  <c r="H212" i="40"/>
  <c r="H213" i="40"/>
  <c r="H214" i="40"/>
  <c r="H215" i="40"/>
  <c r="H216" i="40"/>
  <c r="H217" i="40"/>
  <c r="H218" i="40"/>
  <c r="H219" i="40"/>
  <c r="H220" i="40"/>
  <c r="H221" i="40"/>
  <c r="H222" i="40"/>
  <c r="H223" i="40"/>
  <c r="H224" i="40"/>
  <c r="H225" i="40"/>
  <c r="H226" i="40"/>
  <c r="H227" i="40"/>
  <c r="H228" i="40"/>
  <c r="H229" i="40"/>
  <c r="H230" i="40"/>
  <c r="H231" i="40"/>
  <c r="H232" i="40"/>
  <c r="H233" i="40"/>
  <c r="H234" i="40"/>
  <c r="H235" i="40"/>
  <c r="H236" i="40"/>
  <c r="H237" i="40"/>
  <c r="H238" i="40"/>
  <c r="H239" i="40"/>
  <c r="H240" i="40"/>
  <c r="H241" i="40"/>
  <c r="H242" i="40"/>
  <c r="H243" i="40"/>
  <c r="H244" i="40"/>
  <c r="H245" i="40"/>
  <c r="H246" i="40"/>
  <c r="H247" i="40"/>
  <c r="H248" i="40"/>
  <c r="H249" i="40"/>
  <c r="H250" i="40"/>
  <c r="H251" i="40"/>
  <c r="H252" i="40"/>
  <c r="H253" i="40"/>
  <c r="H254" i="40"/>
  <c r="H255" i="40"/>
  <c r="H256" i="40"/>
  <c r="H257" i="40"/>
  <c r="H258" i="40"/>
  <c r="H259" i="40"/>
  <c r="H260" i="40"/>
  <c r="H261" i="40"/>
  <c r="H262" i="40"/>
  <c r="H263" i="40"/>
  <c r="H264" i="40"/>
  <c r="H265" i="40"/>
  <c r="H266" i="40"/>
  <c r="H267" i="40"/>
  <c r="H268" i="40"/>
  <c r="H269" i="40"/>
  <c r="H270" i="40"/>
  <c r="H271" i="40"/>
  <c r="H272" i="40"/>
  <c r="H273" i="40"/>
  <c r="H274" i="40"/>
  <c r="H275" i="40"/>
  <c r="H276" i="40"/>
  <c r="H277" i="40"/>
  <c r="H278" i="40"/>
  <c r="H279" i="40"/>
  <c r="H280" i="40"/>
  <c r="H281" i="40"/>
  <c r="H282" i="40"/>
  <c r="H283" i="40"/>
  <c r="H284" i="40"/>
  <c r="H285" i="40"/>
  <c r="H286" i="40"/>
  <c r="H287" i="40"/>
  <c r="H288" i="40"/>
  <c r="H289" i="40"/>
  <c r="H290" i="40"/>
  <c r="H291" i="40"/>
  <c r="H292" i="40"/>
  <c r="H293" i="40"/>
  <c r="H294" i="40"/>
  <c r="H295" i="40"/>
  <c r="H296" i="40"/>
  <c r="H297" i="40"/>
  <c r="H298" i="40"/>
  <c r="H299" i="40"/>
  <c r="H300" i="40"/>
  <c r="H301" i="40"/>
  <c r="H302" i="40"/>
  <c r="H303" i="40"/>
  <c r="H304" i="40"/>
  <c r="H305" i="40"/>
  <c r="H306" i="40"/>
  <c r="H307" i="40"/>
  <c r="H308" i="40"/>
  <c r="H309" i="40"/>
  <c r="H310" i="40"/>
  <c r="H311" i="40"/>
  <c r="H312" i="40"/>
  <c r="H313" i="40"/>
  <c r="H314" i="40"/>
  <c r="H315" i="40"/>
  <c r="H316" i="40"/>
  <c r="H317" i="40"/>
  <c r="H318" i="40"/>
  <c r="H319" i="40"/>
  <c r="H320" i="40"/>
  <c r="H321" i="40"/>
  <c r="H322" i="40"/>
  <c r="H323" i="40"/>
  <c r="H324" i="40"/>
  <c r="H325" i="40"/>
  <c r="H326" i="40"/>
  <c r="H327" i="40"/>
  <c r="H328" i="40"/>
  <c r="H329" i="40"/>
  <c r="H330" i="40"/>
  <c r="H331" i="40"/>
  <c r="H332" i="40"/>
  <c r="H333" i="40"/>
  <c r="H334" i="40"/>
  <c r="H335" i="40"/>
  <c r="H336" i="40"/>
  <c r="H337" i="40"/>
  <c r="H338" i="40"/>
  <c r="H339" i="40"/>
  <c r="H340" i="40"/>
  <c r="H341" i="40"/>
  <c r="H342" i="40"/>
  <c r="H343" i="40"/>
  <c r="H344" i="40"/>
  <c r="H345" i="40"/>
  <c r="H346" i="40"/>
  <c r="H347" i="40"/>
  <c r="H348" i="40"/>
  <c r="H349" i="40"/>
  <c r="H350" i="40"/>
  <c r="H351" i="40"/>
  <c r="H352" i="40"/>
  <c r="H353" i="40"/>
  <c r="H354" i="40"/>
  <c r="H355" i="40"/>
  <c r="H356" i="40"/>
  <c r="H357" i="40"/>
  <c r="H358" i="40"/>
  <c r="H359" i="40"/>
  <c r="H360" i="40"/>
  <c r="H361" i="40"/>
  <c r="H362" i="40"/>
  <c r="H363" i="40"/>
  <c r="H364" i="40"/>
  <c r="H365" i="40"/>
  <c r="H366" i="40"/>
  <c r="H367" i="40"/>
  <c r="H368" i="40"/>
  <c r="H369" i="40"/>
  <c r="H370" i="40"/>
  <c r="H371" i="40"/>
  <c r="H372" i="40"/>
  <c r="H373" i="40"/>
  <c r="H374" i="40"/>
  <c r="H375" i="40"/>
  <c r="H376" i="40"/>
  <c r="H377" i="40"/>
  <c r="H378" i="40"/>
  <c r="H379" i="40"/>
  <c r="H380" i="40"/>
  <c r="H381" i="40"/>
  <c r="H382" i="40"/>
  <c r="H383" i="40"/>
  <c r="H384" i="40"/>
  <c r="H385" i="40"/>
  <c r="H386" i="40"/>
  <c r="H387" i="40"/>
  <c r="H388" i="40"/>
  <c r="H389" i="40"/>
  <c r="H390" i="40"/>
  <c r="H391" i="40"/>
  <c r="H392" i="40"/>
  <c r="H393" i="40"/>
  <c r="H394" i="40"/>
  <c r="H395" i="40"/>
  <c r="H396" i="40"/>
  <c r="H397" i="40"/>
  <c r="H398" i="40"/>
  <c r="H399" i="40"/>
  <c r="H400" i="40"/>
  <c r="H101" i="40"/>
  <c r="H500" i="41" l="1"/>
  <c r="G500" i="41"/>
  <c r="E500" i="41"/>
  <c r="D500" i="41"/>
  <c r="C500" i="41"/>
  <c r="B500" i="41"/>
  <c r="A500" i="41"/>
  <c r="H499" i="41"/>
  <c r="G499" i="41"/>
  <c r="E499" i="41"/>
  <c r="D499" i="41"/>
  <c r="C499" i="41"/>
  <c r="B499" i="41"/>
  <c r="A499" i="41"/>
  <c r="H498" i="41"/>
  <c r="G498" i="41"/>
  <c r="E498" i="41"/>
  <c r="D498" i="41"/>
  <c r="C498" i="41"/>
  <c r="B498" i="41"/>
  <c r="A498" i="41"/>
  <c r="H497" i="41"/>
  <c r="G497" i="41"/>
  <c r="E497" i="41"/>
  <c r="D497" i="41"/>
  <c r="C497" i="41"/>
  <c r="B497" i="41"/>
  <c r="A497" i="41"/>
  <c r="H496" i="41"/>
  <c r="G496" i="41"/>
  <c r="E496" i="41"/>
  <c r="D496" i="41"/>
  <c r="C496" i="41"/>
  <c r="B496" i="41"/>
  <c r="A496" i="41"/>
  <c r="H495" i="41"/>
  <c r="G495" i="41"/>
  <c r="E495" i="41"/>
  <c r="D495" i="41"/>
  <c r="C495" i="41"/>
  <c r="B495" i="41"/>
  <c r="A495" i="41"/>
  <c r="H494" i="41"/>
  <c r="G494" i="41"/>
  <c r="E494" i="41"/>
  <c r="D494" i="41"/>
  <c r="C494" i="41"/>
  <c r="B494" i="41"/>
  <c r="A494" i="41"/>
  <c r="H493" i="41"/>
  <c r="G493" i="41"/>
  <c r="E493" i="41"/>
  <c r="D493" i="41"/>
  <c r="C493" i="41"/>
  <c r="B493" i="41"/>
  <c r="A493" i="41"/>
  <c r="H492" i="41"/>
  <c r="G492" i="41"/>
  <c r="E492" i="41"/>
  <c r="D492" i="41"/>
  <c r="C492" i="41"/>
  <c r="B492" i="41"/>
  <c r="A492" i="41"/>
  <c r="H491" i="41"/>
  <c r="G491" i="41"/>
  <c r="E491" i="41"/>
  <c r="D491" i="41"/>
  <c r="C491" i="41"/>
  <c r="B491" i="41"/>
  <c r="A491" i="41"/>
  <c r="H490" i="41"/>
  <c r="G490" i="41"/>
  <c r="E490" i="41"/>
  <c r="D490" i="41"/>
  <c r="C490" i="41"/>
  <c r="B490" i="41"/>
  <c r="A490" i="41"/>
  <c r="H489" i="41"/>
  <c r="G489" i="41"/>
  <c r="E489" i="41"/>
  <c r="D489" i="41"/>
  <c r="C489" i="41"/>
  <c r="B489" i="41"/>
  <c r="A489" i="41"/>
  <c r="H488" i="41"/>
  <c r="G488" i="41"/>
  <c r="E488" i="41"/>
  <c r="D488" i="41"/>
  <c r="C488" i="41"/>
  <c r="B488" i="41"/>
  <c r="A488" i="41"/>
  <c r="H487" i="41"/>
  <c r="G487" i="41"/>
  <c r="E487" i="41"/>
  <c r="D487" i="41"/>
  <c r="C487" i="41"/>
  <c r="B487" i="41"/>
  <c r="A487" i="41"/>
  <c r="H486" i="41"/>
  <c r="G486" i="41"/>
  <c r="E486" i="41"/>
  <c r="D486" i="41"/>
  <c r="C486" i="41"/>
  <c r="B486" i="41"/>
  <c r="A486" i="41"/>
  <c r="H485" i="41"/>
  <c r="G485" i="41"/>
  <c r="E485" i="41"/>
  <c r="D485" i="41"/>
  <c r="C485" i="41"/>
  <c r="B485" i="41"/>
  <c r="A485" i="41"/>
  <c r="H484" i="41"/>
  <c r="G484" i="41"/>
  <c r="E484" i="41"/>
  <c r="D484" i="41"/>
  <c r="C484" i="41"/>
  <c r="B484" i="41"/>
  <c r="A484" i="41"/>
  <c r="H483" i="41"/>
  <c r="G483" i="41"/>
  <c r="E483" i="41"/>
  <c r="D483" i="41"/>
  <c r="C483" i="41"/>
  <c r="B483" i="41"/>
  <c r="A483" i="41"/>
  <c r="H482" i="41"/>
  <c r="G482" i="41"/>
  <c r="E482" i="41"/>
  <c r="D482" i="41"/>
  <c r="C482" i="41"/>
  <c r="B482" i="41"/>
  <c r="A482" i="41"/>
  <c r="H481" i="41"/>
  <c r="G481" i="41"/>
  <c r="E481" i="41"/>
  <c r="D481" i="41"/>
  <c r="C481" i="41"/>
  <c r="B481" i="41"/>
  <c r="A481" i="41"/>
  <c r="H480" i="41"/>
  <c r="G480" i="41"/>
  <c r="E480" i="41"/>
  <c r="D480" i="41"/>
  <c r="C480" i="41"/>
  <c r="B480" i="41"/>
  <c r="A480" i="41"/>
  <c r="H479" i="41"/>
  <c r="G479" i="41"/>
  <c r="E479" i="41"/>
  <c r="D479" i="41"/>
  <c r="C479" i="41"/>
  <c r="B479" i="41"/>
  <c r="A479" i="41"/>
  <c r="H478" i="41"/>
  <c r="G478" i="41"/>
  <c r="E478" i="41"/>
  <c r="D478" i="41"/>
  <c r="C478" i="41"/>
  <c r="B478" i="41"/>
  <c r="A478" i="41"/>
  <c r="H477" i="41"/>
  <c r="G477" i="41"/>
  <c r="E477" i="41"/>
  <c r="D477" i="41"/>
  <c r="C477" i="41"/>
  <c r="B477" i="41"/>
  <c r="A477" i="41"/>
  <c r="H476" i="41"/>
  <c r="G476" i="41"/>
  <c r="E476" i="41"/>
  <c r="D476" i="41"/>
  <c r="C476" i="41"/>
  <c r="B476" i="41"/>
  <c r="A476" i="41"/>
  <c r="H475" i="41"/>
  <c r="G475" i="41"/>
  <c r="E475" i="41"/>
  <c r="D475" i="41"/>
  <c r="C475" i="41"/>
  <c r="B475" i="41"/>
  <c r="A475" i="41"/>
  <c r="H474" i="41"/>
  <c r="G474" i="41"/>
  <c r="E474" i="41"/>
  <c r="D474" i="41"/>
  <c r="C474" i="41"/>
  <c r="B474" i="41"/>
  <c r="A474" i="41"/>
  <c r="H473" i="41"/>
  <c r="G473" i="41"/>
  <c r="E473" i="41"/>
  <c r="D473" i="41"/>
  <c r="C473" i="41"/>
  <c r="B473" i="41"/>
  <c r="A473" i="41"/>
  <c r="H472" i="41"/>
  <c r="G472" i="41"/>
  <c r="E472" i="41"/>
  <c r="D472" i="41"/>
  <c r="C472" i="41"/>
  <c r="B472" i="41"/>
  <c r="A472" i="41"/>
  <c r="H471" i="41"/>
  <c r="G471" i="41"/>
  <c r="E471" i="41"/>
  <c r="D471" i="41"/>
  <c r="C471" i="41"/>
  <c r="B471" i="41"/>
  <c r="A471" i="41"/>
  <c r="H470" i="41"/>
  <c r="G470" i="41"/>
  <c r="E470" i="41"/>
  <c r="D470" i="41"/>
  <c r="C470" i="41"/>
  <c r="B470" i="41"/>
  <c r="A470" i="41"/>
  <c r="H469" i="41"/>
  <c r="G469" i="41"/>
  <c r="E469" i="41"/>
  <c r="D469" i="41"/>
  <c r="C469" i="41"/>
  <c r="B469" i="41"/>
  <c r="A469" i="41"/>
  <c r="H468" i="41"/>
  <c r="G468" i="41"/>
  <c r="E468" i="41"/>
  <c r="D468" i="41"/>
  <c r="C468" i="41"/>
  <c r="B468" i="41"/>
  <c r="A468" i="41"/>
  <c r="H467" i="41"/>
  <c r="G467" i="41"/>
  <c r="E467" i="41"/>
  <c r="D467" i="41"/>
  <c r="C467" i="41"/>
  <c r="B467" i="41"/>
  <c r="A467" i="41"/>
  <c r="H466" i="41"/>
  <c r="G466" i="41"/>
  <c r="E466" i="41"/>
  <c r="D466" i="41"/>
  <c r="C466" i="41"/>
  <c r="B466" i="41"/>
  <c r="A466" i="41"/>
  <c r="H465" i="41"/>
  <c r="G465" i="41"/>
  <c r="E465" i="41"/>
  <c r="D465" i="41"/>
  <c r="C465" i="41"/>
  <c r="B465" i="41"/>
  <c r="A465" i="41"/>
  <c r="H464" i="41"/>
  <c r="G464" i="41"/>
  <c r="E464" i="41"/>
  <c r="D464" i="41"/>
  <c r="C464" i="41"/>
  <c r="B464" i="41"/>
  <c r="A464" i="41"/>
  <c r="H463" i="41"/>
  <c r="G463" i="41"/>
  <c r="E463" i="41"/>
  <c r="D463" i="41"/>
  <c r="C463" i="41"/>
  <c r="B463" i="41"/>
  <c r="A463" i="41"/>
  <c r="H462" i="41"/>
  <c r="G462" i="41"/>
  <c r="E462" i="41"/>
  <c r="D462" i="41"/>
  <c r="C462" i="41"/>
  <c r="B462" i="41"/>
  <c r="A462" i="41"/>
  <c r="H461" i="41"/>
  <c r="G461" i="41"/>
  <c r="E461" i="41"/>
  <c r="D461" i="41"/>
  <c r="C461" i="41"/>
  <c r="B461" i="41"/>
  <c r="A461" i="41"/>
  <c r="H460" i="41"/>
  <c r="G460" i="41"/>
  <c r="E460" i="41"/>
  <c r="D460" i="41"/>
  <c r="C460" i="41"/>
  <c r="B460" i="41"/>
  <c r="A460" i="41"/>
  <c r="H459" i="41"/>
  <c r="G459" i="41"/>
  <c r="E459" i="41"/>
  <c r="D459" i="41"/>
  <c r="C459" i="41"/>
  <c r="B459" i="41"/>
  <c r="A459" i="41"/>
  <c r="H458" i="41"/>
  <c r="G458" i="41"/>
  <c r="E458" i="41"/>
  <c r="D458" i="41"/>
  <c r="C458" i="41"/>
  <c r="B458" i="41"/>
  <c r="A458" i="41"/>
  <c r="H457" i="41"/>
  <c r="G457" i="41"/>
  <c r="E457" i="41"/>
  <c r="D457" i="41"/>
  <c r="C457" i="41"/>
  <c r="B457" i="41"/>
  <c r="A457" i="41"/>
  <c r="H456" i="41"/>
  <c r="G456" i="41"/>
  <c r="E456" i="41"/>
  <c r="D456" i="41"/>
  <c r="C456" i="41"/>
  <c r="B456" i="41"/>
  <c r="A456" i="41"/>
  <c r="H455" i="41"/>
  <c r="G455" i="41"/>
  <c r="E455" i="41"/>
  <c r="D455" i="41"/>
  <c r="C455" i="41"/>
  <c r="B455" i="41"/>
  <c r="A455" i="41"/>
  <c r="H454" i="41"/>
  <c r="G454" i="41"/>
  <c r="E454" i="41"/>
  <c r="D454" i="41"/>
  <c r="C454" i="41"/>
  <c r="B454" i="41"/>
  <c r="A454" i="41"/>
  <c r="H453" i="41"/>
  <c r="G453" i="41"/>
  <c r="E453" i="41"/>
  <c r="D453" i="41"/>
  <c r="C453" i="41"/>
  <c r="B453" i="41"/>
  <c r="A453" i="41"/>
  <c r="H452" i="41"/>
  <c r="G452" i="41"/>
  <c r="E452" i="41"/>
  <c r="D452" i="41"/>
  <c r="C452" i="41"/>
  <c r="B452" i="41"/>
  <c r="A452" i="41"/>
  <c r="H451" i="41"/>
  <c r="G451" i="41"/>
  <c r="E451" i="41"/>
  <c r="D451" i="41"/>
  <c r="C451" i="41"/>
  <c r="B451" i="41"/>
  <c r="A451" i="41"/>
  <c r="H450" i="41"/>
  <c r="G450" i="41"/>
  <c r="E450" i="41"/>
  <c r="D450" i="41"/>
  <c r="C450" i="41"/>
  <c r="B450" i="41"/>
  <c r="A450" i="41"/>
  <c r="H449" i="41"/>
  <c r="G449" i="41"/>
  <c r="E449" i="41"/>
  <c r="D449" i="41"/>
  <c r="C449" i="41"/>
  <c r="B449" i="41"/>
  <c r="A449" i="41"/>
  <c r="H448" i="41"/>
  <c r="G448" i="41"/>
  <c r="E448" i="41"/>
  <c r="D448" i="41"/>
  <c r="C448" i="41"/>
  <c r="B448" i="41"/>
  <c r="A448" i="41"/>
  <c r="H447" i="41"/>
  <c r="G447" i="41"/>
  <c r="E447" i="41"/>
  <c r="D447" i="41"/>
  <c r="C447" i="41"/>
  <c r="B447" i="41"/>
  <c r="A447" i="41"/>
  <c r="H446" i="41"/>
  <c r="G446" i="41"/>
  <c r="E446" i="41"/>
  <c r="D446" i="41"/>
  <c r="C446" i="41"/>
  <c r="B446" i="41"/>
  <c r="A446" i="41"/>
  <c r="H445" i="41"/>
  <c r="G445" i="41"/>
  <c r="E445" i="41"/>
  <c r="D445" i="41"/>
  <c r="C445" i="41"/>
  <c r="B445" i="41"/>
  <c r="A445" i="41"/>
  <c r="H444" i="41"/>
  <c r="G444" i="41"/>
  <c r="E444" i="41"/>
  <c r="D444" i="41"/>
  <c r="C444" i="41"/>
  <c r="B444" i="41"/>
  <c r="A444" i="41"/>
  <c r="H443" i="41"/>
  <c r="G443" i="41"/>
  <c r="E443" i="41"/>
  <c r="D443" i="41"/>
  <c r="C443" i="41"/>
  <c r="B443" i="41"/>
  <c r="A443" i="41"/>
  <c r="H442" i="41"/>
  <c r="G442" i="41"/>
  <c r="E442" i="41"/>
  <c r="D442" i="41"/>
  <c r="C442" i="41"/>
  <c r="B442" i="41"/>
  <c r="A442" i="41"/>
  <c r="H441" i="41"/>
  <c r="G441" i="41"/>
  <c r="E441" i="41"/>
  <c r="D441" i="41"/>
  <c r="C441" i="41"/>
  <c r="B441" i="41"/>
  <c r="A441" i="41"/>
  <c r="H440" i="41"/>
  <c r="G440" i="41"/>
  <c r="E440" i="41"/>
  <c r="D440" i="41"/>
  <c r="C440" i="41"/>
  <c r="B440" i="41"/>
  <c r="A440" i="41"/>
  <c r="H439" i="41"/>
  <c r="G439" i="41"/>
  <c r="E439" i="41"/>
  <c r="D439" i="41"/>
  <c r="C439" i="41"/>
  <c r="B439" i="41"/>
  <c r="A439" i="41"/>
  <c r="H438" i="41"/>
  <c r="G438" i="41"/>
  <c r="E438" i="41"/>
  <c r="D438" i="41"/>
  <c r="C438" i="41"/>
  <c r="B438" i="41"/>
  <c r="A438" i="41"/>
  <c r="H437" i="41"/>
  <c r="G437" i="41"/>
  <c r="E437" i="41"/>
  <c r="D437" i="41"/>
  <c r="C437" i="41"/>
  <c r="B437" i="41"/>
  <c r="A437" i="41"/>
  <c r="H436" i="41"/>
  <c r="G436" i="41"/>
  <c r="E436" i="41"/>
  <c r="D436" i="41"/>
  <c r="C436" i="41"/>
  <c r="B436" i="41"/>
  <c r="A436" i="41"/>
  <c r="H435" i="41"/>
  <c r="G435" i="41"/>
  <c r="E435" i="41"/>
  <c r="D435" i="41"/>
  <c r="C435" i="41"/>
  <c r="B435" i="41"/>
  <c r="A435" i="41"/>
  <c r="H434" i="41"/>
  <c r="G434" i="41"/>
  <c r="E434" i="41"/>
  <c r="D434" i="41"/>
  <c r="C434" i="41"/>
  <c r="B434" i="41"/>
  <c r="A434" i="41"/>
  <c r="H433" i="41"/>
  <c r="G433" i="41"/>
  <c r="E433" i="41"/>
  <c r="D433" i="41"/>
  <c r="C433" i="41"/>
  <c r="B433" i="41"/>
  <c r="A433" i="41"/>
  <c r="H432" i="41"/>
  <c r="G432" i="41"/>
  <c r="E432" i="41"/>
  <c r="D432" i="41"/>
  <c r="C432" i="41"/>
  <c r="B432" i="41"/>
  <c r="A432" i="41"/>
  <c r="H431" i="41"/>
  <c r="G431" i="41"/>
  <c r="E431" i="41"/>
  <c r="D431" i="41"/>
  <c r="C431" i="41"/>
  <c r="B431" i="41"/>
  <c r="A431" i="41"/>
  <c r="H430" i="41"/>
  <c r="G430" i="41"/>
  <c r="E430" i="41"/>
  <c r="D430" i="41"/>
  <c r="C430" i="41"/>
  <c r="B430" i="41"/>
  <c r="A430" i="41"/>
  <c r="H429" i="41"/>
  <c r="G429" i="41"/>
  <c r="E429" i="41"/>
  <c r="D429" i="41"/>
  <c r="C429" i="41"/>
  <c r="B429" i="41"/>
  <c r="A429" i="41"/>
  <c r="H428" i="41"/>
  <c r="G428" i="41"/>
  <c r="E428" i="41"/>
  <c r="D428" i="41"/>
  <c r="C428" i="41"/>
  <c r="B428" i="41"/>
  <c r="A428" i="41"/>
  <c r="H427" i="41"/>
  <c r="G427" i="41"/>
  <c r="E427" i="41"/>
  <c r="D427" i="41"/>
  <c r="C427" i="41"/>
  <c r="B427" i="41"/>
  <c r="A427" i="41"/>
  <c r="H426" i="41"/>
  <c r="G426" i="41"/>
  <c r="E426" i="41"/>
  <c r="D426" i="41"/>
  <c r="C426" i="41"/>
  <c r="B426" i="41"/>
  <c r="A426" i="41"/>
  <c r="H425" i="41"/>
  <c r="G425" i="41"/>
  <c r="E425" i="41"/>
  <c r="D425" i="41"/>
  <c r="C425" i="41"/>
  <c r="B425" i="41"/>
  <c r="A425" i="41"/>
  <c r="H424" i="41"/>
  <c r="G424" i="41"/>
  <c r="E424" i="41"/>
  <c r="D424" i="41"/>
  <c r="C424" i="41"/>
  <c r="B424" i="41"/>
  <c r="A424" i="41"/>
  <c r="H423" i="41"/>
  <c r="G423" i="41"/>
  <c r="E423" i="41"/>
  <c r="D423" i="41"/>
  <c r="C423" i="41"/>
  <c r="B423" i="41"/>
  <c r="A423" i="41"/>
  <c r="H422" i="41"/>
  <c r="G422" i="41"/>
  <c r="E422" i="41"/>
  <c r="D422" i="41"/>
  <c r="C422" i="41"/>
  <c r="B422" i="41"/>
  <c r="A422" i="41"/>
  <c r="H421" i="41"/>
  <c r="G421" i="41"/>
  <c r="E421" i="41"/>
  <c r="D421" i="41"/>
  <c r="C421" i="41"/>
  <c r="B421" i="41"/>
  <c r="A421" i="41"/>
  <c r="H420" i="41"/>
  <c r="G420" i="41"/>
  <c r="E420" i="41"/>
  <c r="D420" i="41"/>
  <c r="C420" i="41"/>
  <c r="B420" i="41"/>
  <c r="A420" i="41"/>
  <c r="H419" i="41"/>
  <c r="G419" i="41"/>
  <c r="E419" i="41"/>
  <c r="D419" i="41"/>
  <c r="C419" i="41"/>
  <c r="B419" i="41"/>
  <c r="A419" i="41"/>
  <c r="H418" i="41"/>
  <c r="G418" i="41"/>
  <c r="E418" i="41"/>
  <c r="D418" i="41"/>
  <c r="C418" i="41"/>
  <c r="B418" i="41"/>
  <c r="A418" i="41"/>
  <c r="H417" i="41"/>
  <c r="G417" i="41"/>
  <c r="E417" i="41"/>
  <c r="D417" i="41"/>
  <c r="C417" i="41"/>
  <c r="B417" i="41"/>
  <c r="A417" i="41"/>
  <c r="H416" i="41"/>
  <c r="G416" i="41"/>
  <c r="E416" i="41"/>
  <c r="D416" i="41"/>
  <c r="C416" i="41"/>
  <c r="B416" i="41"/>
  <c r="A416" i="41"/>
  <c r="H415" i="41"/>
  <c r="G415" i="41"/>
  <c r="E415" i="41"/>
  <c r="D415" i="41"/>
  <c r="C415" i="41"/>
  <c r="B415" i="41"/>
  <c r="A415" i="41"/>
  <c r="H414" i="41"/>
  <c r="G414" i="41"/>
  <c r="E414" i="41"/>
  <c r="D414" i="41"/>
  <c r="C414" i="41"/>
  <c r="B414" i="41"/>
  <c r="A414" i="41"/>
  <c r="H413" i="41"/>
  <c r="G413" i="41"/>
  <c r="E413" i="41"/>
  <c r="D413" i="41"/>
  <c r="C413" i="41"/>
  <c r="B413" i="41"/>
  <c r="A413" i="41"/>
  <c r="H412" i="41"/>
  <c r="G412" i="41"/>
  <c r="E412" i="41"/>
  <c r="D412" i="41"/>
  <c r="C412" i="41"/>
  <c r="B412" i="41"/>
  <c r="A412" i="41"/>
  <c r="H411" i="41"/>
  <c r="G411" i="41"/>
  <c r="E411" i="41"/>
  <c r="D411" i="41"/>
  <c r="C411" i="41"/>
  <c r="B411" i="41"/>
  <c r="A411" i="41"/>
  <c r="H410" i="41"/>
  <c r="G410" i="41"/>
  <c r="E410" i="41"/>
  <c r="D410" i="41"/>
  <c r="C410" i="41"/>
  <c r="B410" i="41"/>
  <c r="A410" i="41"/>
  <c r="H409" i="41"/>
  <c r="G409" i="41"/>
  <c r="E409" i="41"/>
  <c r="D409" i="41"/>
  <c r="C409" i="41"/>
  <c r="B409" i="41"/>
  <c r="A409" i="41"/>
  <c r="H408" i="41"/>
  <c r="G408" i="41"/>
  <c r="E408" i="41"/>
  <c r="D408" i="41"/>
  <c r="C408" i="41"/>
  <c r="B408" i="41"/>
  <c r="A408" i="41"/>
  <c r="H407" i="41"/>
  <c r="G407" i="41"/>
  <c r="E407" i="41"/>
  <c r="D407" i="41"/>
  <c r="C407" i="41"/>
  <c r="B407" i="41"/>
  <c r="A407" i="41"/>
  <c r="H406" i="41"/>
  <c r="G406" i="41"/>
  <c r="E406" i="41"/>
  <c r="D406" i="41"/>
  <c r="C406" i="41"/>
  <c r="B406" i="41"/>
  <c r="A406" i="41"/>
  <c r="H405" i="41"/>
  <c r="G405" i="41"/>
  <c r="E405" i="41"/>
  <c r="D405" i="41"/>
  <c r="C405" i="41"/>
  <c r="B405" i="41"/>
  <c r="A405" i="41"/>
  <c r="H404" i="41"/>
  <c r="G404" i="41"/>
  <c r="E404" i="41"/>
  <c r="D404" i="41"/>
  <c r="C404" i="41"/>
  <c r="B404" i="41"/>
  <c r="A404" i="41"/>
  <c r="H403" i="41"/>
  <c r="G403" i="41"/>
  <c r="E403" i="41"/>
  <c r="D403" i="41"/>
  <c r="C403" i="41"/>
  <c r="B403" i="41"/>
  <c r="A403" i="41"/>
  <c r="H402" i="41"/>
  <c r="G402" i="41"/>
  <c r="E402" i="41"/>
  <c r="D402" i="41"/>
  <c r="C402" i="41"/>
  <c r="B402" i="41"/>
  <c r="A402" i="41"/>
  <c r="H401" i="41"/>
  <c r="G401" i="41"/>
  <c r="E401" i="41"/>
  <c r="D401" i="41"/>
  <c r="C401" i="41"/>
  <c r="B401" i="41"/>
  <c r="A401" i="41"/>
  <c r="H400" i="41"/>
  <c r="G400" i="41"/>
  <c r="E400" i="41"/>
  <c r="D400" i="41"/>
  <c r="C400" i="41"/>
  <c r="B400" i="41"/>
  <c r="A400" i="41"/>
  <c r="H399" i="41"/>
  <c r="G399" i="41"/>
  <c r="E399" i="41"/>
  <c r="D399" i="41"/>
  <c r="C399" i="41"/>
  <c r="B399" i="41"/>
  <c r="A399" i="41"/>
  <c r="H398" i="41"/>
  <c r="G398" i="41"/>
  <c r="E398" i="41"/>
  <c r="D398" i="41"/>
  <c r="C398" i="41"/>
  <c r="B398" i="41"/>
  <c r="A398" i="41"/>
  <c r="H397" i="41"/>
  <c r="G397" i="41"/>
  <c r="E397" i="41"/>
  <c r="D397" i="41"/>
  <c r="C397" i="41"/>
  <c r="B397" i="41"/>
  <c r="A397" i="41"/>
  <c r="H396" i="41"/>
  <c r="G396" i="41"/>
  <c r="E396" i="41"/>
  <c r="D396" i="41"/>
  <c r="C396" i="41"/>
  <c r="B396" i="41"/>
  <c r="A396" i="41"/>
  <c r="H395" i="41"/>
  <c r="G395" i="41"/>
  <c r="E395" i="41"/>
  <c r="D395" i="41"/>
  <c r="C395" i="41"/>
  <c r="B395" i="41"/>
  <c r="A395" i="41"/>
  <c r="H394" i="41"/>
  <c r="G394" i="41"/>
  <c r="E394" i="41"/>
  <c r="D394" i="41"/>
  <c r="C394" i="41"/>
  <c r="B394" i="41"/>
  <c r="A394" i="41"/>
  <c r="H393" i="41"/>
  <c r="G393" i="41"/>
  <c r="E393" i="41"/>
  <c r="D393" i="41"/>
  <c r="C393" i="41"/>
  <c r="B393" i="41"/>
  <c r="A393" i="41"/>
  <c r="H392" i="41"/>
  <c r="G392" i="41"/>
  <c r="E392" i="41"/>
  <c r="D392" i="41"/>
  <c r="C392" i="41"/>
  <c r="B392" i="41"/>
  <c r="A392" i="41"/>
  <c r="H391" i="41"/>
  <c r="G391" i="41"/>
  <c r="E391" i="41"/>
  <c r="D391" i="41"/>
  <c r="C391" i="41"/>
  <c r="B391" i="41"/>
  <c r="A391" i="41"/>
  <c r="H390" i="41"/>
  <c r="G390" i="41"/>
  <c r="E390" i="41"/>
  <c r="D390" i="41"/>
  <c r="C390" i="41"/>
  <c r="B390" i="41"/>
  <c r="A390" i="41"/>
  <c r="H389" i="41"/>
  <c r="G389" i="41"/>
  <c r="E389" i="41"/>
  <c r="D389" i="41"/>
  <c r="C389" i="41"/>
  <c r="B389" i="41"/>
  <c r="A389" i="41"/>
  <c r="H388" i="41"/>
  <c r="G388" i="41"/>
  <c r="E388" i="41"/>
  <c r="D388" i="41"/>
  <c r="C388" i="41"/>
  <c r="B388" i="41"/>
  <c r="A388" i="41"/>
  <c r="H387" i="41"/>
  <c r="G387" i="41"/>
  <c r="E387" i="41"/>
  <c r="D387" i="41"/>
  <c r="C387" i="41"/>
  <c r="B387" i="41"/>
  <c r="A387" i="41"/>
  <c r="H386" i="41"/>
  <c r="G386" i="41"/>
  <c r="E386" i="41"/>
  <c r="D386" i="41"/>
  <c r="C386" i="41"/>
  <c r="B386" i="41"/>
  <c r="A386" i="41"/>
  <c r="H385" i="41"/>
  <c r="G385" i="41"/>
  <c r="E385" i="41"/>
  <c r="D385" i="41"/>
  <c r="C385" i="41"/>
  <c r="B385" i="41"/>
  <c r="A385" i="41"/>
  <c r="H384" i="41"/>
  <c r="G384" i="41"/>
  <c r="E384" i="41"/>
  <c r="D384" i="41"/>
  <c r="C384" i="41"/>
  <c r="B384" i="41"/>
  <c r="A384" i="41"/>
  <c r="H383" i="41"/>
  <c r="G383" i="41"/>
  <c r="E383" i="41"/>
  <c r="D383" i="41"/>
  <c r="C383" i="41"/>
  <c r="B383" i="41"/>
  <c r="A383" i="41"/>
  <c r="H382" i="41"/>
  <c r="G382" i="41"/>
  <c r="E382" i="41"/>
  <c r="D382" i="41"/>
  <c r="C382" i="41"/>
  <c r="B382" i="41"/>
  <c r="A382" i="41"/>
  <c r="H381" i="41"/>
  <c r="G381" i="41"/>
  <c r="E381" i="41"/>
  <c r="D381" i="41"/>
  <c r="C381" i="41"/>
  <c r="B381" i="41"/>
  <c r="A381" i="41"/>
  <c r="H380" i="41"/>
  <c r="G380" i="41"/>
  <c r="E380" i="41"/>
  <c r="D380" i="41"/>
  <c r="C380" i="41"/>
  <c r="B380" i="41"/>
  <c r="A380" i="41"/>
  <c r="H379" i="41"/>
  <c r="G379" i="41"/>
  <c r="E379" i="41"/>
  <c r="D379" i="41"/>
  <c r="C379" i="41"/>
  <c r="B379" i="41"/>
  <c r="A379" i="41"/>
  <c r="H378" i="41"/>
  <c r="G378" i="41"/>
  <c r="E378" i="41"/>
  <c r="D378" i="41"/>
  <c r="C378" i="41"/>
  <c r="B378" i="41"/>
  <c r="A378" i="41"/>
  <c r="H377" i="41"/>
  <c r="G377" i="41"/>
  <c r="E377" i="41"/>
  <c r="D377" i="41"/>
  <c r="C377" i="41"/>
  <c r="B377" i="41"/>
  <c r="A377" i="41"/>
  <c r="H376" i="41"/>
  <c r="G376" i="41"/>
  <c r="E376" i="41"/>
  <c r="D376" i="41"/>
  <c r="C376" i="41"/>
  <c r="B376" i="41"/>
  <c r="A376" i="41"/>
  <c r="H375" i="41"/>
  <c r="G375" i="41"/>
  <c r="E375" i="41"/>
  <c r="D375" i="41"/>
  <c r="C375" i="41"/>
  <c r="B375" i="41"/>
  <c r="A375" i="41"/>
  <c r="H374" i="41"/>
  <c r="G374" i="41"/>
  <c r="E374" i="41"/>
  <c r="D374" i="41"/>
  <c r="C374" i="41"/>
  <c r="B374" i="41"/>
  <c r="A374" i="41"/>
  <c r="H373" i="41"/>
  <c r="G373" i="41"/>
  <c r="E373" i="41"/>
  <c r="D373" i="41"/>
  <c r="C373" i="41"/>
  <c r="B373" i="41"/>
  <c r="A373" i="41"/>
  <c r="H372" i="41"/>
  <c r="G372" i="41"/>
  <c r="E372" i="41"/>
  <c r="D372" i="41"/>
  <c r="C372" i="41"/>
  <c r="B372" i="41"/>
  <c r="A372" i="41"/>
  <c r="H371" i="41"/>
  <c r="G371" i="41"/>
  <c r="E371" i="41"/>
  <c r="D371" i="41"/>
  <c r="C371" i="41"/>
  <c r="B371" i="41"/>
  <c r="A371" i="41"/>
  <c r="H370" i="41"/>
  <c r="G370" i="41"/>
  <c r="E370" i="41"/>
  <c r="D370" i="41"/>
  <c r="C370" i="41"/>
  <c r="B370" i="41"/>
  <c r="A370" i="41"/>
  <c r="H369" i="41"/>
  <c r="G369" i="41"/>
  <c r="E369" i="41"/>
  <c r="D369" i="41"/>
  <c r="C369" i="41"/>
  <c r="B369" i="41"/>
  <c r="A369" i="41"/>
  <c r="H368" i="41"/>
  <c r="G368" i="41"/>
  <c r="E368" i="41"/>
  <c r="D368" i="41"/>
  <c r="C368" i="41"/>
  <c r="B368" i="41"/>
  <c r="A368" i="41"/>
  <c r="H367" i="41"/>
  <c r="G367" i="41"/>
  <c r="E367" i="41"/>
  <c r="D367" i="41"/>
  <c r="C367" i="41"/>
  <c r="B367" i="41"/>
  <c r="A367" i="41"/>
  <c r="H366" i="41"/>
  <c r="G366" i="41"/>
  <c r="E366" i="41"/>
  <c r="D366" i="41"/>
  <c r="C366" i="41"/>
  <c r="B366" i="41"/>
  <c r="A366" i="41"/>
  <c r="H365" i="41"/>
  <c r="G365" i="41"/>
  <c r="E365" i="41"/>
  <c r="D365" i="41"/>
  <c r="C365" i="41"/>
  <c r="B365" i="41"/>
  <c r="A365" i="41"/>
  <c r="H364" i="41"/>
  <c r="G364" i="41"/>
  <c r="E364" i="41"/>
  <c r="D364" i="41"/>
  <c r="C364" i="41"/>
  <c r="B364" i="41"/>
  <c r="A364" i="41"/>
  <c r="H363" i="41"/>
  <c r="G363" i="41"/>
  <c r="E363" i="41"/>
  <c r="D363" i="41"/>
  <c r="C363" i="41"/>
  <c r="B363" i="41"/>
  <c r="A363" i="41"/>
  <c r="H362" i="41"/>
  <c r="G362" i="41"/>
  <c r="E362" i="41"/>
  <c r="D362" i="41"/>
  <c r="C362" i="41"/>
  <c r="B362" i="41"/>
  <c r="A362" i="41"/>
  <c r="H361" i="41"/>
  <c r="G361" i="41"/>
  <c r="E361" i="41"/>
  <c r="D361" i="41"/>
  <c r="C361" i="41"/>
  <c r="B361" i="41"/>
  <c r="A361" i="41"/>
  <c r="H360" i="41"/>
  <c r="G360" i="41"/>
  <c r="E360" i="41"/>
  <c r="D360" i="41"/>
  <c r="C360" i="41"/>
  <c r="B360" i="41"/>
  <c r="A360" i="41"/>
  <c r="H359" i="41"/>
  <c r="G359" i="41"/>
  <c r="E359" i="41"/>
  <c r="D359" i="41"/>
  <c r="C359" i="41"/>
  <c r="B359" i="41"/>
  <c r="A359" i="41"/>
  <c r="H358" i="41"/>
  <c r="G358" i="41"/>
  <c r="E358" i="41"/>
  <c r="D358" i="41"/>
  <c r="C358" i="41"/>
  <c r="B358" i="41"/>
  <c r="A358" i="41"/>
  <c r="H357" i="41"/>
  <c r="G357" i="41"/>
  <c r="E357" i="41"/>
  <c r="D357" i="41"/>
  <c r="C357" i="41"/>
  <c r="B357" i="41"/>
  <c r="A357" i="41"/>
  <c r="H356" i="41"/>
  <c r="G356" i="41"/>
  <c r="E356" i="41"/>
  <c r="D356" i="41"/>
  <c r="C356" i="41"/>
  <c r="B356" i="41"/>
  <c r="A356" i="41"/>
  <c r="H355" i="41"/>
  <c r="G355" i="41"/>
  <c r="E355" i="41"/>
  <c r="D355" i="41"/>
  <c r="C355" i="41"/>
  <c r="B355" i="41"/>
  <c r="A355" i="41"/>
  <c r="H354" i="41"/>
  <c r="G354" i="41"/>
  <c r="E354" i="41"/>
  <c r="D354" i="41"/>
  <c r="C354" i="41"/>
  <c r="B354" i="41"/>
  <c r="A354" i="41"/>
  <c r="H353" i="41"/>
  <c r="G353" i="41"/>
  <c r="E353" i="41"/>
  <c r="D353" i="41"/>
  <c r="C353" i="41"/>
  <c r="B353" i="41"/>
  <c r="A353" i="41"/>
  <c r="H352" i="41"/>
  <c r="G352" i="41"/>
  <c r="E352" i="41"/>
  <c r="D352" i="41"/>
  <c r="C352" i="41"/>
  <c r="B352" i="41"/>
  <c r="A352" i="41"/>
  <c r="H351" i="41"/>
  <c r="G351" i="41"/>
  <c r="E351" i="41"/>
  <c r="D351" i="41"/>
  <c r="C351" i="41"/>
  <c r="B351" i="41"/>
  <c r="A351" i="41"/>
  <c r="H350" i="41"/>
  <c r="G350" i="41"/>
  <c r="E350" i="41"/>
  <c r="D350" i="41"/>
  <c r="C350" i="41"/>
  <c r="B350" i="41"/>
  <c r="A350" i="41"/>
  <c r="H349" i="41"/>
  <c r="G349" i="41"/>
  <c r="E349" i="41"/>
  <c r="D349" i="41"/>
  <c r="C349" i="41"/>
  <c r="B349" i="41"/>
  <c r="A349" i="41"/>
  <c r="H348" i="41"/>
  <c r="G348" i="41"/>
  <c r="E348" i="41"/>
  <c r="D348" i="41"/>
  <c r="C348" i="41"/>
  <c r="B348" i="41"/>
  <c r="A348" i="41"/>
  <c r="H347" i="41"/>
  <c r="G347" i="41"/>
  <c r="E347" i="41"/>
  <c r="D347" i="41"/>
  <c r="C347" i="41"/>
  <c r="B347" i="41"/>
  <c r="A347" i="41"/>
  <c r="H346" i="41"/>
  <c r="G346" i="41"/>
  <c r="E346" i="41"/>
  <c r="D346" i="41"/>
  <c r="C346" i="41"/>
  <c r="B346" i="41"/>
  <c r="A346" i="41"/>
  <c r="H345" i="41"/>
  <c r="G345" i="41"/>
  <c r="E345" i="41"/>
  <c r="D345" i="41"/>
  <c r="C345" i="41"/>
  <c r="B345" i="41"/>
  <c r="A345" i="41"/>
  <c r="H344" i="41"/>
  <c r="G344" i="41"/>
  <c r="E344" i="41"/>
  <c r="D344" i="41"/>
  <c r="C344" i="41"/>
  <c r="B344" i="41"/>
  <c r="A344" i="41"/>
  <c r="H343" i="41"/>
  <c r="G343" i="41"/>
  <c r="E343" i="41"/>
  <c r="D343" i="41"/>
  <c r="C343" i="41"/>
  <c r="B343" i="41"/>
  <c r="A343" i="41"/>
  <c r="H342" i="41"/>
  <c r="G342" i="41"/>
  <c r="E342" i="41"/>
  <c r="D342" i="41"/>
  <c r="C342" i="41"/>
  <c r="B342" i="41"/>
  <c r="A342" i="41"/>
  <c r="H341" i="41"/>
  <c r="G341" i="41"/>
  <c r="E341" i="41"/>
  <c r="D341" i="41"/>
  <c r="C341" i="41"/>
  <c r="B341" i="41"/>
  <c r="A341" i="41"/>
  <c r="H340" i="41"/>
  <c r="G340" i="41"/>
  <c r="E340" i="41"/>
  <c r="D340" i="41"/>
  <c r="C340" i="41"/>
  <c r="B340" i="41"/>
  <c r="A340" i="41"/>
  <c r="H339" i="41"/>
  <c r="G339" i="41"/>
  <c r="E339" i="41"/>
  <c r="D339" i="41"/>
  <c r="C339" i="41"/>
  <c r="B339" i="41"/>
  <c r="A339" i="41"/>
  <c r="H338" i="41"/>
  <c r="G338" i="41"/>
  <c r="E338" i="41"/>
  <c r="D338" i="41"/>
  <c r="C338" i="41"/>
  <c r="B338" i="41"/>
  <c r="A338" i="41"/>
  <c r="H337" i="41"/>
  <c r="G337" i="41"/>
  <c r="E337" i="41"/>
  <c r="D337" i="41"/>
  <c r="C337" i="41"/>
  <c r="B337" i="41"/>
  <c r="A337" i="41"/>
  <c r="H336" i="41"/>
  <c r="G336" i="41"/>
  <c r="E336" i="41"/>
  <c r="D336" i="41"/>
  <c r="C336" i="41"/>
  <c r="B336" i="41"/>
  <c r="A336" i="41"/>
  <c r="H335" i="41"/>
  <c r="G335" i="41"/>
  <c r="E335" i="41"/>
  <c r="D335" i="41"/>
  <c r="C335" i="41"/>
  <c r="B335" i="41"/>
  <c r="A335" i="41"/>
  <c r="H334" i="41"/>
  <c r="G334" i="41"/>
  <c r="E334" i="41"/>
  <c r="D334" i="41"/>
  <c r="C334" i="41"/>
  <c r="B334" i="41"/>
  <c r="A334" i="41"/>
  <c r="H333" i="41"/>
  <c r="G333" i="41"/>
  <c r="E333" i="41"/>
  <c r="D333" i="41"/>
  <c r="C333" i="41"/>
  <c r="B333" i="41"/>
  <c r="A333" i="41"/>
  <c r="H332" i="41"/>
  <c r="G332" i="41"/>
  <c r="E332" i="41"/>
  <c r="D332" i="41"/>
  <c r="C332" i="41"/>
  <c r="B332" i="41"/>
  <c r="A332" i="41"/>
  <c r="H331" i="41"/>
  <c r="G331" i="41"/>
  <c r="E331" i="41"/>
  <c r="D331" i="41"/>
  <c r="C331" i="41"/>
  <c r="B331" i="41"/>
  <c r="A331" i="41"/>
  <c r="H330" i="41"/>
  <c r="G330" i="41"/>
  <c r="E330" i="41"/>
  <c r="D330" i="41"/>
  <c r="C330" i="41"/>
  <c r="B330" i="41"/>
  <c r="A330" i="41"/>
  <c r="H329" i="41"/>
  <c r="G329" i="41"/>
  <c r="E329" i="41"/>
  <c r="D329" i="41"/>
  <c r="C329" i="41"/>
  <c r="B329" i="41"/>
  <c r="A329" i="41"/>
  <c r="H328" i="41"/>
  <c r="G328" i="41"/>
  <c r="E328" i="41"/>
  <c r="D328" i="41"/>
  <c r="C328" i="41"/>
  <c r="B328" i="41"/>
  <c r="A328" i="41"/>
  <c r="H327" i="41"/>
  <c r="G327" i="41"/>
  <c r="E327" i="41"/>
  <c r="D327" i="41"/>
  <c r="C327" i="41"/>
  <c r="B327" i="41"/>
  <c r="A327" i="41"/>
  <c r="H326" i="41"/>
  <c r="G326" i="41"/>
  <c r="E326" i="41"/>
  <c r="D326" i="41"/>
  <c r="C326" i="41"/>
  <c r="B326" i="41"/>
  <c r="A326" i="41"/>
  <c r="H325" i="41"/>
  <c r="G325" i="41"/>
  <c r="E325" i="41"/>
  <c r="D325" i="41"/>
  <c r="C325" i="41"/>
  <c r="B325" i="41"/>
  <c r="A325" i="41"/>
  <c r="H324" i="41"/>
  <c r="G324" i="41"/>
  <c r="E324" i="41"/>
  <c r="D324" i="41"/>
  <c r="C324" i="41"/>
  <c r="B324" i="41"/>
  <c r="A324" i="41"/>
  <c r="H323" i="41"/>
  <c r="G323" i="41"/>
  <c r="E323" i="41"/>
  <c r="D323" i="41"/>
  <c r="C323" i="41"/>
  <c r="B323" i="41"/>
  <c r="A323" i="41"/>
  <c r="H322" i="41"/>
  <c r="G322" i="41"/>
  <c r="E322" i="41"/>
  <c r="D322" i="41"/>
  <c r="C322" i="41"/>
  <c r="B322" i="41"/>
  <c r="A322" i="41"/>
  <c r="H321" i="41"/>
  <c r="G321" i="41"/>
  <c r="E321" i="41"/>
  <c r="D321" i="41"/>
  <c r="C321" i="41"/>
  <c r="B321" i="41"/>
  <c r="A321" i="41"/>
  <c r="H320" i="41"/>
  <c r="G320" i="41"/>
  <c r="E320" i="41"/>
  <c r="D320" i="41"/>
  <c r="C320" i="41"/>
  <c r="B320" i="41"/>
  <c r="A320" i="41"/>
  <c r="H319" i="41"/>
  <c r="G319" i="41"/>
  <c r="E319" i="41"/>
  <c r="D319" i="41"/>
  <c r="C319" i="41"/>
  <c r="B319" i="41"/>
  <c r="A319" i="41"/>
  <c r="H318" i="41"/>
  <c r="G318" i="41"/>
  <c r="E318" i="41"/>
  <c r="D318" i="41"/>
  <c r="C318" i="41"/>
  <c r="B318" i="41"/>
  <c r="A318" i="41"/>
  <c r="H317" i="41"/>
  <c r="G317" i="41"/>
  <c r="E317" i="41"/>
  <c r="D317" i="41"/>
  <c r="C317" i="41"/>
  <c r="B317" i="41"/>
  <c r="A317" i="41"/>
  <c r="H316" i="41"/>
  <c r="G316" i="41"/>
  <c r="E316" i="41"/>
  <c r="D316" i="41"/>
  <c r="C316" i="41"/>
  <c r="B316" i="41"/>
  <c r="A316" i="41"/>
  <c r="H315" i="41"/>
  <c r="G315" i="41"/>
  <c r="E315" i="41"/>
  <c r="D315" i="41"/>
  <c r="C315" i="41"/>
  <c r="B315" i="41"/>
  <c r="A315" i="41"/>
  <c r="H314" i="41"/>
  <c r="G314" i="41"/>
  <c r="E314" i="41"/>
  <c r="D314" i="41"/>
  <c r="C314" i="41"/>
  <c r="B314" i="41"/>
  <c r="A314" i="41"/>
  <c r="H313" i="41"/>
  <c r="G313" i="41"/>
  <c r="E313" i="41"/>
  <c r="D313" i="41"/>
  <c r="C313" i="41"/>
  <c r="B313" i="41"/>
  <c r="A313" i="41"/>
  <c r="H312" i="41"/>
  <c r="G312" i="41"/>
  <c r="E312" i="41"/>
  <c r="D312" i="41"/>
  <c r="C312" i="41"/>
  <c r="B312" i="41"/>
  <c r="A312" i="41"/>
  <c r="H311" i="41"/>
  <c r="G311" i="41"/>
  <c r="E311" i="41"/>
  <c r="D311" i="41"/>
  <c r="C311" i="41"/>
  <c r="B311" i="41"/>
  <c r="A311" i="41"/>
  <c r="H310" i="41"/>
  <c r="G310" i="41"/>
  <c r="E310" i="41"/>
  <c r="D310" i="41"/>
  <c r="C310" i="41"/>
  <c r="B310" i="41"/>
  <c r="A310" i="41"/>
  <c r="H309" i="41"/>
  <c r="G309" i="41"/>
  <c r="E309" i="41"/>
  <c r="D309" i="41"/>
  <c r="C309" i="41"/>
  <c r="B309" i="41"/>
  <c r="A309" i="41"/>
  <c r="H308" i="41"/>
  <c r="G308" i="41"/>
  <c r="E308" i="41"/>
  <c r="D308" i="41"/>
  <c r="C308" i="41"/>
  <c r="B308" i="41"/>
  <c r="A308" i="41"/>
  <c r="H307" i="41"/>
  <c r="G307" i="41"/>
  <c r="E307" i="41"/>
  <c r="D307" i="41"/>
  <c r="C307" i="41"/>
  <c r="B307" i="41"/>
  <c r="A307" i="41"/>
  <c r="H306" i="41"/>
  <c r="G306" i="41"/>
  <c r="E306" i="41"/>
  <c r="D306" i="41"/>
  <c r="C306" i="41"/>
  <c r="B306" i="41"/>
  <c r="A306" i="41"/>
  <c r="H305" i="41"/>
  <c r="G305" i="41"/>
  <c r="E305" i="41"/>
  <c r="D305" i="41"/>
  <c r="C305" i="41"/>
  <c r="B305" i="41"/>
  <c r="A305" i="41"/>
  <c r="H304" i="41"/>
  <c r="G304" i="41"/>
  <c r="E304" i="41"/>
  <c r="D304" i="41"/>
  <c r="C304" i="41"/>
  <c r="B304" i="41"/>
  <c r="A304" i="41"/>
  <c r="H303" i="41"/>
  <c r="G303" i="41"/>
  <c r="E303" i="41"/>
  <c r="D303" i="41"/>
  <c r="C303" i="41"/>
  <c r="B303" i="41"/>
  <c r="A303" i="41"/>
  <c r="H302" i="41"/>
  <c r="G302" i="41"/>
  <c r="E302" i="41"/>
  <c r="D302" i="41"/>
  <c r="C302" i="41"/>
  <c r="B302" i="41"/>
  <c r="A302" i="41"/>
  <c r="H301" i="41"/>
  <c r="G301" i="41"/>
  <c r="E301" i="41"/>
  <c r="D301" i="41"/>
  <c r="C301" i="41"/>
  <c r="B301" i="41"/>
  <c r="A301" i="41"/>
  <c r="H300" i="41"/>
  <c r="G300" i="41"/>
  <c r="E300" i="41"/>
  <c r="D300" i="41"/>
  <c r="C300" i="41"/>
  <c r="B300" i="41"/>
  <c r="A300" i="41"/>
  <c r="H299" i="41"/>
  <c r="G299" i="41"/>
  <c r="E299" i="41"/>
  <c r="D299" i="41"/>
  <c r="C299" i="41"/>
  <c r="B299" i="41"/>
  <c r="A299" i="41"/>
  <c r="H298" i="41"/>
  <c r="G298" i="41"/>
  <c r="E298" i="41"/>
  <c r="D298" i="41"/>
  <c r="C298" i="41"/>
  <c r="B298" i="41"/>
  <c r="A298" i="41"/>
  <c r="H297" i="41"/>
  <c r="G297" i="41"/>
  <c r="E297" i="41"/>
  <c r="D297" i="41"/>
  <c r="C297" i="41"/>
  <c r="B297" i="41"/>
  <c r="A297" i="41"/>
  <c r="H296" i="41"/>
  <c r="G296" i="41"/>
  <c r="E296" i="41"/>
  <c r="D296" i="41"/>
  <c r="C296" i="41"/>
  <c r="B296" i="41"/>
  <c r="A296" i="41"/>
  <c r="H295" i="41"/>
  <c r="G295" i="41"/>
  <c r="E295" i="41"/>
  <c r="D295" i="41"/>
  <c r="C295" i="41"/>
  <c r="B295" i="41"/>
  <c r="A295" i="41"/>
  <c r="H294" i="41"/>
  <c r="G294" i="41"/>
  <c r="E294" i="41"/>
  <c r="D294" i="41"/>
  <c r="C294" i="41"/>
  <c r="B294" i="41"/>
  <c r="A294" i="41"/>
  <c r="H293" i="41"/>
  <c r="G293" i="41"/>
  <c r="E293" i="41"/>
  <c r="D293" i="41"/>
  <c r="C293" i="41"/>
  <c r="B293" i="41"/>
  <c r="A293" i="41"/>
  <c r="H292" i="41"/>
  <c r="G292" i="41"/>
  <c r="E292" i="41"/>
  <c r="D292" i="41"/>
  <c r="C292" i="41"/>
  <c r="B292" i="41"/>
  <c r="A292" i="41"/>
  <c r="H291" i="41"/>
  <c r="G291" i="41"/>
  <c r="E291" i="41"/>
  <c r="D291" i="41"/>
  <c r="C291" i="41"/>
  <c r="B291" i="41"/>
  <c r="A291" i="41"/>
  <c r="H290" i="41"/>
  <c r="G290" i="41"/>
  <c r="E290" i="41"/>
  <c r="D290" i="41"/>
  <c r="C290" i="41"/>
  <c r="B290" i="41"/>
  <c r="A290" i="41"/>
  <c r="H289" i="41"/>
  <c r="G289" i="41"/>
  <c r="E289" i="41"/>
  <c r="D289" i="41"/>
  <c r="C289" i="41"/>
  <c r="B289" i="41"/>
  <c r="A289" i="41"/>
  <c r="H288" i="41"/>
  <c r="G288" i="41"/>
  <c r="E288" i="41"/>
  <c r="D288" i="41"/>
  <c r="C288" i="41"/>
  <c r="B288" i="41"/>
  <c r="A288" i="41"/>
  <c r="H287" i="41"/>
  <c r="G287" i="41"/>
  <c r="E287" i="41"/>
  <c r="D287" i="41"/>
  <c r="C287" i="41"/>
  <c r="B287" i="41"/>
  <c r="A287" i="41"/>
  <c r="H286" i="41"/>
  <c r="G286" i="41"/>
  <c r="E286" i="41"/>
  <c r="D286" i="41"/>
  <c r="C286" i="41"/>
  <c r="B286" i="41"/>
  <c r="A286" i="41"/>
  <c r="H285" i="41"/>
  <c r="G285" i="41"/>
  <c r="E285" i="41"/>
  <c r="D285" i="41"/>
  <c r="C285" i="41"/>
  <c r="B285" i="41"/>
  <c r="A285" i="41"/>
  <c r="H284" i="41"/>
  <c r="G284" i="41"/>
  <c r="E284" i="41"/>
  <c r="D284" i="41"/>
  <c r="C284" i="41"/>
  <c r="B284" i="41"/>
  <c r="A284" i="41"/>
  <c r="H283" i="41"/>
  <c r="G283" i="41"/>
  <c r="E283" i="41"/>
  <c r="D283" i="41"/>
  <c r="C283" i="41"/>
  <c r="B283" i="41"/>
  <c r="A283" i="41"/>
  <c r="H282" i="41"/>
  <c r="G282" i="41"/>
  <c r="E282" i="41"/>
  <c r="D282" i="41"/>
  <c r="C282" i="41"/>
  <c r="B282" i="41"/>
  <c r="A282" i="41"/>
  <c r="H281" i="41"/>
  <c r="G281" i="41"/>
  <c r="E281" i="41"/>
  <c r="D281" i="41"/>
  <c r="C281" i="41"/>
  <c r="B281" i="41"/>
  <c r="A281" i="41"/>
  <c r="H280" i="41"/>
  <c r="G280" i="41"/>
  <c r="E280" i="41"/>
  <c r="D280" i="41"/>
  <c r="C280" i="41"/>
  <c r="B280" i="41"/>
  <c r="A280" i="41"/>
  <c r="H279" i="41"/>
  <c r="G279" i="41"/>
  <c r="E279" i="41"/>
  <c r="D279" i="41"/>
  <c r="C279" i="41"/>
  <c r="B279" i="41"/>
  <c r="A279" i="41"/>
  <c r="H278" i="41"/>
  <c r="G278" i="41"/>
  <c r="E278" i="41"/>
  <c r="D278" i="41"/>
  <c r="C278" i="41"/>
  <c r="B278" i="41"/>
  <c r="A278" i="41"/>
  <c r="H277" i="41"/>
  <c r="G277" i="41"/>
  <c r="E277" i="41"/>
  <c r="D277" i="41"/>
  <c r="C277" i="41"/>
  <c r="B277" i="41"/>
  <c r="A277" i="41"/>
  <c r="H276" i="41"/>
  <c r="G276" i="41"/>
  <c r="E276" i="41"/>
  <c r="D276" i="41"/>
  <c r="C276" i="41"/>
  <c r="B276" i="41"/>
  <c r="A276" i="41"/>
  <c r="H275" i="41"/>
  <c r="G275" i="41"/>
  <c r="E275" i="41"/>
  <c r="D275" i="41"/>
  <c r="C275" i="41"/>
  <c r="B275" i="41"/>
  <c r="A275" i="41"/>
  <c r="H274" i="41"/>
  <c r="G274" i="41"/>
  <c r="E274" i="41"/>
  <c r="D274" i="41"/>
  <c r="C274" i="41"/>
  <c r="B274" i="41"/>
  <c r="A274" i="41"/>
  <c r="H273" i="41"/>
  <c r="G273" i="41"/>
  <c r="E273" i="41"/>
  <c r="D273" i="41"/>
  <c r="C273" i="41"/>
  <c r="B273" i="41"/>
  <c r="A273" i="41"/>
  <c r="H272" i="41"/>
  <c r="G272" i="41"/>
  <c r="E272" i="41"/>
  <c r="D272" i="41"/>
  <c r="C272" i="41"/>
  <c r="B272" i="41"/>
  <c r="A272" i="41"/>
  <c r="H271" i="41"/>
  <c r="G271" i="41"/>
  <c r="E271" i="41"/>
  <c r="D271" i="41"/>
  <c r="C271" i="41"/>
  <c r="B271" i="41"/>
  <c r="A271" i="41"/>
  <c r="H270" i="41"/>
  <c r="G270" i="41"/>
  <c r="E270" i="41"/>
  <c r="D270" i="41"/>
  <c r="C270" i="41"/>
  <c r="B270" i="41"/>
  <c r="A270" i="41"/>
  <c r="H269" i="41"/>
  <c r="G269" i="41"/>
  <c r="E269" i="41"/>
  <c r="D269" i="41"/>
  <c r="C269" i="41"/>
  <c r="B269" i="41"/>
  <c r="A269" i="41"/>
  <c r="H268" i="41"/>
  <c r="G268" i="41"/>
  <c r="E268" i="41"/>
  <c r="D268" i="41"/>
  <c r="C268" i="41"/>
  <c r="B268" i="41"/>
  <c r="A268" i="41"/>
  <c r="H267" i="41"/>
  <c r="G267" i="41"/>
  <c r="E267" i="41"/>
  <c r="D267" i="41"/>
  <c r="C267" i="41"/>
  <c r="B267" i="41"/>
  <c r="A267" i="41"/>
  <c r="H266" i="41"/>
  <c r="G266" i="41"/>
  <c r="E266" i="41"/>
  <c r="D266" i="41"/>
  <c r="C266" i="41"/>
  <c r="B266" i="41"/>
  <c r="A266" i="41"/>
  <c r="H265" i="41"/>
  <c r="G265" i="41"/>
  <c r="E265" i="41"/>
  <c r="D265" i="41"/>
  <c r="C265" i="41"/>
  <c r="B265" i="41"/>
  <c r="A265" i="41"/>
  <c r="H264" i="41"/>
  <c r="G264" i="41"/>
  <c r="E264" i="41"/>
  <c r="D264" i="41"/>
  <c r="C264" i="41"/>
  <c r="B264" i="41"/>
  <c r="A264" i="41"/>
  <c r="H263" i="41"/>
  <c r="G263" i="41"/>
  <c r="E263" i="41"/>
  <c r="D263" i="41"/>
  <c r="C263" i="41"/>
  <c r="B263" i="41"/>
  <c r="A263" i="41"/>
  <c r="H262" i="41"/>
  <c r="G262" i="41"/>
  <c r="E262" i="41"/>
  <c r="D262" i="41"/>
  <c r="C262" i="41"/>
  <c r="B262" i="41"/>
  <c r="A262" i="41"/>
  <c r="H261" i="41"/>
  <c r="G261" i="41"/>
  <c r="E261" i="41"/>
  <c r="D261" i="41"/>
  <c r="C261" i="41"/>
  <c r="B261" i="41"/>
  <c r="A261" i="41"/>
  <c r="H260" i="41"/>
  <c r="G260" i="41"/>
  <c r="E260" i="41"/>
  <c r="D260" i="41"/>
  <c r="C260" i="41"/>
  <c r="B260" i="41"/>
  <c r="A260" i="41"/>
  <c r="H259" i="41"/>
  <c r="G259" i="41"/>
  <c r="E259" i="41"/>
  <c r="D259" i="41"/>
  <c r="C259" i="41"/>
  <c r="B259" i="41"/>
  <c r="A259" i="41"/>
  <c r="H258" i="41"/>
  <c r="G258" i="41"/>
  <c r="E258" i="41"/>
  <c r="D258" i="41"/>
  <c r="C258" i="41"/>
  <c r="B258" i="41"/>
  <c r="A258" i="41"/>
  <c r="H257" i="41"/>
  <c r="G257" i="41"/>
  <c r="E257" i="41"/>
  <c r="D257" i="41"/>
  <c r="C257" i="41"/>
  <c r="B257" i="41"/>
  <c r="A257" i="41"/>
  <c r="H256" i="41"/>
  <c r="G256" i="41"/>
  <c r="E256" i="41"/>
  <c r="D256" i="41"/>
  <c r="C256" i="41"/>
  <c r="B256" i="41"/>
  <c r="A256" i="41"/>
  <c r="H255" i="41"/>
  <c r="G255" i="41"/>
  <c r="E255" i="41"/>
  <c r="D255" i="41"/>
  <c r="C255" i="41"/>
  <c r="B255" i="41"/>
  <c r="A255" i="41"/>
  <c r="H254" i="41"/>
  <c r="G254" i="41"/>
  <c r="E254" i="41"/>
  <c r="D254" i="41"/>
  <c r="C254" i="41"/>
  <c r="B254" i="41"/>
  <c r="A254" i="41"/>
  <c r="H253" i="41"/>
  <c r="G253" i="41"/>
  <c r="E253" i="41"/>
  <c r="D253" i="41"/>
  <c r="C253" i="41"/>
  <c r="B253" i="41"/>
  <c r="A253" i="41"/>
  <c r="H252" i="41"/>
  <c r="G252" i="41"/>
  <c r="E252" i="41"/>
  <c r="D252" i="41"/>
  <c r="C252" i="41"/>
  <c r="B252" i="41"/>
  <c r="A252" i="41"/>
  <c r="H251" i="41"/>
  <c r="G251" i="41"/>
  <c r="E251" i="41"/>
  <c r="D251" i="41"/>
  <c r="C251" i="41"/>
  <c r="B251" i="41"/>
  <c r="A251" i="41"/>
  <c r="H250" i="41"/>
  <c r="G250" i="41"/>
  <c r="E250" i="41"/>
  <c r="D250" i="41"/>
  <c r="C250" i="41"/>
  <c r="B250" i="41"/>
  <c r="A250" i="41"/>
  <c r="H249" i="41"/>
  <c r="G249" i="41"/>
  <c r="E249" i="41"/>
  <c r="D249" i="41"/>
  <c r="C249" i="41"/>
  <c r="B249" i="41"/>
  <c r="A249" i="41"/>
  <c r="H248" i="41"/>
  <c r="G248" i="41"/>
  <c r="E248" i="41"/>
  <c r="D248" i="41"/>
  <c r="C248" i="41"/>
  <c r="B248" i="41"/>
  <c r="A248" i="41"/>
  <c r="H247" i="41"/>
  <c r="G247" i="41"/>
  <c r="E247" i="41"/>
  <c r="D247" i="41"/>
  <c r="C247" i="41"/>
  <c r="B247" i="41"/>
  <c r="A247" i="41"/>
  <c r="H246" i="41"/>
  <c r="G246" i="41"/>
  <c r="E246" i="41"/>
  <c r="D246" i="41"/>
  <c r="C246" i="41"/>
  <c r="B246" i="41"/>
  <c r="A246" i="41"/>
  <c r="H245" i="41"/>
  <c r="G245" i="41"/>
  <c r="E245" i="41"/>
  <c r="D245" i="41"/>
  <c r="C245" i="41"/>
  <c r="B245" i="41"/>
  <c r="A245" i="41"/>
  <c r="H244" i="41"/>
  <c r="G244" i="41"/>
  <c r="E244" i="41"/>
  <c r="D244" i="41"/>
  <c r="C244" i="41"/>
  <c r="B244" i="41"/>
  <c r="A244" i="41"/>
  <c r="H243" i="41"/>
  <c r="G243" i="41"/>
  <c r="E243" i="41"/>
  <c r="D243" i="41"/>
  <c r="C243" i="41"/>
  <c r="B243" i="41"/>
  <c r="A243" i="41"/>
  <c r="H242" i="41"/>
  <c r="G242" i="41"/>
  <c r="E242" i="41"/>
  <c r="D242" i="41"/>
  <c r="C242" i="41"/>
  <c r="B242" i="41"/>
  <c r="A242" i="41"/>
  <c r="H241" i="41"/>
  <c r="G241" i="41"/>
  <c r="E241" i="41"/>
  <c r="D241" i="41"/>
  <c r="C241" i="41"/>
  <c r="B241" i="41"/>
  <c r="A241" i="41"/>
  <c r="H240" i="41"/>
  <c r="G240" i="41"/>
  <c r="E240" i="41"/>
  <c r="D240" i="41"/>
  <c r="C240" i="41"/>
  <c r="B240" i="41"/>
  <c r="A240" i="41"/>
  <c r="H239" i="41"/>
  <c r="G239" i="41"/>
  <c r="E239" i="41"/>
  <c r="D239" i="41"/>
  <c r="C239" i="41"/>
  <c r="B239" i="41"/>
  <c r="A239" i="41"/>
  <c r="H238" i="41"/>
  <c r="G238" i="41"/>
  <c r="E238" i="41"/>
  <c r="D238" i="41"/>
  <c r="C238" i="41"/>
  <c r="B238" i="41"/>
  <c r="A238" i="41"/>
  <c r="H237" i="41"/>
  <c r="G237" i="41"/>
  <c r="E237" i="41"/>
  <c r="D237" i="41"/>
  <c r="C237" i="41"/>
  <c r="B237" i="41"/>
  <c r="A237" i="41"/>
  <c r="H236" i="41"/>
  <c r="G236" i="41"/>
  <c r="E236" i="41"/>
  <c r="D236" i="41"/>
  <c r="C236" i="41"/>
  <c r="B236" i="41"/>
  <c r="A236" i="41"/>
  <c r="H235" i="41"/>
  <c r="G235" i="41"/>
  <c r="E235" i="41"/>
  <c r="D235" i="41"/>
  <c r="C235" i="41"/>
  <c r="B235" i="41"/>
  <c r="A235" i="41"/>
  <c r="H234" i="41"/>
  <c r="G234" i="41"/>
  <c r="E234" i="41"/>
  <c r="D234" i="41"/>
  <c r="C234" i="41"/>
  <c r="B234" i="41"/>
  <c r="A234" i="41"/>
  <c r="H233" i="41"/>
  <c r="G233" i="41"/>
  <c r="E233" i="41"/>
  <c r="D233" i="41"/>
  <c r="C233" i="41"/>
  <c r="B233" i="41"/>
  <c r="A233" i="41"/>
  <c r="H232" i="41"/>
  <c r="G232" i="41"/>
  <c r="E232" i="41"/>
  <c r="D232" i="41"/>
  <c r="C232" i="41"/>
  <c r="B232" i="41"/>
  <c r="A232" i="41"/>
  <c r="H231" i="41"/>
  <c r="G231" i="41"/>
  <c r="E231" i="41"/>
  <c r="D231" i="41"/>
  <c r="C231" i="41"/>
  <c r="B231" i="41"/>
  <c r="A231" i="41"/>
  <c r="H230" i="41"/>
  <c r="G230" i="41"/>
  <c r="E230" i="41"/>
  <c r="D230" i="41"/>
  <c r="C230" i="41"/>
  <c r="B230" i="41"/>
  <c r="A230" i="41"/>
  <c r="H229" i="41"/>
  <c r="G229" i="41"/>
  <c r="E229" i="41"/>
  <c r="D229" i="41"/>
  <c r="C229" i="41"/>
  <c r="B229" i="41"/>
  <c r="A229" i="41"/>
  <c r="H228" i="41"/>
  <c r="G228" i="41"/>
  <c r="E228" i="41"/>
  <c r="D228" i="41"/>
  <c r="C228" i="41"/>
  <c r="B228" i="41"/>
  <c r="A228" i="41"/>
  <c r="H227" i="41"/>
  <c r="G227" i="41"/>
  <c r="E227" i="41"/>
  <c r="D227" i="41"/>
  <c r="C227" i="41"/>
  <c r="B227" i="41"/>
  <c r="A227" i="41"/>
  <c r="H226" i="41"/>
  <c r="G226" i="41"/>
  <c r="E226" i="41"/>
  <c r="D226" i="41"/>
  <c r="C226" i="41"/>
  <c r="B226" i="41"/>
  <c r="A226" i="41"/>
  <c r="H225" i="41"/>
  <c r="G225" i="41"/>
  <c r="E225" i="41"/>
  <c r="D225" i="41"/>
  <c r="C225" i="41"/>
  <c r="B225" i="41"/>
  <c r="A225" i="41"/>
  <c r="H224" i="41"/>
  <c r="G224" i="41"/>
  <c r="E224" i="41"/>
  <c r="D224" i="41"/>
  <c r="C224" i="41"/>
  <c r="B224" i="41"/>
  <c r="A224" i="41"/>
  <c r="H223" i="41"/>
  <c r="G223" i="41"/>
  <c r="E223" i="41"/>
  <c r="D223" i="41"/>
  <c r="C223" i="41"/>
  <c r="B223" i="41"/>
  <c r="A223" i="41"/>
  <c r="H222" i="41"/>
  <c r="G222" i="41"/>
  <c r="E222" i="41"/>
  <c r="D222" i="41"/>
  <c r="C222" i="41"/>
  <c r="B222" i="41"/>
  <c r="A222" i="41"/>
  <c r="H221" i="41"/>
  <c r="G221" i="41"/>
  <c r="E221" i="41"/>
  <c r="D221" i="41"/>
  <c r="C221" i="41"/>
  <c r="B221" i="41"/>
  <c r="A221" i="41"/>
  <c r="H220" i="41"/>
  <c r="G220" i="41"/>
  <c r="E220" i="41"/>
  <c r="D220" i="41"/>
  <c r="C220" i="41"/>
  <c r="B220" i="41"/>
  <c r="A220" i="41"/>
  <c r="H219" i="41"/>
  <c r="G219" i="41"/>
  <c r="E219" i="41"/>
  <c r="D219" i="41"/>
  <c r="C219" i="41"/>
  <c r="B219" i="41"/>
  <c r="A219" i="41"/>
  <c r="H218" i="41"/>
  <c r="G218" i="41"/>
  <c r="E218" i="41"/>
  <c r="D218" i="41"/>
  <c r="C218" i="41"/>
  <c r="B218" i="41"/>
  <c r="A218" i="41"/>
  <c r="H217" i="41"/>
  <c r="G217" i="41"/>
  <c r="E217" i="41"/>
  <c r="D217" i="41"/>
  <c r="C217" i="41"/>
  <c r="B217" i="41"/>
  <c r="A217" i="41"/>
  <c r="H216" i="41"/>
  <c r="G216" i="41"/>
  <c r="E216" i="41"/>
  <c r="D216" i="41"/>
  <c r="C216" i="41"/>
  <c r="B216" i="41"/>
  <c r="A216" i="41"/>
  <c r="H215" i="41"/>
  <c r="G215" i="41"/>
  <c r="E215" i="41"/>
  <c r="D215" i="41"/>
  <c r="C215" i="41"/>
  <c r="B215" i="41"/>
  <c r="A215" i="41"/>
  <c r="H214" i="41"/>
  <c r="G214" i="41"/>
  <c r="E214" i="41"/>
  <c r="D214" i="41"/>
  <c r="C214" i="41"/>
  <c r="B214" i="41"/>
  <c r="A214" i="41"/>
  <c r="H213" i="41"/>
  <c r="G213" i="41"/>
  <c r="E213" i="41"/>
  <c r="D213" i="41"/>
  <c r="C213" i="41"/>
  <c r="B213" i="41"/>
  <c r="A213" i="41"/>
  <c r="H212" i="41"/>
  <c r="G212" i="41"/>
  <c r="E212" i="41"/>
  <c r="D212" i="41"/>
  <c r="C212" i="41"/>
  <c r="B212" i="41"/>
  <c r="A212" i="41"/>
  <c r="H211" i="41"/>
  <c r="G211" i="41"/>
  <c r="E211" i="41"/>
  <c r="D211" i="41"/>
  <c r="C211" i="41"/>
  <c r="B211" i="41"/>
  <c r="A211" i="41"/>
  <c r="H210" i="41"/>
  <c r="G210" i="41"/>
  <c r="E210" i="41"/>
  <c r="D210" i="41"/>
  <c r="C210" i="41"/>
  <c r="B210" i="41"/>
  <c r="A210" i="41"/>
  <c r="H209" i="41"/>
  <c r="G209" i="41"/>
  <c r="E209" i="41"/>
  <c r="D209" i="41"/>
  <c r="C209" i="41"/>
  <c r="B209" i="41"/>
  <c r="A209" i="41"/>
  <c r="H208" i="41"/>
  <c r="G208" i="41"/>
  <c r="E208" i="41"/>
  <c r="D208" i="41"/>
  <c r="C208" i="41"/>
  <c r="B208" i="41"/>
  <c r="A208" i="41"/>
  <c r="H207" i="41"/>
  <c r="G207" i="41"/>
  <c r="E207" i="41"/>
  <c r="D207" i="41"/>
  <c r="C207" i="41"/>
  <c r="B207" i="41"/>
  <c r="A207" i="41"/>
  <c r="H206" i="41"/>
  <c r="G206" i="41"/>
  <c r="E206" i="41"/>
  <c r="D206" i="41"/>
  <c r="C206" i="41"/>
  <c r="B206" i="41"/>
  <c r="A206" i="41"/>
  <c r="H205" i="41"/>
  <c r="G205" i="41"/>
  <c r="E205" i="41"/>
  <c r="D205" i="41"/>
  <c r="C205" i="41"/>
  <c r="B205" i="41"/>
  <c r="A205" i="41"/>
  <c r="H204" i="41"/>
  <c r="G204" i="41"/>
  <c r="E204" i="41"/>
  <c r="D204" i="41"/>
  <c r="C204" i="41"/>
  <c r="B204" i="41"/>
  <c r="A204" i="41"/>
  <c r="H203" i="41"/>
  <c r="G203" i="41"/>
  <c r="E203" i="41"/>
  <c r="D203" i="41"/>
  <c r="C203" i="41"/>
  <c r="B203" i="41"/>
  <c r="A203" i="41"/>
  <c r="H202" i="41"/>
  <c r="G202" i="41"/>
  <c r="E202" i="41"/>
  <c r="D202" i="41"/>
  <c r="C202" i="41"/>
  <c r="B202" i="41"/>
  <c r="A202" i="41"/>
  <c r="H201" i="41"/>
  <c r="G201" i="41"/>
  <c r="E201" i="41"/>
  <c r="D201" i="41"/>
  <c r="C201" i="41"/>
  <c r="B201" i="41"/>
  <c r="A201" i="41"/>
  <c r="H200" i="41"/>
  <c r="G200" i="41"/>
  <c r="E200" i="41"/>
  <c r="D200" i="41"/>
  <c r="C200" i="41"/>
  <c r="B200" i="41"/>
  <c r="A200" i="41"/>
  <c r="H199" i="41"/>
  <c r="G199" i="41"/>
  <c r="E199" i="41"/>
  <c r="D199" i="41"/>
  <c r="C199" i="41"/>
  <c r="B199" i="41"/>
  <c r="A199" i="41"/>
  <c r="H198" i="41"/>
  <c r="G198" i="41"/>
  <c r="E198" i="41"/>
  <c r="D198" i="41"/>
  <c r="C198" i="41"/>
  <c r="B198" i="41"/>
  <c r="A198" i="41"/>
  <c r="H197" i="41"/>
  <c r="G197" i="41"/>
  <c r="E197" i="41"/>
  <c r="D197" i="41"/>
  <c r="C197" i="41"/>
  <c r="B197" i="41"/>
  <c r="A197" i="41"/>
  <c r="H196" i="41"/>
  <c r="G196" i="41"/>
  <c r="E196" i="41"/>
  <c r="D196" i="41"/>
  <c r="C196" i="41"/>
  <c r="B196" i="41"/>
  <c r="A196" i="41"/>
  <c r="H195" i="41"/>
  <c r="G195" i="41"/>
  <c r="E195" i="41"/>
  <c r="D195" i="41"/>
  <c r="C195" i="41"/>
  <c r="B195" i="41"/>
  <c r="A195" i="41"/>
  <c r="H194" i="41"/>
  <c r="G194" i="41"/>
  <c r="E194" i="41"/>
  <c r="D194" i="41"/>
  <c r="C194" i="41"/>
  <c r="B194" i="41"/>
  <c r="A194" i="41"/>
  <c r="H193" i="41"/>
  <c r="G193" i="41"/>
  <c r="E193" i="41"/>
  <c r="D193" i="41"/>
  <c r="C193" i="41"/>
  <c r="B193" i="41"/>
  <c r="A193" i="41"/>
  <c r="H192" i="41"/>
  <c r="G192" i="41"/>
  <c r="E192" i="41"/>
  <c r="D192" i="41"/>
  <c r="C192" i="41"/>
  <c r="B192" i="41"/>
  <c r="A192" i="41"/>
  <c r="H191" i="41"/>
  <c r="G191" i="41"/>
  <c r="E191" i="41"/>
  <c r="D191" i="41"/>
  <c r="C191" i="41"/>
  <c r="B191" i="41"/>
  <c r="A191" i="41"/>
  <c r="H190" i="41"/>
  <c r="G190" i="41"/>
  <c r="E190" i="41"/>
  <c r="D190" i="41"/>
  <c r="C190" i="41"/>
  <c r="B190" i="41"/>
  <c r="A190" i="41"/>
  <c r="H189" i="41"/>
  <c r="G189" i="41"/>
  <c r="E189" i="41"/>
  <c r="D189" i="41"/>
  <c r="C189" i="41"/>
  <c r="B189" i="41"/>
  <c r="A189" i="41"/>
  <c r="H188" i="41"/>
  <c r="G188" i="41"/>
  <c r="E188" i="41"/>
  <c r="D188" i="41"/>
  <c r="C188" i="41"/>
  <c r="B188" i="41"/>
  <c r="A188" i="41"/>
  <c r="H187" i="41"/>
  <c r="G187" i="41"/>
  <c r="E187" i="41"/>
  <c r="D187" i="41"/>
  <c r="C187" i="41"/>
  <c r="B187" i="41"/>
  <c r="A187" i="41"/>
  <c r="H186" i="41"/>
  <c r="G186" i="41"/>
  <c r="E186" i="41"/>
  <c r="D186" i="41"/>
  <c r="C186" i="41"/>
  <c r="B186" i="41"/>
  <c r="A186" i="41"/>
  <c r="H185" i="41"/>
  <c r="G185" i="41"/>
  <c r="E185" i="41"/>
  <c r="D185" i="41"/>
  <c r="C185" i="41"/>
  <c r="B185" i="41"/>
  <c r="A185" i="41"/>
  <c r="H184" i="41"/>
  <c r="G184" i="41"/>
  <c r="E184" i="41"/>
  <c r="D184" i="41"/>
  <c r="C184" i="41"/>
  <c r="B184" i="41"/>
  <c r="A184" i="41"/>
  <c r="H183" i="41"/>
  <c r="G183" i="41"/>
  <c r="E183" i="41"/>
  <c r="D183" i="41"/>
  <c r="C183" i="41"/>
  <c r="B183" i="41"/>
  <c r="A183" i="41"/>
  <c r="H182" i="41"/>
  <c r="G182" i="41"/>
  <c r="E182" i="41"/>
  <c r="D182" i="41"/>
  <c r="C182" i="41"/>
  <c r="B182" i="41"/>
  <c r="A182" i="41"/>
  <c r="H181" i="41"/>
  <c r="G181" i="41"/>
  <c r="E181" i="41"/>
  <c r="D181" i="41"/>
  <c r="C181" i="41"/>
  <c r="B181" i="41"/>
  <c r="A181" i="41"/>
  <c r="H180" i="41"/>
  <c r="G180" i="41"/>
  <c r="E180" i="41"/>
  <c r="D180" i="41"/>
  <c r="C180" i="41"/>
  <c r="B180" i="41"/>
  <c r="A180" i="41"/>
  <c r="H179" i="41"/>
  <c r="G179" i="41"/>
  <c r="E179" i="41"/>
  <c r="D179" i="41"/>
  <c r="C179" i="41"/>
  <c r="B179" i="41"/>
  <c r="A179" i="41"/>
  <c r="H178" i="41"/>
  <c r="G178" i="41"/>
  <c r="E178" i="41"/>
  <c r="D178" i="41"/>
  <c r="C178" i="41"/>
  <c r="B178" i="41"/>
  <c r="A178" i="41"/>
  <c r="H177" i="41"/>
  <c r="G177" i="41"/>
  <c r="E177" i="41"/>
  <c r="D177" i="41"/>
  <c r="C177" i="41"/>
  <c r="B177" i="41"/>
  <c r="A177" i="41"/>
  <c r="H176" i="41"/>
  <c r="G176" i="41"/>
  <c r="E176" i="41"/>
  <c r="D176" i="41"/>
  <c r="C176" i="41"/>
  <c r="B176" i="41"/>
  <c r="A176" i="41"/>
  <c r="H175" i="41"/>
  <c r="G175" i="41"/>
  <c r="E175" i="41"/>
  <c r="D175" i="41"/>
  <c r="C175" i="41"/>
  <c r="B175" i="41"/>
  <c r="A175" i="41"/>
  <c r="H174" i="41"/>
  <c r="G174" i="41"/>
  <c r="E174" i="41"/>
  <c r="D174" i="41"/>
  <c r="C174" i="41"/>
  <c r="B174" i="41"/>
  <c r="A174" i="41"/>
  <c r="H173" i="41"/>
  <c r="G173" i="41"/>
  <c r="E173" i="41"/>
  <c r="D173" i="41"/>
  <c r="C173" i="41"/>
  <c r="B173" i="41"/>
  <c r="A173" i="41"/>
  <c r="H172" i="41"/>
  <c r="G172" i="41"/>
  <c r="E172" i="41"/>
  <c r="D172" i="41"/>
  <c r="C172" i="41"/>
  <c r="B172" i="41"/>
  <c r="A172" i="41"/>
  <c r="H171" i="41"/>
  <c r="G171" i="41"/>
  <c r="E171" i="41"/>
  <c r="D171" i="41"/>
  <c r="C171" i="41"/>
  <c r="B171" i="41"/>
  <c r="A171" i="41"/>
  <c r="H170" i="41"/>
  <c r="G170" i="41"/>
  <c r="E170" i="41"/>
  <c r="D170" i="41"/>
  <c r="C170" i="41"/>
  <c r="B170" i="41"/>
  <c r="A170" i="41"/>
  <c r="H169" i="41"/>
  <c r="G169" i="41"/>
  <c r="E169" i="41"/>
  <c r="D169" i="41"/>
  <c r="C169" i="41"/>
  <c r="B169" i="41"/>
  <c r="A169" i="41"/>
  <c r="H168" i="41"/>
  <c r="G168" i="41"/>
  <c r="E168" i="41"/>
  <c r="D168" i="41"/>
  <c r="C168" i="41"/>
  <c r="B168" i="41"/>
  <c r="A168" i="41"/>
  <c r="H167" i="41"/>
  <c r="G167" i="41"/>
  <c r="E167" i="41"/>
  <c r="D167" i="41"/>
  <c r="C167" i="41"/>
  <c r="B167" i="41"/>
  <c r="A167" i="41"/>
  <c r="H166" i="41"/>
  <c r="G166" i="41"/>
  <c r="E166" i="41"/>
  <c r="D166" i="41"/>
  <c r="C166" i="41"/>
  <c r="B166" i="41"/>
  <c r="A166" i="41"/>
  <c r="H165" i="41"/>
  <c r="G165" i="41"/>
  <c r="E165" i="41"/>
  <c r="D165" i="41"/>
  <c r="C165" i="41"/>
  <c r="B165" i="41"/>
  <c r="A165" i="41"/>
  <c r="H164" i="41"/>
  <c r="G164" i="41"/>
  <c r="E164" i="41"/>
  <c r="D164" i="41"/>
  <c r="C164" i="41"/>
  <c r="B164" i="41"/>
  <c r="A164" i="41"/>
  <c r="H163" i="41"/>
  <c r="G163" i="41"/>
  <c r="E163" i="41"/>
  <c r="D163" i="41"/>
  <c r="C163" i="41"/>
  <c r="B163" i="41"/>
  <c r="A163" i="41"/>
  <c r="H162" i="41"/>
  <c r="G162" i="41"/>
  <c r="E162" i="41"/>
  <c r="D162" i="41"/>
  <c r="C162" i="41"/>
  <c r="B162" i="41"/>
  <c r="A162" i="41"/>
  <c r="H161" i="41"/>
  <c r="G161" i="41"/>
  <c r="E161" i="41"/>
  <c r="D161" i="41"/>
  <c r="C161" i="41"/>
  <c r="B161" i="41"/>
  <c r="A161" i="41"/>
  <c r="H160" i="41"/>
  <c r="G160" i="41"/>
  <c r="E160" i="41"/>
  <c r="D160" i="41"/>
  <c r="C160" i="41"/>
  <c r="B160" i="41"/>
  <c r="A160" i="41"/>
  <c r="H159" i="41"/>
  <c r="G159" i="41"/>
  <c r="E159" i="41"/>
  <c r="D159" i="41"/>
  <c r="C159" i="41"/>
  <c r="B159" i="41"/>
  <c r="A159" i="41"/>
  <c r="H158" i="41"/>
  <c r="G158" i="41"/>
  <c r="E158" i="41"/>
  <c r="D158" i="41"/>
  <c r="C158" i="41"/>
  <c r="B158" i="41"/>
  <c r="A158" i="41"/>
  <c r="H157" i="41"/>
  <c r="G157" i="41"/>
  <c r="E157" i="41"/>
  <c r="D157" i="41"/>
  <c r="C157" i="41"/>
  <c r="B157" i="41"/>
  <c r="A157" i="41"/>
  <c r="H156" i="41"/>
  <c r="G156" i="41"/>
  <c r="E156" i="41"/>
  <c r="D156" i="41"/>
  <c r="C156" i="41"/>
  <c r="B156" i="41"/>
  <c r="A156" i="41"/>
  <c r="H155" i="41"/>
  <c r="G155" i="41"/>
  <c r="E155" i="41"/>
  <c r="D155" i="41"/>
  <c r="C155" i="41"/>
  <c r="B155" i="41"/>
  <c r="A155" i="41"/>
  <c r="H154" i="41"/>
  <c r="G154" i="41"/>
  <c r="E154" i="41"/>
  <c r="D154" i="41"/>
  <c r="C154" i="41"/>
  <c r="B154" i="41"/>
  <c r="A154" i="41"/>
  <c r="H153" i="41"/>
  <c r="G153" i="41"/>
  <c r="E153" i="41"/>
  <c r="D153" i="41"/>
  <c r="C153" i="41"/>
  <c r="B153" i="41"/>
  <c r="A153" i="41"/>
  <c r="H152" i="41"/>
  <c r="G152" i="41"/>
  <c r="E152" i="41"/>
  <c r="D152" i="41"/>
  <c r="C152" i="41"/>
  <c r="B152" i="41"/>
  <c r="A152" i="41"/>
  <c r="H151" i="41"/>
  <c r="G151" i="41"/>
  <c r="E151" i="41"/>
  <c r="D151" i="41"/>
  <c r="C151" i="41"/>
  <c r="B151" i="41"/>
  <c r="A151" i="41"/>
  <c r="H150" i="41"/>
  <c r="G150" i="41"/>
  <c r="E150" i="41"/>
  <c r="D150" i="41"/>
  <c r="C150" i="41"/>
  <c r="B150" i="41"/>
  <c r="A150" i="41"/>
  <c r="H149" i="41"/>
  <c r="G149" i="41"/>
  <c r="E149" i="41"/>
  <c r="D149" i="41"/>
  <c r="C149" i="41"/>
  <c r="B149" i="41"/>
  <c r="A149" i="41"/>
  <c r="H148" i="41"/>
  <c r="G148" i="41"/>
  <c r="E148" i="41"/>
  <c r="D148" i="41"/>
  <c r="C148" i="41"/>
  <c r="B148" i="41"/>
  <c r="A148" i="41"/>
  <c r="H147" i="41"/>
  <c r="G147" i="41"/>
  <c r="E147" i="41"/>
  <c r="D147" i="41"/>
  <c r="C147" i="41"/>
  <c r="B147" i="41"/>
  <c r="A147" i="41"/>
  <c r="H146" i="41"/>
  <c r="G146" i="41"/>
  <c r="E146" i="41"/>
  <c r="D146" i="41"/>
  <c r="C146" i="41"/>
  <c r="B146" i="41"/>
  <c r="A146" i="41"/>
  <c r="H145" i="41"/>
  <c r="G145" i="41"/>
  <c r="E145" i="41"/>
  <c r="D145" i="41"/>
  <c r="C145" i="41"/>
  <c r="B145" i="41"/>
  <c r="A145" i="41"/>
  <c r="H144" i="41"/>
  <c r="G144" i="41"/>
  <c r="E144" i="41"/>
  <c r="D144" i="41"/>
  <c r="C144" i="41"/>
  <c r="B144" i="41"/>
  <c r="A144" i="41"/>
  <c r="H143" i="41"/>
  <c r="G143" i="41"/>
  <c r="E143" i="41"/>
  <c r="D143" i="41"/>
  <c r="C143" i="41"/>
  <c r="B143" i="41"/>
  <c r="A143" i="41"/>
  <c r="H142" i="41"/>
  <c r="G142" i="41"/>
  <c r="E142" i="41"/>
  <c r="D142" i="41"/>
  <c r="C142" i="41"/>
  <c r="B142" i="41"/>
  <c r="A142" i="41"/>
  <c r="H141" i="41"/>
  <c r="G141" i="41"/>
  <c r="E141" i="41"/>
  <c r="D141" i="41"/>
  <c r="C141" i="41"/>
  <c r="B141" i="41"/>
  <c r="A141" i="41"/>
  <c r="H140" i="41"/>
  <c r="G140" i="41"/>
  <c r="E140" i="41"/>
  <c r="D140" i="41"/>
  <c r="C140" i="41"/>
  <c r="B140" i="41"/>
  <c r="A140" i="41"/>
  <c r="H139" i="41"/>
  <c r="G139" i="41"/>
  <c r="E139" i="41"/>
  <c r="D139" i="41"/>
  <c r="C139" i="41"/>
  <c r="B139" i="41"/>
  <c r="A139" i="41"/>
  <c r="H138" i="41"/>
  <c r="G138" i="41"/>
  <c r="E138" i="41"/>
  <c r="D138" i="41"/>
  <c r="C138" i="41"/>
  <c r="B138" i="41"/>
  <c r="A138" i="41"/>
  <c r="H137" i="41"/>
  <c r="G137" i="41"/>
  <c r="E137" i="41"/>
  <c r="D137" i="41"/>
  <c r="C137" i="41"/>
  <c r="B137" i="41"/>
  <c r="A137" i="41"/>
  <c r="H136" i="41"/>
  <c r="G136" i="41"/>
  <c r="E136" i="41"/>
  <c r="D136" i="41"/>
  <c r="C136" i="41"/>
  <c r="B136" i="41"/>
  <c r="A136" i="41"/>
  <c r="H135" i="41"/>
  <c r="G135" i="41"/>
  <c r="E135" i="41"/>
  <c r="D135" i="41"/>
  <c r="C135" i="41"/>
  <c r="B135" i="41"/>
  <c r="A135" i="41"/>
  <c r="H134" i="41"/>
  <c r="G134" i="41"/>
  <c r="E134" i="41"/>
  <c r="D134" i="41"/>
  <c r="C134" i="41"/>
  <c r="B134" i="41"/>
  <c r="A134" i="41"/>
  <c r="H133" i="41"/>
  <c r="G133" i="41"/>
  <c r="E133" i="41"/>
  <c r="D133" i="41"/>
  <c r="C133" i="41"/>
  <c r="B133" i="41"/>
  <c r="A133" i="41"/>
  <c r="H132" i="41"/>
  <c r="G132" i="41"/>
  <c r="E132" i="41"/>
  <c r="D132" i="41"/>
  <c r="C132" i="41"/>
  <c r="B132" i="41"/>
  <c r="A132" i="41"/>
  <c r="H131" i="41"/>
  <c r="G131" i="41"/>
  <c r="E131" i="41"/>
  <c r="D131" i="41"/>
  <c r="C131" i="41"/>
  <c r="B131" i="41"/>
  <c r="A131" i="41"/>
  <c r="H130" i="41"/>
  <c r="G130" i="41"/>
  <c r="E130" i="41"/>
  <c r="D130" i="41"/>
  <c r="C130" i="41"/>
  <c r="B130" i="41"/>
  <c r="A130" i="41"/>
  <c r="H129" i="41"/>
  <c r="G129" i="41"/>
  <c r="E129" i="41"/>
  <c r="D129" i="41"/>
  <c r="C129" i="41"/>
  <c r="B129" i="41"/>
  <c r="A129" i="41"/>
  <c r="H128" i="41"/>
  <c r="G128" i="41"/>
  <c r="E128" i="41"/>
  <c r="D128" i="41"/>
  <c r="C128" i="41"/>
  <c r="B128" i="41"/>
  <c r="A128" i="41"/>
  <c r="H127" i="41"/>
  <c r="G127" i="41"/>
  <c r="E127" i="41"/>
  <c r="D127" i="41"/>
  <c r="C127" i="41"/>
  <c r="B127" i="41"/>
  <c r="A127" i="41"/>
  <c r="H126" i="41"/>
  <c r="G126" i="41"/>
  <c r="E126" i="41"/>
  <c r="D126" i="41"/>
  <c r="C126" i="41"/>
  <c r="B126" i="41"/>
  <c r="A126" i="41"/>
  <c r="H125" i="41"/>
  <c r="G125" i="41"/>
  <c r="E125" i="41"/>
  <c r="D125" i="41"/>
  <c r="C125" i="41"/>
  <c r="B125" i="41"/>
  <c r="A125" i="41"/>
  <c r="H124" i="41"/>
  <c r="G124" i="41"/>
  <c r="E124" i="41"/>
  <c r="D124" i="41"/>
  <c r="C124" i="41"/>
  <c r="B124" i="41"/>
  <c r="A124" i="41"/>
  <c r="H123" i="41"/>
  <c r="G123" i="41"/>
  <c r="E123" i="41"/>
  <c r="D123" i="41"/>
  <c r="C123" i="41"/>
  <c r="B123" i="41"/>
  <c r="A123" i="41"/>
  <c r="H122" i="41"/>
  <c r="G122" i="41"/>
  <c r="E122" i="41"/>
  <c r="D122" i="41"/>
  <c r="C122" i="41"/>
  <c r="B122" i="41"/>
  <c r="A122" i="41"/>
  <c r="H121" i="41"/>
  <c r="G121" i="41"/>
  <c r="E121" i="41"/>
  <c r="D121" i="41"/>
  <c r="C121" i="41"/>
  <c r="B121" i="41"/>
  <c r="A121" i="41"/>
  <c r="H120" i="41"/>
  <c r="G120" i="41"/>
  <c r="E120" i="41"/>
  <c r="D120" i="41"/>
  <c r="C120" i="41"/>
  <c r="B120" i="41"/>
  <c r="A120" i="41"/>
  <c r="H119" i="41"/>
  <c r="G119" i="41"/>
  <c r="E119" i="41"/>
  <c r="D119" i="41"/>
  <c r="C119" i="41"/>
  <c r="B119" i="41"/>
  <c r="A119" i="41"/>
  <c r="H118" i="41"/>
  <c r="G118" i="41"/>
  <c r="E118" i="41"/>
  <c r="D118" i="41"/>
  <c r="C118" i="41"/>
  <c r="B118" i="41"/>
  <c r="A118" i="41"/>
  <c r="H117" i="41"/>
  <c r="G117" i="41"/>
  <c r="E117" i="41"/>
  <c r="D117" i="41"/>
  <c r="C117" i="41"/>
  <c r="B117" i="41"/>
  <c r="A117" i="41"/>
  <c r="H116" i="41"/>
  <c r="G116" i="41"/>
  <c r="E116" i="41"/>
  <c r="D116" i="41"/>
  <c r="C116" i="41"/>
  <c r="B116" i="41"/>
  <c r="A116" i="41"/>
  <c r="H115" i="41"/>
  <c r="G115" i="41"/>
  <c r="E115" i="41"/>
  <c r="D115" i="41"/>
  <c r="C115" i="41"/>
  <c r="B115" i="41"/>
  <c r="A115" i="41"/>
  <c r="H114" i="41"/>
  <c r="G114" i="41"/>
  <c r="E114" i="41"/>
  <c r="D114" i="41"/>
  <c r="C114" i="41"/>
  <c r="B114" i="41"/>
  <c r="A114" i="41"/>
  <c r="H113" i="41"/>
  <c r="G113" i="41"/>
  <c r="E113" i="41"/>
  <c r="D113" i="41"/>
  <c r="C113" i="41"/>
  <c r="B113" i="41"/>
  <c r="A113" i="41"/>
  <c r="H112" i="41"/>
  <c r="G112" i="41"/>
  <c r="E112" i="41"/>
  <c r="D112" i="41"/>
  <c r="C112" i="41"/>
  <c r="B112" i="41"/>
  <c r="A112" i="41"/>
  <c r="H111" i="41"/>
  <c r="G111" i="41"/>
  <c r="E111" i="41"/>
  <c r="D111" i="41"/>
  <c r="C111" i="41"/>
  <c r="B111" i="41"/>
  <c r="A111" i="41"/>
  <c r="H110" i="41"/>
  <c r="G110" i="41"/>
  <c r="E110" i="41"/>
  <c r="D110" i="41"/>
  <c r="C110" i="41"/>
  <c r="B110" i="41"/>
  <c r="A110" i="41"/>
  <c r="H109" i="41"/>
  <c r="G109" i="41"/>
  <c r="E109" i="41"/>
  <c r="D109" i="41"/>
  <c r="C109" i="41"/>
  <c r="B109" i="41"/>
  <c r="A109" i="41"/>
  <c r="H108" i="41"/>
  <c r="G108" i="41"/>
  <c r="E108" i="41"/>
  <c r="D108" i="41"/>
  <c r="C108" i="41"/>
  <c r="B108" i="41"/>
  <c r="A108" i="41"/>
  <c r="H107" i="41"/>
  <c r="G107" i="41"/>
  <c r="E107" i="41"/>
  <c r="D107" i="41"/>
  <c r="C107" i="41"/>
  <c r="B107" i="41"/>
  <c r="A107" i="41"/>
  <c r="H106" i="41"/>
  <c r="G106" i="41"/>
  <c r="E106" i="41"/>
  <c r="D106" i="41"/>
  <c r="C106" i="41"/>
  <c r="B106" i="41"/>
  <c r="A106" i="41"/>
  <c r="H105" i="41"/>
  <c r="G105" i="41"/>
  <c r="E105" i="41"/>
  <c r="D105" i="41"/>
  <c r="C105" i="41"/>
  <c r="B105" i="41"/>
  <c r="A105" i="41"/>
  <c r="H104" i="41"/>
  <c r="G104" i="41"/>
  <c r="E104" i="41"/>
  <c r="D104" i="41"/>
  <c r="C104" i="41"/>
  <c r="B104" i="41"/>
  <c r="A104" i="41"/>
  <c r="H103" i="41"/>
  <c r="G103" i="41"/>
  <c r="E103" i="41"/>
  <c r="D103" i="41"/>
  <c r="C103" i="41"/>
  <c r="B103" i="41"/>
  <c r="A103" i="41"/>
  <c r="H102" i="41"/>
  <c r="G102" i="41"/>
  <c r="E102" i="41"/>
  <c r="D102" i="41"/>
  <c r="C102" i="41"/>
  <c r="B102" i="41"/>
  <c r="A102" i="41"/>
  <c r="H101" i="41"/>
  <c r="G101" i="41"/>
  <c r="E101" i="41"/>
  <c r="D101" i="41"/>
  <c r="C101" i="41"/>
  <c r="B101" i="41"/>
  <c r="A101" i="41"/>
  <c r="H100" i="41"/>
  <c r="G100" i="41"/>
  <c r="E100" i="41"/>
  <c r="D100" i="41"/>
  <c r="C100" i="41"/>
  <c r="B100" i="41"/>
  <c r="A100" i="41"/>
  <c r="H99" i="41"/>
  <c r="G99" i="41"/>
  <c r="E99" i="41"/>
  <c r="D99" i="41"/>
  <c r="C99" i="41"/>
  <c r="B99" i="41"/>
  <c r="A99" i="41"/>
  <c r="H98" i="41"/>
  <c r="G98" i="41"/>
  <c r="E98" i="41"/>
  <c r="D98" i="41"/>
  <c r="C98" i="41"/>
  <c r="B98" i="41"/>
  <c r="A98" i="41"/>
  <c r="H97" i="41"/>
  <c r="G97" i="41"/>
  <c r="E97" i="41"/>
  <c r="D97" i="41"/>
  <c r="C97" i="41"/>
  <c r="B97" i="41"/>
  <c r="A97" i="41"/>
  <c r="H96" i="41"/>
  <c r="G96" i="41"/>
  <c r="E96" i="41"/>
  <c r="D96" i="41"/>
  <c r="C96" i="41"/>
  <c r="B96" i="41"/>
  <c r="A96" i="41"/>
  <c r="H95" i="41"/>
  <c r="G95" i="41"/>
  <c r="E95" i="41"/>
  <c r="D95" i="41"/>
  <c r="C95" i="41"/>
  <c r="B95" i="41"/>
  <c r="A95" i="41"/>
  <c r="H94" i="41"/>
  <c r="G94" i="41"/>
  <c r="E94" i="41"/>
  <c r="D94" i="41"/>
  <c r="C94" i="41"/>
  <c r="B94" i="41"/>
  <c r="A94" i="41"/>
  <c r="H93" i="41"/>
  <c r="G93" i="41"/>
  <c r="E93" i="41"/>
  <c r="D93" i="41"/>
  <c r="C93" i="41"/>
  <c r="B93" i="41"/>
  <c r="A93" i="41"/>
  <c r="H92" i="41"/>
  <c r="G92" i="41"/>
  <c r="E92" i="41"/>
  <c r="D92" i="41"/>
  <c r="C92" i="41"/>
  <c r="B92" i="41"/>
  <c r="A92" i="41"/>
  <c r="H91" i="41"/>
  <c r="G91" i="41"/>
  <c r="E91" i="41"/>
  <c r="D91" i="41"/>
  <c r="C91" i="41"/>
  <c r="B91" i="41"/>
  <c r="A91" i="41"/>
  <c r="H90" i="41"/>
  <c r="G90" i="41"/>
  <c r="E90" i="41"/>
  <c r="D90" i="41"/>
  <c r="C90" i="41"/>
  <c r="B90" i="41"/>
  <c r="A90" i="41"/>
  <c r="H89" i="41"/>
  <c r="G89" i="41"/>
  <c r="E89" i="41"/>
  <c r="D89" i="41"/>
  <c r="C89" i="41"/>
  <c r="B89" i="41"/>
  <c r="A89" i="41"/>
  <c r="H88" i="41"/>
  <c r="G88" i="41"/>
  <c r="E88" i="41"/>
  <c r="D88" i="41"/>
  <c r="C88" i="41"/>
  <c r="B88" i="41"/>
  <c r="A88" i="41"/>
  <c r="H87" i="41"/>
  <c r="G87" i="41"/>
  <c r="E87" i="41"/>
  <c r="D87" i="41"/>
  <c r="C87" i="41"/>
  <c r="B87" i="41"/>
  <c r="A87" i="41"/>
  <c r="H86" i="41"/>
  <c r="G86" i="41"/>
  <c r="E86" i="41"/>
  <c r="D86" i="41"/>
  <c r="C86" i="41"/>
  <c r="B86" i="41"/>
  <c r="A86" i="41"/>
  <c r="H85" i="41"/>
  <c r="G85" i="41"/>
  <c r="E85" i="41"/>
  <c r="D85" i="41"/>
  <c r="C85" i="41"/>
  <c r="B85" i="41"/>
  <c r="A85" i="41"/>
  <c r="H84" i="41"/>
  <c r="G84" i="41"/>
  <c r="E84" i="41"/>
  <c r="D84" i="41"/>
  <c r="C84" i="41"/>
  <c r="B84" i="41"/>
  <c r="A84" i="41"/>
  <c r="H83" i="41"/>
  <c r="G83" i="41"/>
  <c r="E83" i="41"/>
  <c r="D83" i="41"/>
  <c r="C83" i="41"/>
  <c r="B83" i="41"/>
  <c r="A83" i="41"/>
  <c r="H82" i="41"/>
  <c r="G82" i="41"/>
  <c r="E82" i="41"/>
  <c r="D82" i="41"/>
  <c r="C82" i="41"/>
  <c r="B82" i="41"/>
  <c r="A82" i="41"/>
  <c r="H81" i="41"/>
  <c r="G81" i="41"/>
  <c r="E81" i="41"/>
  <c r="D81" i="41"/>
  <c r="C81" i="41"/>
  <c r="B81" i="41"/>
  <c r="A81" i="41"/>
  <c r="H80" i="41"/>
  <c r="G80" i="41"/>
  <c r="E80" i="41"/>
  <c r="D80" i="41"/>
  <c r="C80" i="41"/>
  <c r="B80" i="41"/>
  <c r="A80" i="41"/>
  <c r="H79" i="41"/>
  <c r="G79" i="41"/>
  <c r="E79" i="41"/>
  <c r="D79" i="41"/>
  <c r="C79" i="41"/>
  <c r="B79" i="41"/>
  <c r="A79" i="41"/>
  <c r="H78" i="41"/>
  <c r="G78" i="41"/>
  <c r="E78" i="41"/>
  <c r="D78" i="41"/>
  <c r="C78" i="41"/>
  <c r="B78" i="41"/>
  <c r="A78" i="41"/>
  <c r="H77" i="41"/>
  <c r="G77" i="41"/>
  <c r="E77" i="41"/>
  <c r="D77" i="41"/>
  <c r="C77" i="41"/>
  <c r="B77" i="41"/>
  <c r="A77" i="41"/>
  <c r="H76" i="41"/>
  <c r="G76" i="41"/>
  <c r="E76" i="41"/>
  <c r="D76" i="41"/>
  <c r="C76" i="41"/>
  <c r="B76" i="41"/>
  <c r="A76" i="41"/>
  <c r="H75" i="41"/>
  <c r="G75" i="41"/>
  <c r="E75" i="41"/>
  <c r="D75" i="41"/>
  <c r="C75" i="41"/>
  <c r="B75" i="41"/>
  <c r="A75" i="41"/>
  <c r="H74" i="41"/>
  <c r="G74" i="41"/>
  <c r="E74" i="41"/>
  <c r="D74" i="41"/>
  <c r="C74" i="41"/>
  <c r="B74" i="41"/>
  <c r="A74" i="41"/>
  <c r="H73" i="41"/>
  <c r="G73" i="41"/>
  <c r="E73" i="41"/>
  <c r="D73" i="41"/>
  <c r="C73" i="41"/>
  <c r="B73" i="41"/>
  <c r="A73" i="41"/>
  <c r="H72" i="41"/>
  <c r="G72" i="41"/>
  <c r="E72" i="41"/>
  <c r="D72" i="41"/>
  <c r="C72" i="41"/>
  <c r="B72" i="41"/>
  <c r="A72" i="41"/>
  <c r="H71" i="41"/>
  <c r="G71" i="41"/>
  <c r="E71" i="41"/>
  <c r="D71" i="41"/>
  <c r="C71" i="41"/>
  <c r="B71" i="41"/>
  <c r="A71" i="41"/>
  <c r="H70" i="41"/>
  <c r="G70" i="41"/>
  <c r="E70" i="41"/>
  <c r="D70" i="41"/>
  <c r="C70" i="41"/>
  <c r="B70" i="41"/>
  <c r="A70" i="41"/>
  <c r="H69" i="41"/>
  <c r="G69" i="41"/>
  <c r="E69" i="41"/>
  <c r="D69" i="41"/>
  <c r="C69" i="41"/>
  <c r="B69" i="41"/>
  <c r="A69" i="41"/>
  <c r="H68" i="41"/>
  <c r="G68" i="41"/>
  <c r="E68" i="41"/>
  <c r="D68" i="41"/>
  <c r="C68" i="41"/>
  <c r="B68" i="41"/>
  <c r="A68" i="41"/>
  <c r="H67" i="41"/>
  <c r="G67" i="41"/>
  <c r="E67" i="41"/>
  <c r="D67" i="41"/>
  <c r="C67" i="41"/>
  <c r="B67" i="41"/>
  <c r="A67" i="41"/>
  <c r="H66" i="41"/>
  <c r="G66" i="41"/>
  <c r="E66" i="41"/>
  <c r="D66" i="41"/>
  <c r="C66" i="41"/>
  <c r="B66" i="41"/>
  <c r="A66" i="41"/>
  <c r="H65" i="41"/>
  <c r="G65" i="41"/>
  <c r="E65" i="41"/>
  <c r="D65" i="41"/>
  <c r="C65" i="41"/>
  <c r="B65" i="41"/>
  <c r="A65" i="41"/>
  <c r="H64" i="41"/>
  <c r="G64" i="41"/>
  <c r="E64" i="41"/>
  <c r="D64" i="41"/>
  <c r="C64" i="41"/>
  <c r="B64" i="41"/>
  <c r="A64" i="41"/>
  <c r="H63" i="41"/>
  <c r="G63" i="41"/>
  <c r="E63" i="41"/>
  <c r="D63" i="41"/>
  <c r="C63" i="41"/>
  <c r="B63" i="41"/>
  <c r="A63" i="41"/>
  <c r="H62" i="41"/>
  <c r="G62" i="41"/>
  <c r="E62" i="41"/>
  <c r="D62" i="41"/>
  <c r="C62" i="41"/>
  <c r="B62" i="41"/>
  <c r="A62" i="41"/>
  <c r="H61" i="41"/>
  <c r="G61" i="41"/>
  <c r="E61" i="41"/>
  <c r="D61" i="41"/>
  <c r="C61" i="41"/>
  <c r="B61" i="41"/>
  <c r="A61" i="41"/>
  <c r="H60" i="41"/>
  <c r="G60" i="41"/>
  <c r="E60" i="41"/>
  <c r="D60" i="41"/>
  <c r="C60" i="41"/>
  <c r="B60" i="41"/>
  <c r="A60" i="41"/>
  <c r="H59" i="41"/>
  <c r="G59" i="41"/>
  <c r="E59" i="41"/>
  <c r="D59" i="41"/>
  <c r="C59" i="41"/>
  <c r="B59" i="41"/>
  <c r="A59" i="41"/>
  <c r="H58" i="41"/>
  <c r="G58" i="41"/>
  <c r="E58" i="41"/>
  <c r="D58" i="41"/>
  <c r="C58" i="41"/>
  <c r="B58" i="41"/>
  <c r="A58" i="41"/>
  <c r="H57" i="41"/>
  <c r="G57" i="41"/>
  <c r="E57" i="41"/>
  <c r="D57" i="41"/>
  <c r="C57" i="41"/>
  <c r="B57" i="41"/>
  <c r="A57" i="41"/>
  <c r="H56" i="41"/>
  <c r="G56" i="41"/>
  <c r="E56" i="41"/>
  <c r="D56" i="41"/>
  <c r="C56" i="41"/>
  <c r="B56" i="41"/>
  <c r="A56" i="41"/>
  <c r="H55" i="41"/>
  <c r="G55" i="41"/>
  <c r="E55" i="41"/>
  <c r="D55" i="41"/>
  <c r="C55" i="41"/>
  <c r="B55" i="41"/>
  <c r="A55" i="41"/>
  <c r="H54" i="41"/>
  <c r="G54" i="41"/>
  <c r="E54" i="41"/>
  <c r="D54" i="41"/>
  <c r="C54" i="41"/>
  <c r="B54" i="41"/>
  <c r="A54" i="41"/>
  <c r="H53" i="41"/>
  <c r="G53" i="41"/>
  <c r="E53" i="41"/>
  <c r="D53" i="41"/>
  <c r="C53" i="41"/>
  <c r="B53" i="41"/>
  <c r="A53" i="41"/>
  <c r="H52" i="41"/>
  <c r="G52" i="41"/>
  <c r="E52" i="41"/>
  <c r="D52" i="41"/>
  <c r="C52" i="41"/>
  <c r="B52" i="41"/>
  <c r="A52" i="41"/>
  <c r="H51" i="41"/>
  <c r="G51" i="41"/>
  <c r="E51" i="41"/>
  <c r="D51" i="41"/>
  <c r="C51" i="41"/>
  <c r="B51" i="41"/>
  <c r="A51" i="41"/>
  <c r="H50" i="41"/>
  <c r="G50" i="41"/>
  <c r="E50" i="41"/>
  <c r="D50" i="41"/>
  <c r="C50" i="41"/>
  <c r="B50" i="41"/>
  <c r="A50" i="41"/>
  <c r="H49" i="41"/>
  <c r="G49" i="41"/>
  <c r="E49" i="41"/>
  <c r="D49" i="41"/>
  <c r="C49" i="41"/>
  <c r="B49" i="41"/>
  <c r="A49" i="41"/>
  <c r="H48" i="41"/>
  <c r="G48" i="41"/>
  <c r="E48" i="41"/>
  <c r="D48" i="41"/>
  <c r="C48" i="41"/>
  <c r="B48" i="41"/>
  <c r="A48" i="41"/>
  <c r="H47" i="41"/>
  <c r="G47" i="41"/>
  <c r="E47" i="41"/>
  <c r="D47" i="41"/>
  <c r="C47" i="41"/>
  <c r="B47" i="41"/>
  <c r="A47" i="41"/>
  <c r="H46" i="41"/>
  <c r="G46" i="41"/>
  <c r="E46" i="41"/>
  <c r="D46" i="41"/>
  <c r="C46" i="41"/>
  <c r="B46" i="41"/>
  <c r="A46" i="41"/>
  <c r="H45" i="41"/>
  <c r="G45" i="41"/>
  <c r="E45" i="41"/>
  <c r="D45" i="41"/>
  <c r="C45" i="41"/>
  <c r="B45" i="41"/>
  <c r="A45" i="41"/>
  <c r="H44" i="41"/>
  <c r="G44" i="41"/>
  <c r="E44" i="41"/>
  <c r="D44" i="41"/>
  <c r="C44" i="41"/>
  <c r="B44" i="41"/>
  <c r="A44" i="41"/>
  <c r="H43" i="41"/>
  <c r="G43" i="41"/>
  <c r="E43" i="41"/>
  <c r="D43" i="41"/>
  <c r="C43" i="41"/>
  <c r="B43" i="41"/>
  <c r="A43" i="41"/>
  <c r="H42" i="41"/>
  <c r="G42" i="41"/>
  <c r="E42" i="41"/>
  <c r="D42" i="41"/>
  <c r="C42" i="41"/>
  <c r="B42" i="41"/>
  <c r="A42" i="41"/>
  <c r="H41" i="41"/>
  <c r="G41" i="41"/>
  <c r="E41" i="41"/>
  <c r="D41" i="41"/>
  <c r="C41" i="41"/>
  <c r="B41" i="41"/>
  <c r="A41" i="41"/>
  <c r="H40" i="41"/>
  <c r="G40" i="41"/>
  <c r="E40" i="41"/>
  <c r="D40" i="41"/>
  <c r="C40" i="41"/>
  <c r="B40" i="41"/>
  <c r="A40" i="41"/>
  <c r="H39" i="41"/>
  <c r="G39" i="41"/>
  <c r="E39" i="41"/>
  <c r="D39" i="41"/>
  <c r="C39" i="41"/>
  <c r="B39" i="41"/>
  <c r="A39" i="41"/>
  <c r="H38" i="41"/>
  <c r="G38" i="41"/>
  <c r="E38" i="41"/>
  <c r="D38" i="41"/>
  <c r="C38" i="41"/>
  <c r="B38" i="41"/>
  <c r="A38" i="41"/>
  <c r="H37" i="41"/>
  <c r="G37" i="41"/>
  <c r="E37" i="41"/>
  <c r="D37" i="41"/>
  <c r="C37" i="41"/>
  <c r="B37" i="41"/>
  <c r="A37" i="41"/>
  <c r="H36" i="41"/>
  <c r="G36" i="41"/>
  <c r="E36" i="41"/>
  <c r="D36" i="41"/>
  <c r="C36" i="41"/>
  <c r="B36" i="41"/>
  <c r="A36" i="41"/>
  <c r="H35" i="41"/>
  <c r="G35" i="41"/>
  <c r="E35" i="41"/>
  <c r="D35" i="41"/>
  <c r="C35" i="41"/>
  <c r="B35" i="41"/>
  <c r="A35" i="41"/>
  <c r="H34" i="41"/>
  <c r="G34" i="41"/>
  <c r="E34" i="41"/>
  <c r="D34" i="41"/>
  <c r="C34" i="41"/>
  <c r="B34" i="41"/>
  <c r="A34" i="41"/>
  <c r="H33" i="41"/>
  <c r="G33" i="41"/>
  <c r="E33" i="41"/>
  <c r="D33" i="41"/>
  <c r="C33" i="41"/>
  <c r="B33" i="41"/>
  <c r="A33" i="41"/>
  <c r="H32" i="41"/>
  <c r="G32" i="41"/>
  <c r="E32" i="41"/>
  <c r="D32" i="41"/>
  <c r="C32" i="41"/>
  <c r="B32" i="41"/>
  <c r="A32" i="41"/>
  <c r="H31" i="41"/>
  <c r="G31" i="41"/>
  <c r="E31" i="41"/>
  <c r="D31" i="41"/>
  <c r="C31" i="41"/>
  <c r="B31" i="41"/>
  <c r="A31" i="41"/>
  <c r="H30" i="41"/>
  <c r="G30" i="41"/>
  <c r="E30" i="41"/>
  <c r="D30" i="41"/>
  <c r="C30" i="41"/>
  <c r="B30" i="41"/>
  <c r="A30" i="41"/>
  <c r="H29" i="41"/>
  <c r="G29" i="41"/>
  <c r="E29" i="41"/>
  <c r="D29" i="41"/>
  <c r="C29" i="41"/>
  <c r="B29" i="41"/>
  <c r="A29" i="41"/>
  <c r="H28" i="41"/>
  <c r="G28" i="41"/>
  <c r="E28" i="41"/>
  <c r="D28" i="41"/>
  <c r="C28" i="41"/>
  <c r="B28" i="41"/>
  <c r="A28" i="41"/>
  <c r="H27" i="41"/>
  <c r="G27" i="41"/>
  <c r="E27" i="41"/>
  <c r="D27" i="41"/>
  <c r="C27" i="41"/>
  <c r="B27" i="41"/>
  <c r="A27" i="41"/>
  <c r="H26" i="41"/>
  <c r="G26" i="41"/>
  <c r="E26" i="41"/>
  <c r="D26" i="41"/>
  <c r="C26" i="41"/>
  <c r="B26" i="41"/>
  <c r="A26" i="41"/>
  <c r="H25" i="41"/>
  <c r="G25" i="41"/>
  <c r="E25" i="41"/>
  <c r="D25" i="41"/>
  <c r="C25" i="41"/>
  <c r="B25" i="41"/>
  <c r="A25" i="41"/>
  <c r="H24" i="41"/>
  <c r="G24" i="41"/>
  <c r="E24" i="41"/>
  <c r="D24" i="41"/>
  <c r="C24" i="41"/>
  <c r="B24" i="41"/>
  <c r="A24" i="41"/>
  <c r="H23" i="41"/>
  <c r="G23" i="41"/>
  <c r="E23" i="41"/>
  <c r="D23" i="41"/>
  <c r="C23" i="41"/>
  <c r="B23" i="41"/>
  <c r="A23" i="41"/>
  <c r="H22" i="41"/>
  <c r="G22" i="41"/>
  <c r="E22" i="41"/>
  <c r="D22" i="41"/>
  <c r="C22" i="41"/>
  <c r="B22" i="41"/>
  <c r="A22" i="41"/>
  <c r="H21" i="41"/>
  <c r="G21" i="41"/>
  <c r="E21" i="41"/>
  <c r="D21" i="41"/>
  <c r="C21" i="41"/>
  <c r="B21" i="41"/>
  <c r="A21" i="41"/>
  <c r="H20" i="41"/>
  <c r="G20" i="41"/>
  <c r="E20" i="41"/>
  <c r="D20" i="41"/>
  <c r="C20" i="41"/>
  <c r="B20" i="41"/>
  <c r="A20" i="41"/>
  <c r="H19" i="41"/>
  <c r="G19" i="41"/>
  <c r="E19" i="41"/>
  <c r="D19" i="41"/>
  <c r="C19" i="41"/>
  <c r="B19" i="41"/>
  <c r="A19" i="41"/>
  <c r="H18" i="41"/>
  <c r="G18" i="41"/>
  <c r="E18" i="41"/>
  <c r="D18" i="41"/>
  <c r="C18" i="41"/>
  <c r="B18" i="41"/>
  <c r="A18" i="41"/>
  <c r="H17" i="41"/>
  <c r="G17" i="41"/>
  <c r="E17" i="41"/>
  <c r="D17" i="41"/>
  <c r="C17" i="41"/>
  <c r="B17" i="41"/>
  <c r="A17" i="41"/>
  <c r="H16" i="41"/>
  <c r="G16" i="41"/>
  <c r="E16" i="41"/>
  <c r="D16" i="41"/>
  <c r="C16" i="41"/>
  <c r="B16" i="41"/>
  <c r="A16" i="41"/>
  <c r="H15" i="41"/>
  <c r="G15" i="41"/>
  <c r="E15" i="41"/>
  <c r="D15" i="41"/>
  <c r="C15" i="41"/>
  <c r="B15" i="41"/>
  <c r="A15" i="41"/>
  <c r="H14" i="41"/>
  <c r="G14" i="41"/>
  <c r="E14" i="41"/>
  <c r="D14" i="41"/>
  <c r="C14" i="41"/>
  <c r="B14" i="41"/>
  <c r="A14" i="41"/>
  <c r="H13" i="41"/>
  <c r="G13" i="41"/>
  <c r="E13" i="41"/>
  <c r="D13" i="41"/>
  <c r="C13" i="41"/>
  <c r="B13" i="41"/>
  <c r="A13" i="41"/>
  <c r="H12" i="41"/>
  <c r="G12" i="41"/>
  <c r="E12" i="41"/>
  <c r="D12" i="41"/>
  <c r="C12" i="41"/>
  <c r="B12" i="41"/>
  <c r="A12" i="41"/>
  <c r="H11" i="41"/>
  <c r="G11" i="41"/>
  <c r="E11" i="41"/>
  <c r="D11" i="41"/>
  <c r="C11" i="41"/>
  <c r="B11" i="41"/>
  <c r="A11" i="41"/>
  <c r="H10" i="41"/>
  <c r="G10" i="41"/>
  <c r="E10" i="41"/>
  <c r="D10" i="41"/>
  <c r="C10" i="41"/>
  <c r="B10" i="41"/>
  <c r="A10" i="41"/>
  <c r="H9" i="41"/>
  <c r="G9" i="41"/>
  <c r="E9" i="41"/>
  <c r="D9" i="41"/>
  <c r="C9" i="41"/>
  <c r="B9" i="41"/>
  <c r="A9" i="41"/>
  <c r="H8" i="41"/>
  <c r="G8" i="41"/>
  <c r="E8" i="41"/>
  <c r="D8" i="41"/>
  <c r="C8" i="41"/>
  <c r="B8" i="41"/>
  <c r="A8" i="41"/>
  <c r="H7" i="41"/>
  <c r="G7" i="41"/>
  <c r="E7" i="41"/>
  <c r="D7" i="41"/>
  <c r="C7" i="41"/>
  <c r="B7" i="41"/>
  <c r="A7" i="41"/>
  <c r="H6" i="41"/>
  <c r="G6" i="41"/>
  <c r="E6" i="41"/>
  <c r="D6" i="41"/>
  <c r="C6" i="41"/>
  <c r="B6" i="41"/>
  <c r="A6" i="41"/>
  <c r="H5" i="41"/>
  <c r="G5" i="41"/>
  <c r="E5" i="41"/>
  <c r="D5" i="41"/>
  <c r="C5" i="41"/>
  <c r="B5" i="41"/>
  <c r="A5" i="41"/>
  <c r="H4" i="41"/>
  <c r="G4" i="41"/>
  <c r="E4" i="41"/>
  <c r="D4" i="41"/>
  <c r="C4" i="41"/>
  <c r="B4" i="41"/>
  <c r="A4" i="41"/>
  <c r="H3" i="41"/>
  <c r="G3" i="41"/>
  <c r="E3" i="41"/>
  <c r="D3" i="41"/>
  <c r="C3" i="41"/>
  <c r="B3" i="41"/>
  <c r="A3" i="41"/>
  <c r="H2" i="41"/>
  <c r="G2" i="41"/>
  <c r="E2" i="41"/>
  <c r="D2" i="41"/>
  <c r="C2" i="41"/>
  <c r="B2" i="41"/>
  <c r="A2" i="41"/>
  <c r="K2" i="41" l="1" a="1"/>
  <c r="K2" i="41" s="1"/>
  <c r="K3" i="41" a="1"/>
  <c r="K3" i="41" s="1"/>
  <c r="K6" i="41" a="1"/>
  <c r="K6" i="41" s="1"/>
  <c r="K9" i="41" a="1"/>
  <c r="K9" i="41" s="1"/>
  <c r="K14" i="41" a="1"/>
  <c r="K14" i="41" s="1"/>
  <c r="K17" i="41" a="1"/>
  <c r="K17" i="41" s="1"/>
  <c r="K22" i="41" a="1"/>
  <c r="K22" i="41" s="1"/>
  <c r="K25" i="41" a="1"/>
  <c r="K25" i="41" s="1"/>
  <c r="K30" i="41" a="1"/>
  <c r="K30" i="41" s="1"/>
  <c r="K33" i="41" a="1"/>
  <c r="K33" i="41" s="1"/>
  <c r="K38" i="41" a="1"/>
  <c r="K38" i="41" s="1"/>
  <c r="K41" i="41" a="1"/>
  <c r="K41" i="41" s="1"/>
  <c r="K46" i="41" a="1"/>
  <c r="K46" i="41" s="1"/>
  <c r="K49" i="41" a="1"/>
  <c r="K49" i="41" s="1"/>
  <c r="K54" i="41" a="1"/>
  <c r="K54" i="41" s="1"/>
  <c r="K57" i="41" a="1"/>
  <c r="K57" i="41" s="1"/>
  <c r="K62" i="41" a="1"/>
  <c r="K62" i="41" s="1"/>
  <c r="K65" i="41" a="1"/>
  <c r="K65" i="41" s="1"/>
  <c r="K70" i="41" a="1"/>
  <c r="K70" i="41" s="1"/>
  <c r="K73" i="41" a="1"/>
  <c r="K73" i="41" s="1"/>
  <c r="K78" i="41" a="1"/>
  <c r="K78" i="41" s="1"/>
  <c r="K81" i="41" a="1"/>
  <c r="K81" i="41" s="1"/>
  <c r="K86" i="41" a="1"/>
  <c r="K86" i="41" s="1"/>
  <c r="K89" i="41" a="1"/>
  <c r="K89" i="41" s="1"/>
  <c r="K94" i="41" a="1"/>
  <c r="K94" i="41" s="1"/>
  <c r="K97" i="41" a="1"/>
  <c r="K97" i="41" s="1"/>
  <c r="K102" i="41" a="1"/>
  <c r="K102" i="41" s="1"/>
  <c r="K105" i="41" a="1"/>
  <c r="K105" i="41" s="1"/>
  <c r="K110" i="41" a="1"/>
  <c r="K110" i="41" s="1"/>
  <c r="K113" i="41" a="1"/>
  <c r="K113" i="41" s="1"/>
  <c r="K118" i="41" a="1"/>
  <c r="K118" i="41" s="1"/>
  <c r="K121" i="41" a="1"/>
  <c r="K121" i="41" s="1"/>
  <c r="K126" i="41" a="1"/>
  <c r="K126" i="41" s="1"/>
  <c r="K129" i="41" a="1"/>
  <c r="K129" i="41" s="1"/>
  <c r="K134" i="41" a="1"/>
  <c r="K134" i="41" s="1"/>
  <c r="K137" i="41" a="1"/>
  <c r="K137" i="41" s="1"/>
  <c r="K142" i="41" a="1"/>
  <c r="K142" i="41" s="1"/>
  <c r="K145" i="41" a="1"/>
  <c r="K145" i="41" s="1"/>
  <c r="K150" i="41" a="1"/>
  <c r="K150" i="41" s="1"/>
  <c r="K153" i="41" a="1"/>
  <c r="K153" i="41" s="1"/>
  <c r="K158" i="41" a="1"/>
  <c r="K158" i="41" s="1"/>
  <c r="K161" i="41" a="1"/>
  <c r="K161" i="41" s="1"/>
  <c r="K166" i="41" a="1"/>
  <c r="K166" i="41" s="1"/>
  <c r="K169" i="41" a="1"/>
  <c r="K169" i="41" s="1"/>
  <c r="K4" i="41" a="1"/>
  <c r="K4" i="41" s="1"/>
  <c r="K7" i="41" a="1"/>
  <c r="K7" i="41" s="1"/>
  <c r="K12" i="41" a="1"/>
  <c r="K12" i="41" s="1"/>
  <c r="K15" i="41" a="1"/>
  <c r="K15" i="41" s="1"/>
  <c r="K20" i="41" a="1"/>
  <c r="K20" i="41" s="1"/>
  <c r="K23" i="41" a="1"/>
  <c r="K23" i="41" s="1"/>
  <c r="K28" i="41" a="1"/>
  <c r="K28" i="41" s="1"/>
  <c r="K31" i="41" a="1"/>
  <c r="K31" i="41" s="1"/>
  <c r="K36" i="41" a="1"/>
  <c r="K36" i="41" s="1"/>
  <c r="K39" i="41" a="1"/>
  <c r="K39" i="41" s="1"/>
  <c r="K44" i="41" a="1"/>
  <c r="K44" i="41" s="1"/>
  <c r="K47" i="41" a="1"/>
  <c r="K47" i="41" s="1"/>
  <c r="K52" i="41" a="1"/>
  <c r="K52" i="41" s="1"/>
  <c r="K55" i="41" a="1"/>
  <c r="K55" i="41" s="1"/>
  <c r="K60" i="41" a="1"/>
  <c r="K60" i="41" s="1"/>
  <c r="K63" i="41" a="1"/>
  <c r="K63" i="41" s="1"/>
  <c r="K68" i="41" a="1"/>
  <c r="K68" i="41" s="1"/>
  <c r="K71" i="41" a="1"/>
  <c r="K71" i="41" s="1"/>
  <c r="K76" i="41" a="1"/>
  <c r="K76" i="41" s="1"/>
  <c r="K79" i="41" a="1"/>
  <c r="K79" i="41" s="1"/>
  <c r="K84" i="41" a="1"/>
  <c r="K84" i="41" s="1"/>
  <c r="K87" i="41" a="1"/>
  <c r="K87" i="41" s="1"/>
  <c r="K92" i="41" a="1"/>
  <c r="K92" i="41" s="1"/>
  <c r="K95" i="41" a="1"/>
  <c r="K95" i="41" s="1"/>
  <c r="K100" i="41" a="1"/>
  <c r="K100" i="41" s="1"/>
  <c r="K103" i="41" a="1"/>
  <c r="K103" i="41" s="1"/>
  <c r="K108" i="41" a="1"/>
  <c r="K108" i="41" s="1"/>
  <c r="K111" i="41" a="1"/>
  <c r="K111" i="41" s="1"/>
  <c r="K116" i="41" a="1"/>
  <c r="K116" i="41" s="1"/>
  <c r="K119" i="41" a="1"/>
  <c r="K119" i="41" s="1"/>
  <c r="K124" i="41" a="1"/>
  <c r="K124" i="41" s="1"/>
  <c r="K127" i="41" a="1"/>
  <c r="K127" i="41" s="1"/>
  <c r="K132" i="41" a="1"/>
  <c r="K132" i="41" s="1"/>
  <c r="K135" i="41" a="1"/>
  <c r="K135" i="41" s="1"/>
  <c r="K140" i="41" a="1"/>
  <c r="K140" i="41" s="1"/>
  <c r="K143" i="41" a="1"/>
  <c r="K143" i="41" s="1"/>
  <c r="K148" i="41" a="1"/>
  <c r="K148" i="41" s="1"/>
  <c r="K151" i="41" a="1"/>
  <c r="K151" i="41" s="1"/>
  <c r="K156" i="41" a="1"/>
  <c r="K156" i="41" s="1"/>
  <c r="K159" i="41" a="1"/>
  <c r="K159" i="41" s="1"/>
  <c r="K164" i="41" a="1"/>
  <c r="K164" i="41" s="1"/>
  <c r="K167" i="41" a="1"/>
  <c r="K167" i="41" s="1"/>
  <c r="K5" i="41" a="1"/>
  <c r="K5" i="41" s="1"/>
  <c r="K10" i="41" a="1"/>
  <c r="K10" i="41" s="1"/>
  <c r="K13" i="41" a="1"/>
  <c r="K13" i="41" s="1"/>
  <c r="K18" i="41" a="1"/>
  <c r="K18" i="41" s="1"/>
  <c r="K21" i="41" a="1"/>
  <c r="K21" i="41" s="1"/>
  <c r="K26" i="41" a="1"/>
  <c r="K26" i="41" s="1"/>
  <c r="K29" i="41" a="1"/>
  <c r="K29" i="41" s="1"/>
  <c r="K34" i="41" a="1"/>
  <c r="K34" i="41" s="1"/>
  <c r="K37" i="41" a="1"/>
  <c r="K37" i="41" s="1"/>
  <c r="K42" i="41" a="1"/>
  <c r="K42" i="41" s="1"/>
  <c r="K45" i="41" a="1"/>
  <c r="K45" i="41" s="1"/>
  <c r="K50" i="41" a="1"/>
  <c r="K50" i="41" s="1"/>
  <c r="K53" i="41" a="1"/>
  <c r="K53" i="41" s="1"/>
  <c r="K58" i="41" a="1"/>
  <c r="K58" i="41" s="1"/>
  <c r="K61" i="41" a="1"/>
  <c r="K61" i="41" s="1"/>
  <c r="K66" i="41" a="1"/>
  <c r="K66" i="41" s="1"/>
  <c r="K69" i="41" a="1"/>
  <c r="K69" i="41" s="1"/>
  <c r="K74" i="41" a="1"/>
  <c r="K74" i="41" s="1"/>
  <c r="K77" i="41" a="1"/>
  <c r="K77" i="41" s="1"/>
  <c r="K82" i="41" a="1"/>
  <c r="K82" i="41" s="1"/>
  <c r="K85" i="41" a="1"/>
  <c r="K85" i="41" s="1"/>
  <c r="K90" i="41" a="1"/>
  <c r="K90" i="41" s="1"/>
  <c r="K93" i="41" a="1"/>
  <c r="K93" i="41" s="1"/>
  <c r="K98" i="41" a="1"/>
  <c r="K98" i="41" s="1"/>
  <c r="K101" i="41" a="1"/>
  <c r="K101" i="41" s="1"/>
  <c r="K106" i="41" a="1"/>
  <c r="K106" i="41" s="1"/>
  <c r="K109" i="41" a="1"/>
  <c r="K109" i="41" s="1"/>
  <c r="K114" i="41" a="1"/>
  <c r="K114" i="41" s="1"/>
  <c r="K117" i="41" a="1"/>
  <c r="K117" i="41" s="1"/>
  <c r="K122" i="41" a="1"/>
  <c r="K122" i="41" s="1"/>
  <c r="K125" i="41" a="1"/>
  <c r="K125" i="41" s="1"/>
  <c r="K130" i="41" a="1"/>
  <c r="K130" i="41" s="1"/>
  <c r="K133" i="41" a="1"/>
  <c r="K133" i="41" s="1"/>
  <c r="K138" i="41" a="1"/>
  <c r="K138" i="41" s="1"/>
  <c r="K141" i="41" a="1"/>
  <c r="K141" i="41" s="1"/>
  <c r="K146" i="41" a="1"/>
  <c r="K146" i="41" s="1"/>
  <c r="K149" i="41" a="1"/>
  <c r="K149" i="41" s="1"/>
  <c r="K154" i="41" a="1"/>
  <c r="K154" i="41" s="1"/>
  <c r="K157" i="41" a="1"/>
  <c r="K157" i="41" s="1"/>
  <c r="K162" i="41" a="1"/>
  <c r="K162" i="41" s="1"/>
  <c r="K165" i="41" a="1"/>
  <c r="K165" i="41" s="1"/>
  <c r="K170" i="41" a="1"/>
  <c r="K170" i="41" s="1"/>
  <c r="K16" i="41" a="1"/>
  <c r="K16" i="41" s="1"/>
  <c r="K27" i="41" a="1"/>
  <c r="K27" i="41" s="1"/>
  <c r="K48" i="41" a="1"/>
  <c r="K48" i="41" s="1"/>
  <c r="K59" i="41" a="1"/>
  <c r="K59" i="41" s="1"/>
  <c r="K80" i="41" a="1"/>
  <c r="K80" i="41" s="1"/>
  <c r="K91" i="41" a="1"/>
  <c r="K91" i="41" s="1"/>
  <c r="K112" i="41" a="1"/>
  <c r="K112" i="41" s="1"/>
  <c r="K123" i="41" a="1"/>
  <c r="K123" i="41" s="1"/>
  <c r="K144" i="41" a="1"/>
  <c r="K144" i="41" s="1"/>
  <c r="K155" i="41" a="1"/>
  <c r="K155" i="41" s="1"/>
  <c r="K172" i="41" a="1"/>
  <c r="K172" i="41" s="1"/>
  <c r="K176" i="41" a="1"/>
  <c r="K176" i="41" s="1"/>
  <c r="K180" i="41" a="1"/>
  <c r="K180" i="41" s="1"/>
  <c r="K184" i="41" a="1"/>
  <c r="K184" i="41" s="1"/>
  <c r="K188" i="41" a="1"/>
  <c r="K188" i="41" s="1"/>
  <c r="K192" i="41" a="1"/>
  <c r="K192" i="41" s="1"/>
  <c r="K196" i="41" a="1"/>
  <c r="K196" i="41" s="1"/>
  <c r="K200" i="41" a="1"/>
  <c r="K200" i="41" s="1"/>
  <c r="K204" i="41" a="1"/>
  <c r="K204" i="41" s="1"/>
  <c r="K208" i="41" a="1"/>
  <c r="K208" i="41" s="1"/>
  <c r="K212" i="41" a="1"/>
  <c r="K212" i="41" s="1"/>
  <c r="K8" i="41" a="1"/>
  <c r="K8" i="41" s="1"/>
  <c r="K19" i="41" a="1"/>
  <c r="K19" i="41" s="1"/>
  <c r="K40" i="41" a="1"/>
  <c r="K40" i="41" s="1"/>
  <c r="K51" i="41" a="1"/>
  <c r="K51" i="41" s="1"/>
  <c r="K72" i="41" a="1"/>
  <c r="K72" i="41" s="1"/>
  <c r="K83" i="41" a="1"/>
  <c r="K83" i="41" s="1"/>
  <c r="K104" i="41" a="1"/>
  <c r="K104" i="41" s="1"/>
  <c r="K115" i="41" a="1"/>
  <c r="K115" i="41" s="1"/>
  <c r="K136" i="41" a="1"/>
  <c r="K136" i="41" s="1"/>
  <c r="K147" i="41" a="1"/>
  <c r="K147" i="41" s="1"/>
  <c r="K168" i="41" a="1"/>
  <c r="K168" i="41" s="1"/>
  <c r="K173" i="41" a="1"/>
  <c r="K173" i="41" s="1"/>
  <c r="K177" i="41" a="1"/>
  <c r="K177" i="41" s="1"/>
  <c r="K181" i="41" a="1"/>
  <c r="K181" i="41" s="1"/>
  <c r="K185" i="41" a="1"/>
  <c r="K185" i="41" s="1"/>
  <c r="K189" i="41" a="1"/>
  <c r="K189" i="41" s="1"/>
  <c r="K193" i="41" a="1"/>
  <c r="K193" i="41" s="1"/>
  <c r="K197" i="41" a="1"/>
  <c r="K197" i="41" s="1"/>
  <c r="K201" i="41" a="1"/>
  <c r="K201" i="41" s="1"/>
  <c r="K205" i="41" a="1"/>
  <c r="K205" i="41" s="1"/>
  <c r="K209" i="41" a="1"/>
  <c r="K209" i="41" s="1"/>
  <c r="K213" i="41" a="1"/>
  <c r="K213" i="41" s="1"/>
  <c r="K11" i="41" a="1"/>
  <c r="K11" i="41" s="1"/>
  <c r="K32" i="41" a="1"/>
  <c r="K32" i="41" s="1"/>
  <c r="K43" i="41" a="1"/>
  <c r="K43" i="41" s="1"/>
  <c r="K64" i="41" a="1"/>
  <c r="K64" i="41" s="1"/>
  <c r="K75" i="41" a="1"/>
  <c r="K75" i="41" s="1"/>
  <c r="K96" i="41" a="1"/>
  <c r="K96" i="41" s="1"/>
  <c r="K107" i="41" a="1"/>
  <c r="K107" i="41" s="1"/>
  <c r="K128" i="41" a="1"/>
  <c r="K128" i="41" s="1"/>
  <c r="K139" i="41" a="1"/>
  <c r="K139" i="41" s="1"/>
  <c r="K160" i="41" a="1"/>
  <c r="K160" i="41" s="1"/>
  <c r="K174" i="41" a="1"/>
  <c r="K174" i="41" s="1"/>
  <c r="K178" i="41" a="1"/>
  <c r="K178" i="41" s="1"/>
  <c r="K182" i="41" a="1"/>
  <c r="K182" i="41" s="1"/>
  <c r="K186" i="41" a="1"/>
  <c r="K186" i="41" s="1"/>
  <c r="K190" i="41" a="1"/>
  <c r="K190" i="41" s="1"/>
  <c r="K194" i="41" a="1"/>
  <c r="K194" i="41" s="1"/>
  <c r="K198" i="41" a="1"/>
  <c r="K198" i="41" s="1"/>
  <c r="K202" i="41" a="1"/>
  <c r="K202" i="41" s="1"/>
  <c r="K206" i="41" a="1"/>
  <c r="K206" i="41" s="1"/>
  <c r="K210" i="41" a="1"/>
  <c r="K210" i="41" s="1"/>
  <c r="K214" i="41" a="1"/>
  <c r="K214" i="41" s="1"/>
  <c r="K24" i="41" a="1"/>
  <c r="K24" i="41" s="1"/>
  <c r="K35" i="41" a="1"/>
  <c r="K35" i="41" s="1"/>
  <c r="K56" i="41" a="1"/>
  <c r="K56" i="41" s="1"/>
  <c r="K67" i="41" a="1"/>
  <c r="K67" i="41" s="1"/>
  <c r="K88" i="41" a="1"/>
  <c r="K88" i="41" s="1"/>
  <c r="K99" i="41" a="1"/>
  <c r="K99" i="41" s="1"/>
  <c r="K120" i="41" a="1"/>
  <c r="K120" i="41" s="1"/>
  <c r="K131" i="41" a="1"/>
  <c r="K131" i="41" s="1"/>
  <c r="K152" i="41" a="1"/>
  <c r="K152" i="41" s="1"/>
  <c r="K163" i="41" a="1"/>
  <c r="K163" i="41" s="1"/>
  <c r="K171" i="41" a="1"/>
  <c r="K171" i="41" s="1"/>
  <c r="K187" i="41" a="1"/>
  <c r="K187" i="41" s="1"/>
  <c r="K203" i="41" a="1"/>
  <c r="K203" i="41" s="1"/>
  <c r="K216" i="41" a="1"/>
  <c r="K216" i="41" s="1"/>
  <c r="K220" i="41" a="1"/>
  <c r="K220" i="41" s="1"/>
  <c r="K224" i="41" a="1"/>
  <c r="K224" i="41" s="1"/>
  <c r="K228" i="41" a="1"/>
  <c r="K228" i="41" s="1"/>
  <c r="K232" i="41" a="1"/>
  <c r="K232" i="41" s="1"/>
  <c r="K236" i="41" a="1"/>
  <c r="K236" i="41" s="1"/>
  <c r="K240" i="41" a="1"/>
  <c r="K240" i="41" s="1"/>
  <c r="K244" i="41" a="1"/>
  <c r="K244" i="41" s="1"/>
  <c r="K248" i="41" a="1"/>
  <c r="K248" i="41" s="1"/>
  <c r="K252" i="41" a="1"/>
  <c r="K252" i="41" s="1"/>
  <c r="K256" i="41" a="1"/>
  <c r="K256" i="41" s="1"/>
  <c r="K260" i="41" a="1"/>
  <c r="K260" i="41" s="1"/>
  <c r="K264" i="41" a="1"/>
  <c r="K264" i="41" s="1"/>
  <c r="K268" i="41" a="1"/>
  <c r="K268" i="41" s="1"/>
  <c r="K272" i="41" a="1"/>
  <c r="K272" i="41" s="1"/>
  <c r="K276" i="41" a="1"/>
  <c r="K276" i="41" s="1"/>
  <c r="K280" i="41" a="1"/>
  <c r="K280" i="41" s="1"/>
  <c r="K284" i="41" a="1"/>
  <c r="K284" i="41" s="1"/>
  <c r="K288" i="41" a="1"/>
  <c r="K288" i="41" s="1"/>
  <c r="K292" i="41" a="1"/>
  <c r="K292" i="41" s="1"/>
  <c r="K296" i="41" a="1"/>
  <c r="K296" i="41" s="1"/>
  <c r="K300" i="41" a="1"/>
  <c r="K300" i="41" s="1"/>
  <c r="K304" i="41" a="1"/>
  <c r="K304" i="41" s="1"/>
  <c r="K308" i="41" a="1"/>
  <c r="K308" i="41" s="1"/>
  <c r="K312" i="41" a="1"/>
  <c r="K312" i="41" s="1"/>
  <c r="K316" i="41" a="1"/>
  <c r="K316" i="41" s="1"/>
  <c r="K320" i="41" a="1"/>
  <c r="K320" i="41" s="1"/>
  <c r="K324" i="41" a="1"/>
  <c r="K324" i="41" s="1"/>
  <c r="K328" i="41" a="1"/>
  <c r="K328" i="41" s="1"/>
  <c r="K334" i="41" a="1"/>
  <c r="K334" i="41" s="1"/>
  <c r="K337" i="41" a="1"/>
  <c r="K337" i="41" s="1"/>
  <c r="K342" i="41" a="1"/>
  <c r="K342" i="41" s="1"/>
  <c r="K345" i="41" a="1"/>
  <c r="K345" i="41" s="1"/>
  <c r="K350" i="41" a="1"/>
  <c r="K350" i="41" s="1"/>
  <c r="K353" i="41" a="1"/>
  <c r="K353" i="41" s="1"/>
  <c r="K358" i="41" a="1"/>
  <c r="K358" i="41" s="1"/>
  <c r="K361" i="41" a="1"/>
  <c r="K361" i="41" s="1"/>
  <c r="K366" i="41" a="1"/>
  <c r="K366" i="41" s="1"/>
  <c r="K369" i="41" a="1"/>
  <c r="K369" i="41" s="1"/>
  <c r="K374" i="41" a="1"/>
  <c r="K374" i="41" s="1"/>
  <c r="K377" i="41" a="1"/>
  <c r="K377" i="41" s="1"/>
  <c r="K382" i="41" a="1"/>
  <c r="K382" i="41" s="1"/>
  <c r="K385" i="41" a="1"/>
  <c r="K385" i="41" s="1"/>
  <c r="K390" i="41" a="1"/>
  <c r="K390" i="41" s="1"/>
  <c r="K393" i="41" a="1"/>
  <c r="K393" i="41" s="1"/>
  <c r="K398" i="41" a="1"/>
  <c r="K398" i="41" s="1"/>
  <c r="K401" i="41" a="1"/>
  <c r="K401" i="41" s="1"/>
  <c r="K406" i="41" a="1"/>
  <c r="K406" i="41" s="1"/>
  <c r="K409" i="41" a="1"/>
  <c r="K409" i="41" s="1"/>
  <c r="K414" i="41" a="1"/>
  <c r="K414" i="41" s="1"/>
  <c r="K417" i="41" a="1"/>
  <c r="K417" i="41" s="1"/>
  <c r="K422" i="41" a="1"/>
  <c r="K422" i="41" s="1"/>
  <c r="K425" i="41" a="1"/>
  <c r="K425" i="41" s="1"/>
  <c r="K430" i="41" a="1"/>
  <c r="K430" i="41" s="1"/>
  <c r="K433" i="41" a="1"/>
  <c r="K433" i="41" s="1"/>
  <c r="K438" i="41" a="1"/>
  <c r="K438" i="41" s="1"/>
  <c r="K441" i="41" a="1"/>
  <c r="K441" i="41" s="1"/>
  <c r="K446" i="41" a="1"/>
  <c r="K446" i="41" s="1"/>
  <c r="K449" i="41" a="1"/>
  <c r="K449" i="41" s="1"/>
  <c r="K454" i="41" a="1"/>
  <c r="K454" i="41" s="1"/>
  <c r="K457" i="41" a="1"/>
  <c r="K457" i="41" s="1"/>
  <c r="K462" i="41" a="1"/>
  <c r="K462" i="41" s="1"/>
  <c r="K465" i="41" a="1"/>
  <c r="K465" i="41" s="1"/>
  <c r="K467" i="41" a="1"/>
  <c r="K467" i="41" s="1"/>
  <c r="K471" i="41" a="1"/>
  <c r="K471" i="41" s="1"/>
  <c r="K475" i="41" a="1"/>
  <c r="K475" i="41" s="1"/>
  <c r="K175" i="41" a="1"/>
  <c r="K175" i="41" s="1"/>
  <c r="K191" i="41" a="1"/>
  <c r="K191" i="41" s="1"/>
  <c r="K207" i="41" a="1"/>
  <c r="K207" i="41" s="1"/>
  <c r="K217" i="41" a="1"/>
  <c r="K217" i="41" s="1"/>
  <c r="K221" i="41" a="1"/>
  <c r="K221" i="41" s="1"/>
  <c r="K225" i="41" a="1"/>
  <c r="K225" i="41" s="1"/>
  <c r="K229" i="41" a="1"/>
  <c r="K229" i="41" s="1"/>
  <c r="K233" i="41" a="1"/>
  <c r="K233" i="41" s="1"/>
  <c r="K237" i="41" a="1"/>
  <c r="K237" i="41" s="1"/>
  <c r="K241" i="41" a="1"/>
  <c r="K241" i="41" s="1"/>
  <c r="K245" i="41" a="1"/>
  <c r="K245" i="41" s="1"/>
  <c r="K249" i="41" a="1"/>
  <c r="K249" i="41" s="1"/>
  <c r="K253" i="41" a="1"/>
  <c r="K253" i="41" s="1"/>
  <c r="K257" i="41" a="1"/>
  <c r="K257" i="41" s="1"/>
  <c r="K261" i="41" a="1"/>
  <c r="K261" i="41" s="1"/>
  <c r="K265" i="41" a="1"/>
  <c r="K265" i="41" s="1"/>
  <c r="K269" i="41" a="1"/>
  <c r="K269" i="41" s="1"/>
  <c r="K273" i="41" a="1"/>
  <c r="K273" i="41" s="1"/>
  <c r="K277" i="41" a="1"/>
  <c r="K277" i="41" s="1"/>
  <c r="K281" i="41" a="1"/>
  <c r="K281" i="41" s="1"/>
  <c r="K285" i="41" a="1"/>
  <c r="K285" i="41" s="1"/>
  <c r="K289" i="41" a="1"/>
  <c r="K289" i="41" s="1"/>
  <c r="K293" i="41" a="1"/>
  <c r="K293" i="41" s="1"/>
  <c r="K297" i="41" a="1"/>
  <c r="K297" i="41" s="1"/>
  <c r="K301" i="41" a="1"/>
  <c r="K301" i="41" s="1"/>
  <c r="K305" i="41" a="1"/>
  <c r="K305" i="41" s="1"/>
  <c r="K309" i="41" a="1"/>
  <c r="K309" i="41" s="1"/>
  <c r="K313" i="41" a="1"/>
  <c r="K313" i="41" s="1"/>
  <c r="K317" i="41" a="1"/>
  <c r="K317" i="41" s="1"/>
  <c r="K321" i="41" a="1"/>
  <c r="K321" i="41" s="1"/>
  <c r="K325" i="41" a="1"/>
  <c r="K325" i="41" s="1"/>
  <c r="K329" i="41" a="1"/>
  <c r="K329" i="41" s="1"/>
  <c r="K332" i="41" a="1"/>
  <c r="K332" i="41" s="1"/>
  <c r="K335" i="41" a="1"/>
  <c r="K335" i="41" s="1"/>
  <c r="K340" i="41" a="1"/>
  <c r="K340" i="41" s="1"/>
  <c r="K343" i="41" a="1"/>
  <c r="K343" i="41" s="1"/>
  <c r="K348" i="41" a="1"/>
  <c r="K348" i="41" s="1"/>
  <c r="K351" i="41" a="1"/>
  <c r="K351" i="41" s="1"/>
  <c r="K356" i="41" a="1"/>
  <c r="K356" i="41" s="1"/>
  <c r="K359" i="41" a="1"/>
  <c r="K359" i="41" s="1"/>
  <c r="K364" i="41" a="1"/>
  <c r="K364" i="41" s="1"/>
  <c r="K367" i="41" a="1"/>
  <c r="K367" i="41" s="1"/>
  <c r="K372" i="41" a="1"/>
  <c r="K372" i="41" s="1"/>
  <c r="K375" i="41" a="1"/>
  <c r="K375" i="41" s="1"/>
  <c r="K380" i="41" a="1"/>
  <c r="K380" i="41" s="1"/>
  <c r="K383" i="41" a="1"/>
  <c r="K383" i="41" s="1"/>
  <c r="K388" i="41" a="1"/>
  <c r="K388" i="41" s="1"/>
  <c r="K391" i="41" a="1"/>
  <c r="K391" i="41" s="1"/>
  <c r="K396" i="41" a="1"/>
  <c r="K396" i="41" s="1"/>
  <c r="K399" i="41" a="1"/>
  <c r="K399" i="41" s="1"/>
  <c r="K404" i="41" a="1"/>
  <c r="K404" i="41" s="1"/>
  <c r="K407" i="41" a="1"/>
  <c r="K407" i="41" s="1"/>
  <c r="K412" i="41" a="1"/>
  <c r="K412" i="41" s="1"/>
  <c r="K415" i="41" a="1"/>
  <c r="K415" i="41" s="1"/>
  <c r="K420" i="41" a="1"/>
  <c r="K420" i="41" s="1"/>
  <c r="K423" i="41" a="1"/>
  <c r="K423" i="41" s="1"/>
  <c r="K428" i="41" a="1"/>
  <c r="K428" i="41" s="1"/>
  <c r="K431" i="41" a="1"/>
  <c r="K431" i="41" s="1"/>
  <c r="K436" i="41" a="1"/>
  <c r="K436" i="41" s="1"/>
  <c r="K439" i="41" a="1"/>
  <c r="K439" i="41" s="1"/>
  <c r="K444" i="41" a="1"/>
  <c r="K444" i="41" s="1"/>
  <c r="K447" i="41" a="1"/>
  <c r="K447" i="41" s="1"/>
  <c r="K452" i="41" a="1"/>
  <c r="K452" i="41" s="1"/>
  <c r="K455" i="41" a="1"/>
  <c r="K455" i="41" s="1"/>
  <c r="K460" i="41" a="1"/>
  <c r="K460" i="41" s="1"/>
  <c r="K463" i="41" a="1"/>
  <c r="K463" i="41" s="1"/>
  <c r="K469" i="41" a="1"/>
  <c r="K469" i="41" s="1"/>
  <c r="K473" i="41" a="1"/>
  <c r="K473" i="41" s="1"/>
  <c r="K477" i="41" a="1"/>
  <c r="K477" i="41" s="1"/>
  <c r="K179" i="41" a="1"/>
  <c r="K179" i="41" s="1"/>
  <c r="K195" i="41" a="1"/>
  <c r="K195" i="41" s="1"/>
  <c r="K211" i="41" a="1"/>
  <c r="K211" i="41" s="1"/>
  <c r="K218" i="41" a="1"/>
  <c r="K218" i="41" s="1"/>
  <c r="K222" i="41" a="1"/>
  <c r="K222" i="41" s="1"/>
  <c r="K226" i="41" a="1"/>
  <c r="K226" i="41" s="1"/>
  <c r="K230" i="41" a="1"/>
  <c r="K230" i="41" s="1"/>
  <c r="K234" i="41" a="1"/>
  <c r="K234" i="41" s="1"/>
  <c r="K238" i="41" a="1"/>
  <c r="K238" i="41" s="1"/>
  <c r="K242" i="41" a="1"/>
  <c r="K242" i="41" s="1"/>
  <c r="K246" i="41" a="1"/>
  <c r="K246" i="41" s="1"/>
  <c r="K250" i="41" a="1"/>
  <c r="K250" i="41" s="1"/>
  <c r="K254" i="41" a="1"/>
  <c r="K254" i="41" s="1"/>
  <c r="K258" i="41" a="1"/>
  <c r="K258" i="41" s="1"/>
  <c r="K262" i="41" a="1"/>
  <c r="K262" i="41" s="1"/>
  <c r="K266" i="41" a="1"/>
  <c r="K266" i="41" s="1"/>
  <c r="K270" i="41" a="1"/>
  <c r="K270" i="41" s="1"/>
  <c r="K274" i="41" a="1"/>
  <c r="K274" i="41" s="1"/>
  <c r="K278" i="41" a="1"/>
  <c r="K278" i="41" s="1"/>
  <c r="K282" i="41" a="1"/>
  <c r="K282" i="41" s="1"/>
  <c r="K286" i="41" a="1"/>
  <c r="K286" i="41" s="1"/>
  <c r="K290" i="41" a="1"/>
  <c r="K290" i="41" s="1"/>
  <c r="K294" i="41" a="1"/>
  <c r="K294" i="41" s="1"/>
  <c r="K298" i="41" a="1"/>
  <c r="K298" i="41" s="1"/>
  <c r="K302" i="41" a="1"/>
  <c r="K302" i="41" s="1"/>
  <c r="K306" i="41" a="1"/>
  <c r="K306" i="41" s="1"/>
  <c r="K310" i="41" a="1"/>
  <c r="K310" i="41" s="1"/>
  <c r="K314" i="41" a="1"/>
  <c r="K314" i="41" s="1"/>
  <c r="K318" i="41" a="1"/>
  <c r="K318" i="41" s="1"/>
  <c r="K322" i="41" a="1"/>
  <c r="K322" i="41" s="1"/>
  <c r="K326" i="41" a="1"/>
  <c r="K326" i="41" s="1"/>
  <c r="K330" i="41" a="1"/>
  <c r="K330" i="41" s="1"/>
  <c r="K333" i="41" a="1"/>
  <c r="K333" i="41" s="1"/>
  <c r="K338" i="41" a="1"/>
  <c r="K338" i="41" s="1"/>
  <c r="K341" i="41" a="1"/>
  <c r="K341" i="41" s="1"/>
  <c r="K346" i="41" a="1"/>
  <c r="K346" i="41" s="1"/>
  <c r="K349" i="41" a="1"/>
  <c r="K349" i="41" s="1"/>
  <c r="K354" i="41" a="1"/>
  <c r="K354" i="41" s="1"/>
  <c r="K357" i="41" a="1"/>
  <c r="K357" i="41" s="1"/>
  <c r="K362" i="41" a="1"/>
  <c r="K362" i="41" s="1"/>
  <c r="K365" i="41" a="1"/>
  <c r="K365" i="41" s="1"/>
  <c r="K370" i="41" a="1"/>
  <c r="K370" i="41" s="1"/>
  <c r="K373" i="41" a="1"/>
  <c r="K373" i="41" s="1"/>
  <c r="K378" i="41" a="1"/>
  <c r="K378" i="41" s="1"/>
  <c r="K381" i="41" a="1"/>
  <c r="K381" i="41" s="1"/>
  <c r="K386" i="41" a="1"/>
  <c r="K386" i="41" s="1"/>
  <c r="K389" i="41" a="1"/>
  <c r="K389" i="41" s="1"/>
  <c r="K394" i="41" a="1"/>
  <c r="K394" i="41" s="1"/>
  <c r="K397" i="41" a="1"/>
  <c r="K397" i="41" s="1"/>
  <c r="K402" i="41" a="1"/>
  <c r="K402" i="41" s="1"/>
  <c r="K405" i="41" a="1"/>
  <c r="K405" i="41" s="1"/>
  <c r="K410" i="41" a="1"/>
  <c r="K410" i="41" s="1"/>
  <c r="K413" i="41" a="1"/>
  <c r="K413" i="41" s="1"/>
  <c r="K418" i="41" a="1"/>
  <c r="K418" i="41" s="1"/>
  <c r="K421" i="41" a="1"/>
  <c r="K421" i="41" s="1"/>
  <c r="K426" i="41" a="1"/>
  <c r="K426" i="41" s="1"/>
  <c r="K429" i="41" a="1"/>
  <c r="K429" i="41" s="1"/>
  <c r="K434" i="41" a="1"/>
  <c r="K434" i="41" s="1"/>
  <c r="K437" i="41" a="1"/>
  <c r="K437" i="41" s="1"/>
  <c r="K442" i="41" a="1"/>
  <c r="K442" i="41" s="1"/>
  <c r="K445" i="41" a="1"/>
  <c r="K445" i="41" s="1"/>
  <c r="K450" i="41" a="1"/>
  <c r="K450" i="41" s="1"/>
  <c r="K453" i="41" a="1"/>
  <c r="K453" i="41" s="1"/>
  <c r="K458" i="41" a="1"/>
  <c r="K458" i="41" s="1"/>
  <c r="K461" i="41" a="1"/>
  <c r="K461" i="41" s="1"/>
  <c r="K468" i="41" a="1"/>
  <c r="K468" i="41" s="1"/>
  <c r="K472" i="41" a="1"/>
  <c r="K472" i="41" s="1"/>
  <c r="K476" i="41" a="1"/>
  <c r="K476" i="41" s="1"/>
  <c r="K183" i="41" a="1"/>
  <c r="K183" i="41" s="1"/>
  <c r="K199" i="41" a="1"/>
  <c r="K199" i="41" s="1"/>
  <c r="K215" i="41" a="1"/>
  <c r="K215" i="41" s="1"/>
  <c r="K219" i="41" a="1"/>
  <c r="K219" i="41" s="1"/>
  <c r="K223" i="41" a="1"/>
  <c r="K223" i="41" s="1"/>
  <c r="K227" i="41" a="1"/>
  <c r="K227" i="41" s="1"/>
  <c r="K231" i="41" a="1"/>
  <c r="K231" i="41" s="1"/>
  <c r="K235" i="41" a="1"/>
  <c r="K235" i="41" s="1"/>
  <c r="K239" i="41" a="1"/>
  <c r="K239" i="41" s="1"/>
  <c r="K243" i="41" a="1"/>
  <c r="K243" i="41" s="1"/>
  <c r="K247" i="41" a="1"/>
  <c r="K247" i="41" s="1"/>
  <c r="K251" i="41" a="1"/>
  <c r="K251" i="41" s="1"/>
  <c r="K255" i="41" a="1"/>
  <c r="K255" i="41" s="1"/>
  <c r="K259" i="41" a="1"/>
  <c r="K259" i="41" s="1"/>
  <c r="K263" i="41" a="1"/>
  <c r="K263" i="41" s="1"/>
  <c r="K267" i="41" a="1"/>
  <c r="K267" i="41" s="1"/>
  <c r="K271" i="41" a="1"/>
  <c r="K271" i="41" s="1"/>
  <c r="K275" i="41" a="1"/>
  <c r="K275" i="41" s="1"/>
  <c r="K279" i="41" a="1"/>
  <c r="K279" i="41" s="1"/>
  <c r="K283" i="41" a="1"/>
  <c r="K283" i="41" s="1"/>
  <c r="K287" i="41" a="1"/>
  <c r="K287" i="41" s="1"/>
  <c r="K291" i="41" a="1"/>
  <c r="K291" i="41" s="1"/>
  <c r="K295" i="41" a="1"/>
  <c r="K295" i="41" s="1"/>
  <c r="K299" i="41" a="1"/>
  <c r="K299" i="41" s="1"/>
  <c r="K303" i="41" a="1"/>
  <c r="K303" i="41" s="1"/>
  <c r="K307" i="41" a="1"/>
  <c r="K307" i="41" s="1"/>
  <c r="K311" i="41" a="1"/>
  <c r="K311" i="41" s="1"/>
  <c r="K315" i="41" a="1"/>
  <c r="K315" i="41" s="1"/>
  <c r="K319" i="41" a="1"/>
  <c r="K319" i="41" s="1"/>
  <c r="K323" i="41" a="1"/>
  <c r="K323" i="41" s="1"/>
  <c r="K327" i="41" a="1"/>
  <c r="K327" i="41" s="1"/>
  <c r="K331" i="41" a="1"/>
  <c r="K331" i="41" s="1"/>
  <c r="K336" i="41" a="1"/>
  <c r="K336" i="41" s="1"/>
  <c r="K339" i="41" a="1"/>
  <c r="K339" i="41" s="1"/>
  <c r="K344" i="41" a="1"/>
  <c r="K344" i="41" s="1"/>
  <c r="K347" i="41" a="1"/>
  <c r="K347" i="41" s="1"/>
  <c r="K352" i="41" a="1"/>
  <c r="K352" i="41" s="1"/>
  <c r="K355" i="41" a="1"/>
  <c r="K355" i="41" s="1"/>
  <c r="K360" i="41" a="1"/>
  <c r="K360" i="41" s="1"/>
  <c r="K363" i="41" a="1"/>
  <c r="K363" i="41" s="1"/>
  <c r="K368" i="41" a="1"/>
  <c r="K368" i="41" s="1"/>
  <c r="K371" i="41" a="1"/>
  <c r="K371" i="41" s="1"/>
  <c r="K376" i="41" a="1"/>
  <c r="K376" i="41" s="1"/>
  <c r="K379" i="41" a="1"/>
  <c r="K379" i="41" s="1"/>
  <c r="K384" i="41" a="1"/>
  <c r="K384" i="41" s="1"/>
  <c r="K387" i="41" a="1"/>
  <c r="K387" i="41" s="1"/>
  <c r="K392" i="41" a="1"/>
  <c r="K392" i="41" s="1"/>
  <c r="K395" i="41" a="1"/>
  <c r="K395" i="41" s="1"/>
  <c r="K400" i="41" a="1"/>
  <c r="K400" i="41" s="1"/>
  <c r="K403" i="41" a="1"/>
  <c r="K403" i="41" s="1"/>
  <c r="K408" i="41" a="1"/>
  <c r="K408" i="41" s="1"/>
  <c r="K411" i="41" a="1"/>
  <c r="K411" i="41" s="1"/>
  <c r="K416" i="41" a="1"/>
  <c r="K416" i="41" s="1"/>
  <c r="K419" i="41" a="1"/>
  <c r="K419" i="41" s="1"/>
  <c r="K424" i="41" a="1"/>
  <c r="K424" i="41" s="1"/>
  <c r="K427" i="41" a="1"/>
  <c r="K427" i="41" s="1"/>
  <c r="K432" i="41" a="1"/>
  <c r="K432" i="41" s="1"/>
  <c r="K435" i="41" a="1"/>
  <c r="K435" i="41" s="1"/>
  <c r="K440" i="41" a="1"/>
  <c r="K440" i="41" s="1"/>
  <c r="K443" i="41" a="1"/>
  <c r="K443" i="41" s="1"/>
  <c r="K448" i="41" a="1"/>
  <c r="K448" i="41" s="1"/>
  <c r="K451" i="41" a="1"/>
  <c r="K451" i="41" s="1"/>
  <c r="K456" i="41" a="1"/>
  <c r="K456" i="41" s="1"/>
  <c r="K459" i="41" a="1"/>
  <c r="K459" i="41" s="1"/>
  <c r="K464" i="41" a="1"/>
  <c r="K464" i="41" s="1"/>
  <c r="K466" i="41" a="1"/>
  <c r="K466" i="41" s="1"/>
  <c r="K470" i="41" a="1"/>
  <c r="K470" i="41" s="1"/>
  <c r="K474" i="41" a="1"/>
  <c r="K474" i="41" s="1"/>
  <c r="K478" i="41" a="1"/>
  <c r="K478" i="41" s="1"/>
  <c r="K482" i="41" a="1"/>
  <c r="K482" i="41" s="1"/>
  <c r="K486" i="41" a="1"/>
  <c r="K486" i="41" s="1"/>
  <c r="K490" i="41" a="1"/>
  <c r="K490" i="41" s="1"/>
  <c r="K494" i="41" a="1"/>
  <c r="K494" i="41" s="1"/>
  <c r="K479" i="41" a="1"/>
  <c r="K479" i="41" s="1"/>
  <c r="K483" i="41" a="1"/>
  <c r="K483" i="41" s="1"/>
  <c r="K487" i="41" a="1"/>
  <c r="K487" i="41" s="1"/>
  <c r="K491" i="41" a="1"/>
  <c r="K491" i="41" s="1"/>
  <c r="K495" i="41" a="1"/>
  <c r="K495" i="41" s="1"/>
  <c r="K499" i="41" a="1"/>
  <c r="K499" i="41" s="1"/>
  <c r="K480" i="41" a="1"/>
  <c r="K480" i="41" s="1"/>
  <c r="K484" i="41" a="1"/>
  <c r="K484" i="41" s="1"/>
  <c r="K488" i="41" a="1"/>
  <c r="K488" i="41" s="1"/>
  <c r="K492" i="41" a="1"/>
  <c r="K492" i="41" s="1"/>
  <c r="K496" i="41" a="1"/>
  <c r="K496" i="41" s="1"/>
  <c r="K500" i="41" a="1"/>
  <c r="K500" i="41" s="1"/>
  <c r="K481" i="41" a="1"/>
  <c r="K481" i="41" s="1"/>
  <c r="K485" i="41" a="1"/>
  <c r="K485" i="41" s="1"/>
  <c r="K489" i="41" a="1"/>
  <c r="K489" i="41" s="1"/>
  <c r="K493" i="41" a="1"/>
  <c r="K493" i="41" s="1"/>
  <c r="K497" i="41" a="1"/>
  <c r="K497" i="41" s="1"/>
  <c r="K498" i="41" a="1"/>
  <c r="K498" i="41" s="1"/>
  <c r="I158" i="41" a="1"/>
  <c r="I158" i="41" s="1"/>
  <c r="J2" i="41" a="1"/>
  <c r="J2" i="41" s="1"/>
  <c r="I3" i="41" a="1"/>
  <c r="I3" i="41" s="1"/>
  <c r="I5" i="41" a="1"/>
  <c r="I5" i="41" s="1"/>
  <c r="I7" i="41" a="1"/>
  <c r="I7" i="41" s="1"/>
  <c r="I9" i="41" a="1"/>
  <c r="I9" i="41" s="1"/>
  <c r="I11" i="41" a="1"/>
  <c r="I11" i="41" s="1"/>
  <c r="J12" i="41" a="1"/>
  <c r="J12" i="41" s="1"/>
  <c r="I14" i="41" a="1"/>
  <c r="I14" i="41" s="1"/>
  <c r="I16" i="41" a="1"/>
  <c r="I16" i="41" s="1"/>
  <c r="I18" i="41" a="1"/>
  <c r="I18" i="41" s="1"/>
  <c r="I20" i="41" a="1"/>
  <c r="I20" i="41" s="1"/>
  <c r="I22" i="41" a="1"/>
  <c r="I22" i="41" s="1"/>
  <c r="I24" i="41" a="1"/>
  <c r="I24" i="41" s="1"/>
  <c r="I26" i="41" a="1"/>
  <c r="I26" i="41" s="1"/>
  <c r="I28" i="41" a="1"/>
  <c r="I28" i="41" s="1"/>
  <c r="I30" i="41" a="1"/>
  <c r="I30" i="41" s="1"/>
  <c r="I32" i="41" a="1"/>
  <c r="I32" i="41" s="1"/>
  <c r="I34" i="41" a="1"/>
  <c r="I34" i="41" s="1"/>
  <c r="I36" i="41" a="1"/>
  <c r="I36" i="41" s="1"/>
  <c r="I38" i="41" a="1"/>
  <c r="I38" i="41" s="1"/>
  <c r="I40" i="41" a="1"/>
  <c r="I40" i="41" s="1"/>
  <c r="I42" i="41" a="1"/>
  <c r="I42" i="41" s="1"/>
  <c r="I44" i="41" a="1"/>
  <c r="I44" i="41" s="1"/>
  <c r="I46" i="41" a="1"/>
  <c r="I46" i="41" s="1"/>
  <c r="I47" i="41" a="1"/>
  <c r="I47" i="41" s="1"/>
  <c r="I48" i="41" a="1"/>
  <c r="I48" i="41" s="1"/>
  <c r="I49" i="41" a="1"/>
  <c r="I49" i="41" s="1"/>
  <c r="I50" i="41" a="1"/>
  <c r="I50" i="41" s="1"/>
  <c r="I51" i="41" a="1"/>
  <c r="I51" i="41" s="1"/>
  <c r="I52" i="41" a="1"/>
  <c r="I52" i="41" s="1"/>
  <c r="I53" i="41" a="1"/>
  <c r="I53" i="41" s="1"/>
  <c r="I54" i="41" a="1"/>
  <c r="I54" i="41" s="1"/>
  <c r="I55" i="41" a="1"/>
  <c r="I55" i="41" s="1"/>
  <c r="I56" i="41" a="1"/>
  <c r="I56" i="41" s="1"/>
  <c r="I57" i="41" a="1"/>
  <c r="I57" i="41" s="1"/>
  <c r="I58" i="41" a="1"/>
  <c r="I58" i="41" s="1"/>
  <c r="I59" i="41" a="1"/>
  <c r="I59" i="41" s="1"/>
  <c r="I60" i="41" a="1"/>
  <c r="I60" i="41" s="1"/>
  <c r="I61" i="41" a="1"/>
  <c r="I61" i="41" s="1"/>
  <c r="I62" i="41" a="1"/>
  <c r="I62" i="41" s="1"/>
  <c r="I63" i="41" a="1"/>
  <c r="I63" i="41" s="1"/>
  <c r="I64" i="41" a="1"/>
  <c r="I64" i="41" s="1"/>
  <c r="I65" i="41" a="1"/>
  <c r="I65" i="41" s="1"/>
  <c r="I66" i="41" a="1"/>
  <c r="I66" i="41" s="1"/>
  <c r="I67" i="41" a="1"/>
  <c r="I67" i="41" s="1"/>
  <c r="I68" i="41" a="1"/>
  <c r="I68" i="41" s="1"/>
  <c r="I69" i="41" a="1"/>
  <c r="I69" i="41" s="1"/>
  <c r="I70" i="41" a="1"/>
  <c r="I70" i="41" s="1"/>
  <c r="I71" i="41" a="1"/>
  <c r="I71" i="41" s="1"/>
  <c r="I72" i="41" a="1"/>
  <c r="I72" i="41" s="1"/>
  <c r="I73" i="41" a="1"/>
  <c r="I73" i="41" s="1"/>
  <c r="I74" i="41" a="1"/>
  <c r="I74" i="41" s="1"/>
  <c r="I75" i="41" a="1"/>
  <c r="I75" i="41" s="1"/>
  <c r="J78" i="41" a="1"/>
  <c r="J78" i="41" s="1"/>
  <c r="I80" i="41" a="1"/>
  <c r="I80" i="41" s="1"/>
  <c r="I83" i="41" a="1"/>
  <c r="I83" i="41" s="1"/>
  <c r="J86" i="41" a="1"/>
  <c r="J86" i="41" s="1"/>
  <c r="I88" i="41" a="1"/>
  <c r="I88" i="41" s="1"/>
  <c r="I91" i="41" a="1"/>
  <c r="I91" i="41" s="1"/>
  <c r="J94" i="41" a="1"/>
  <c r="J94" i="41" s="1"/>
  <c r="I96" i="41" a="1"/>
  <c r="I96" i="41" s="1"/>
  <c r="I101" i="41" a="1"/>
  <c r="I101" i="41" s="1"/>
  <c r="I104" i="41" a="1"/>
  <c r="I104" i="41" s="1"/>
  <c r="I109" i="41" a="1"/>
  <c r="I109" i="41" s="1"/>
  <c r="I112" i="41" a="1"/>
  <c r="I112" i="41" s="1"/>
  <c r="I117" i="41" a="1"/>
  <c r="I117" i="41" s="1"/>
  <c r="I120" i="41" a="1"/>
  <c r="I120" i="41" s="1"/>
  <c r="I125" i="41" a="1"/>
  <c r="I125" i="41" s="1"/>
  <c r="I128" i="41" a="1"/>
  <c r="I128" i="41" s="1"/>
  <c r="I133" i="41" a="1"/>
  <c r="I133" i="41" s="1"/>
  <c r="I136" i="41" a="1"/>
  <c r="I136" i="41" s="1"/>
  <c r="I141" i="41" a="1"/>
  <c r="I141" i="41" s="1"/>
  <c r="I144" i="41" a="1"/>
  <c r="I144" i="41" s="1"/>
  <c r="I149" i="41" a="1"/>
  <c r="I149" i="41" s="1"/>
  <c r="I152" i="41" a="1"/>
  <c r="I152" i="41" s="1"/>
  <c r="I157" i="41" a="1"/>
  <c r="I157" i="41" s="1"/>
  <c r="J6" i="41" a="1"/>
  <c r="J6" i="41" s="1"/>
  <c r="J8" i="41" a="1"/>
  <c r="J8" i="41" s="1"/>
  <c r="J10" i="41" a="1"/>
  <c r="J10" i="41" s="1"/>
  <c r="I13" i="41" a="1"/>
  <c r="I13" i="41" s="1"/>
  <c r="I15" i="41" a="1"/>
  <c r="I15" i="41" s="1"/>
  <c r="I17" i="41" a="1"/>
  <c r="I17" i="41" s="1"/>
  <c r="I19" i="41" a="1"/>
  <c r="I19" i="41" s="1"/>
  <c r="I21" i="41" a="1"/>
  <c r="I21" i="41" s="1"/>
  <c r="I23" i="41" a="1"/>
  <c r="I23" i="41" s="1"/>
  <c r="I25" i="41" a="1"/>
  <c r="I25" i="41" s="1"/>
  <c r="I27" i="41" a="1"/>
  <c r="I27" i="41" s="1"/>
  <c r="I29" i="41" a="1"/>
  <c r="I29" i="41" s="1"/>
  <c r="I31" i="41" a="1"/>
  <c r="I31" i="41" s="1"/>
  <c r="I33" i="41" a="1"/>
  <c r="I33" i="41" s="1"/>
  <c r="I35" i="41" a="1"/>
  <c r="I35" i="41" s="1"/>
  <c r="I37" i="41" a="1"/>
  <c r="I37" i="41" s="1"/>
  <c r="I39" i="41" a="1"/>
  <c r="I39" i="41" s="1"/>
  <c r="I41" i="41" a="1"/>
  <c r="I41" i="41" s="1"/>
  <c r="I43" i="41" a="1"/>
  <c r="I43" i="41" s="1"/>
  <c r="I45" i="41" a="1"/>
  <c r="I45" i="41" s="1"/>
  <c r="J13" i="41" a="1"/>
  <c r="J13" i="41" s="1"/>
  <c r="J15" i="41" a="1"/>
  <c r="J15" i="41" s="1"/>
  <c r="J17" i="41" a="1"/>
  <c r="J17" i="41" s="1"/>
  <c r="J19" i="41" a="1"/>
  <c r="J19" i="41" s="1"/>
  <c r="J21" i="41" a="1"/>
  <c r="J21" i="41" s="1"/>
  <c r="J23" i="41" a="1"/>
  <c r="J23" i="41" s="1"/>
  <c r="J25" i="41" a="1"/>
  <c r="J25" i="41" s="1"/>
  <c r="J27" i="41" a="1"/>
  <c r="J27" i="41" s="1"/>
  <c r="J29" i="41" a="1"/>
  <c r="J29" i="41" s="1"/>
  <c r="J31" i="41" a="1"/>
  <c r="J31" i="41" s="1"/>
  <c r="J33" i="41" a="1"/>
  <c r="J33" i="41" s="1"/>
  <c r="J35" i="41" a="1"/>
  <c r="J35" i="41" s="1"/>
  <c r="J37" i="41" a="1"/>
  <c r="J37" i="41" s="1"/>
  <c r="J39" i="41" a="1"/>
  <c r="J39" i="41" s="1"/>
  <c r="J41" i="41" a="1"/>
  <c r="J41" i="41" s="1"/>
  <c r="J43" i="41" a="1"/>
  <c r="J43" i="41" s="1"/>
  <c r="J45" i="41" a="1"/>
  <c r="J45" i="41" s="1"/>
  <c r="J47" i="41" a="1"/>
  <c r="J47" i="41" s="1"/>
  <c r="J49" i="41" a="1"/>
  <c r="J49" i="41" s="1"/>
  <c r="J51" i="41" a="1"/>
  <c r="J51" i="41" s="1"/>
  <c r="J53" i="41" a="1"/>
  <c r="J53" i="41" s="1"/>
  <c r="J55" i="41" a="1"/>
  <c r="J55" i="41" s="1"/>
  <c r="J57" i="41" a="1"/>
  <c r="J57" i="41" s="1"/>
  <c r="J59" i="41" a="1"/>
  <c r="J59" i="41" s="1"/>
  <c r="J61" i="41" a="1"/>
  <c r="J61" i="41" s="1"/>
  <c r="J63" i="41" a="1"/>
  <c r="J63" i="41" s="1"/>
  <c r="J65" i="41" a="1"/>
  <c r="J65" i="41" s="1"/>
  <c r="J67" i="41" a="1"/>
  <c r="J67" i="41" s="1"/>
  <c r="J69" i="41" a="1"/>
  <c r="J69" i="41" s="1"/>
  <c r="J71" i="41" a="1"/>
  <c r="J71" i="41" s="1"/>
  <c r="J73" i="41" a="1"/>
  <c r="J73" i="41" s="1"/>
  <c r="I77" i="41" a="1"/>
  <c r="I77" i="41" s="1"/>
  <c r="J80" i="41" a="1"/>
  <c r="J80" i="41" s="1"/>
  <c r="I82" i="41" a="1"/>
  <c r="I82" i="41" s="1"/>
  <c r="I85" i="41" a="1"/>
  <c r="I85" i="41" s="1"/>
  <c r="J88" i="41" a="1"/>
  <c r="J88" i="41" s="1"/>
  <c r="I90" i="41" a="1"/>
  <c r="I90" i="41" s="1"/>
  <c r="I93" i="41" a="1"/>
  <c r="I93" i="41" s="1"/>
  <c r="I99" i="41" a="1"/>
  <c r="I99" i="41" s="1"/>
  <c r="I102" i="41" a="1"/>
  <c r="I102" i="41" s="1"/>
  <c r="I107" i="41" a="1"/>
  <c r="I107" i="41" s="1"/>
  <c r="I110" i="41" a="1"/>
  <c r="I110" i="41" s="1"/>
  <c r="I115" i="41" a="1"/>
  <c r="I115" i="41" s="1"/>
  <c r="I118" i="41" a="1"/>
  <c r="I118" i="41" s="1"/>
  <c r="I123" i="41" a="1"/>
  <c r="I123" i="41" s="1"/>
  <c r="I126" i="41" a="1"/>
  <c r="I126" i="41" s="1"/>
  <c r="I131" i="41" a="1"/>
  <c r="I131" i="41" s="1"/>
  <c r="I134" i="41" a="1"/>
  <c r="I134" i="41" s="1"/>
  <c r="I139" i="41" a="1"/>
  <c r="I139" i="41" s="1"/>
  <c r="I142" i="41" a="1"/>
  <c r="I142" i="41" s="1"/>
  <c r="I147" i="41" a="1"/>
  <c r="I147" i="41" s="1"/>
  <c r="I150" i="41" a="1"/>
  <c r="I150" i="41" s="1"/>
  <c r="I155" i="41" a="1"/>
  <c r="I155" i="41" s="1"/>
  <c r="J4" i="41" a="1"/>
  <c r="J4" i="41" s="1"/>
  <c r="J500" i="41" a="1"/>
  <c r="J500" i="41" s="1"/>
  <c r="I499" i="41" a="1"/>
  <c r="I499" i="41" s="1"/>
  <c r="J496" i="41" a="1"/>
  <c r="J496" i="41" s="1"/>
  <c r="I495" i="41" a="1"/>
  <c r="I495" i="41" s="1"/>
  <c r="J492" i="41" a="1"/>
  <c r="J492" i="41" s="1"/>
  <c r="I491" i="41" a="1"/>
  <c r="I491" i="41" s="1"/>
  <c r="J488" i="41" a="1"/>
  <c r="J488" i="41" s="1"/>
  <c r="I487" i="41" a="1"/>
  <c r="I487" i="41" s="1"/>
  <c r="J484" i="41" a="1"/>
  <c r="J484" i="41" s="1"/>
  <c r="I483" i="41" a="1"/>
  <c r="I483" i="41" s="1"/>
  <c r="J480" i="41" a="1"/>
  <c r="J480" i="41" s="1"/>
  <c r="I479" i="41" a="1"/>
  <c r="I479" i="41" s="1"/>
  <c r="J476" i="41" a="1"/>
  <c r="J476" i="41" s="1"/>
  <c r="I475" i="41" a="1"/>
  <c r="I475" i="41" s="1"/>
  <c r="J472" i="41" a="1"/>
  <c r="J472" i="41" s="1"/>
  <c r="I471" i="41" a="1"/>
  <c r="I471" i="41" s="1"/>
  <c r="J468" i="41" a="1"/>
  <c r="J468" i="41" s="1"/>
  <c r="I467" i="41" a="1"/>
  <c r="I467" i="41" s="1"/>
  <c r="J464" i="41" a="1"/>
  <c r="J464" i="41" s="1"/>
  <c r="I463" i="41" a="1"/>
  <c r="I463" i="41" s="1"/>
  <c r="I460" i="41" a="1"/>
  <c r="I460" i="41" s="1"/>
  <c r="I459" i="41" a="1"/>
  <c r="I459" i="41" s="1"/>
  <c r="J457" i="41" a="1"/>
  <c r="J457" i="41" s="1"/>
  <c r="J456" i="41" a="1"/>
  <c r="J456" i="41" s="1"/>
  <c r="I452" i="41" a="1"/>
  <c r="I452" i="41" s="1"/>
  <c r="I451" i="41" a="1"/>
  <c r="I451" i="41" s="1"/>
  <c r="J449" i="41" a="1"/>
  <c r="J449" i="41" s="1"/>
  <c r="J448" i="41" a="1"/>
  <c r="J448" i="41" s="1"/>
  <c r="I444" i="41" a="1"/>
  <c r="I444" i="41" s="1"/>
  <c r="J443" i="41" a="1"/>
  <c r="J443" i="41" s="1"/>
  <c r="I500" i="41" a="1"/>
  <c r="I500" i="41" s="1"/>
  <c r="J497" i="41" a="1"/>
  <c r="J497" i="41" s="1"/>
  <c r="I496" i="41" a="1"/>
  <c r="I496" i="41" s="1"/>
  <c r="J493" i="41" a="1"/>
  <c r="J493" i="41" s="1"/>
  <c r="I492" i="41" a="1"/>
  <c r="I492" i="41" s="1"/>
  <c r="J489" i="41" a="1"/>
  <c r="J489" i="41" s="1"/>
  <c r="I488" i="41" a="1"/>
  <c r="I488" i="41" s="1"/>
  <c r="J485" i="41" a="1"/>
  <c r="J485" i="41" s="1"/>
  <c r="I484" i="41" a="1"/>
  <c r="I484" i="41" s="1"/>
  <c r="J481" i="41" a="1"/>
  <c r="J481" i="41" s="1"/>
  <c r="I480" i="41" a="1"/>
  <c r="I480" i="41" s="1"/>
  <c r="J477" i="41" a="1"/>
  <c r="J477" i="41" s="1"/>
  <c r="I476" i="41" a="1"/>
  <c r="I476" i="41" s="1"/>
  <c r="J473" i="41" a="1"/>
  <c r="J473" i="41" s="1"/>
  <c r="I472" i="41" a="1"/>
  <c r="I472" i="41" s="1"/>
  <c r="J469" i="41" a="1"/>
  <c r="J469" i="41" s="1"/>
  <c r="I468" i="41" a="1"/>
  <c r="I468" i="41" s="1"/>
  <c r="J465" i="41" a="1"/>
  <c r="J465" i="41" s="1"/>
  <c r="I464" i="41" a="1"/>
  <c r="I464" i="41" s="1"/>
  <c r="I458" i="41" a="1"/>
  <c r="I458" i="41" s="1"/>
  <c r="I457" i="41" a="1"/>
  <c r="I457" i="41" s="1"/>
  <c r="J455" i="41" a="1"/>
  <c r="J455" i="41" s="1"/>
  <c r="J454" i="41" a="1"/>
  <c r="J454" i="41" s="1"/>
  <c r="I450" i="41" a="1"/>
  <c r="I450" i="41" s="1"/>
  <c r="I449" i="41" a="1"/>
  <c r="I449" i="41" s="1"/>
  <c r="J447" i="41" a="1"/>
  <c r="J447" i="41" s="1"/>
  <c r="J446" i="41" a="1"/>
  <c r="J446" i="41" s="1"/>
  <c r="J498" i="41" a="1"/>
  <c r="J498" i="41" s="1"/>
  <c r="I497" i="41" a="1"/>
  <c r="I497" i="41" s="1"/>
  <c r="J494" i="41" a="1"/>
  <c r="J494" i="41" s="1"/>
  <c r="I493" i="41" a="1"/>
  <c r="I493" i="41" s="1"/>
  <c r="J490" i="41" a="1"/>
  <c r="J490" i="41" s="1"/>
  <c r="I489" i="41" a="1"/>
  <c r="I489" i="41" s="1"/>
  <c r="J486" i="41" a="1"/>
  <c r="J486" i="41" s="1"/>
  <c r="I485" i="41" a="1"/>
  <c r="I485" i="41" s="1"/>
  <c r="J482" i="41" a="1"/>
  <c r="J482" i="41" s="1"/>
  <c r="I481" i="41" a="1"/>
  <c r="I481" i="41" s="1"/>
  <c r="J478" i="41" a="1"/>
  <c r="J478" i="41" s="1"/>
  <c r="I477" i="41" a="1"/>
  <c r="I477" i="41" s="1"/>
  <c r="J474" i="41" a="1"/>
  <c r="J474" i="41" s="1"/>
  <c r="I473" i="41" a="1"/>
  <c r="I473" i="41" s="1"/>
  <c r="J470" i="41" a="1"/>
  <c r="J470" i="41" s="1"/>
  <c r="I469" i="41" a="1"/>
  <c r="I469" i="41" s="1"/>
  <c r="J466" i="41" a="1"/>
  <c r="J466" i="41" s="1"/>
  <c r="I465" i="41" a="1"/>
  <c r="I465" i="41" s="1"/>
  <c r="J462" i="41" a="1"/>
  <c r="J462" i="41" s="1"/>
  <c r="J461" i="41" a="1"/>
  <c r="J461" i="41" s="1"/>
  <c r="J460" i="41" a="1"/>
  <c r="J460" i="41" s="1"/>
  <c r="I456" i="41" a="1"/>
  <c r="I456" i="41" s="1"/>
  <c r="I455" i="41" a="1"/>
  <c r="I455" i="41" s="1"/>
  <c r="J453" i="41" a="1"/>
  <c r="J453" i="41" s="1"/>
  <c r="J452" i="41" a="1"/>
  <c r="J452" i="41" s="1"/>
  <c r="I448" i="41" a="1"/>
  <c r="I448" i="41" s="1"/>
  <c r="I447" i="41" a="1"/>
  <c r="I447" i="41" s="1"/>
  <c r="J445" i="41" a="1"/>
  <c r="J445" i="41" s="1"/>
  <c r="J444" i="41" a="1"/>
  <c r="J444" i="41" s="1"/>
  <c r="J499" i="41" a="1"/>
  <c r="J499" i="41" s="1"/>
  <c r="I498" i="41" a="1"/>
  <c r="I498" i="41" s="1"/>
  <c r="J495" i="41" a="1"/>
  <c r="J495" i="41" s="1"/>
  <c r="I494" i="41" a="1"/>
  <c r="I494" i="41" s="1"/>
  <c r="F492" i="41"/>
  <c r="J491" i="41" a="1"/>
  <c r="J491" i="41" s="1"/>
  <c r="I490" i="41" a="1"/>
  <c r="I490" i="41" s="1"/>
  <c r="J479" i="41" a="1"/>
  <c r="J479" i="41" s="1"/>
  <c r="I474" i="41" a="1"/>
  <c r="I474" i="41" s="1"/>
  <c r="J463" i="41" a="1"/>
  <c r="J463" i="41" s="1"/>
  <c r="J459" i="41" a="1"/>
  <c r="J459" i="41" s="1"/>
  <c r="I445" i="41" a="1"/>
  <c r="I445" i="41" s="1"/>
  <c r="I443" i="41" a="1"/>
  <c r="I443" i="41" s="1"/>
  <c r="I442" i="41" a="1"/>
  <c r="I442" i="41" s="1"/>
  <c r="I441" i="41" a="1"/>
  <c r="I441" i="41" s="1"/>
  <c r="J439" i="41" a="1"/>
  <c r="J439" i="41" s="1"/>
  <c r="J438" i="41" a="1"/>
  <c r="J438" i="41" s="1"/>
  <c r="I434" i="41" a="1"/>
  <c r="I434" i="41" s="1"/>
  <c r="I433" i="41" a="1"/>
  <c r="I433" i="41" s="1"/>
  <c r="J431" i="41" a="1"/>
  <c r="J431" i="41" s="1"/>
  <c r="J430" i="41" a="1"/>
  <c r="J430" i="41" s="1"/>
  <c r="I426" i="41" a="1"/>
  <c r="I426" i="41" s="1"/>
  <c r="I425" i="41" a="1"/>
  <c r="I425" i="41" s="1"/>
  <c r="J423" i="41" a="1"/>
  <c r="J423" i="41" s="1"/>
  <c r="J422" i="41" a="1"/>
  <c r="J422" i="41" s="1"/>
  <c r="J483" i="41" a="1"/>
  <c r="J483" i="41" s="1"/>
  <c r="I478" i="41" a="1"/>
  <c r="I478" i="41" s="1"/>
  <c r="J467" i="41" a="1"/>
  <c r="J467" i="41" s="1"/>
  <c r="I462" i="41" a="1"/>
  <c r="I462" i="41" s="1"/>
  <c r="J458" i="41" a="1"/>
  <c r="J458" i="41" s="1"/>
  <c r="J451" i="41" a="1"/>
  <c r="J451" i="41" s="1"/>
  <c r="I440" i="41" a="1"/>
  <c r="I440" i="41" s="1"/>
  <c r="I439" i="41" a="1"/>
  <c r="I439" i="41" s="1"/>
  <c r="J437" i="41" a="1"/>
  <c r="J437" i="41" s="1"/>
  <c r="J436" i="41" a="1"/>
  <c r="J436" i="41" s="1"/>
  <c r="I432" i="41" a="1"/>
  <c r="I432" i="41" s="1"/>
  <c r="I431" i="41" a="1"/>
  <c r="I431" i="41" s="1"/>
  <c r="J429" i="41" a="1"/>
  <c r="J429" i="41" s="1"/>
  <c r="J428" i="41" a="1"/>
  <c r="J428" i="41" s="1"/>
  <c r="I424" i="41" a="1"/>
  <c r="I424" i="41" s="1"/>
  <c r="I423" i="41" a="1"/>
  <c r="I423" i="41" s="1"/>
  <c r="J421" i="41" a="1"/>
  <c r="J421" i="41" s="1"/>
  <c r="J420" i="41" a="1"/>
  <c r="J420" i="41" s="1"/>
  <c r="I419" i="41" a="1"/>
  <c r="I419" i="41" s="1"/>
  <c r="J418" i="41" a="1"/>
  <c r="J418" i="41" s="1"/>
  <c r="J487" i="41" a="1"/>
  <c r="J487" i="41" s="1"/>
  <c r="I482" i="41" a="1"/>
  <c r="I482" i="41" s="1"/>
  <c r="J471" i="41" a="1"/>
  <c r="J471" i="41" s="1"/>
  <c r="I466" i="41" a="1"/>
  <c r="I466" i="41" s="1"/>
  <c r="I461" i="41" a="1"/>
  <c r="I461" i="41" s="1"/>
  <c r="I454" i="41" a="1"/>
  <c r="I454" i="41" s="1"/>
  <c r="J450" i="41" a="1"/>
  <c r="J450" i="41" s="1"/>
  <c r="J442" i="41" a="1"/>
  <c r="J442" i="41" s="1"/>
  <c r="I438" i="41" a="1"/>
  <c r="I438" i="41" s="1"/>
  <c r="I437" i="41" a="1"/>
  <c r="I437" i="41" s="1"/>
  <c r="J435" i="41" a="1"/>
  <c r="J435" i="41" s="1"/>
  <c r="J434" i="41" a="1"/>
  <c r="J434" i="41" s="1"/>
  <c r="I430" i="41" a="1"/>
  <c r="I430" i="41" s="1"/>
  <c r="I429" i="41" a="1"/>
  <c r="I429" i="41" s="1"/>
  <c r="J427" i="41" a="1"/>
  <c r="J427" i="41" s="1"/>
  <c r="J426" i="41" a="1"/>
  <c r="J426" i="41" s="1"/>
  <c r="I422" i="41" a="1"/>
  <c r="I422" i="41" s="1"/>
  <c r="I421" i="41" a="1"/>
  <c r="I421" i="41" s="1"/>
  <c r="I486" i="41" a="1"/>
  <c r="I486" i="41" s="1"/>
  <c r="J475" i="41" a="1"/>
  <c r="J475" i="41" s="1"/>
  <c r="I470" i="41" a="1"/>
  <c r="I470" i="41" s="1"/>
  <c r="F464" i="41"/>
  <c r="I453" i="41" a="1"/>
  <c r="I453" i="41" s="1"/>
  <c r="I446" i="41" a="1"/>
  <c r="I446" i="41" s="1"/>
  <c r="J441" i="41" a="1"/>
  <c r="J441" i="41" s="1"/>
  <c r="J440" i="41" a="1"/>
  <c r="J440" i="41" s="1"/>
  <c r="I436" i="41" a="1"/>
  <c r="I436" i="41" s="1"/>
  <c r="I435" i="41" a="1"/>
  <c r="I435" i="41" s="1"/>
  <c r="J433" i="41" a="1"/>
  <c r="J433" i="41" s="1"/>
  <c r="J432" i="41" a="1"/>
  <c r="J432" i="41" s="1"/>
  <c r="I428" i="41" a="1"/>
  <c r="I428" i="41" s="1"/>
  <c r="I427" i="41" a="1"/>
  <c r="I427" i="41" s="1"/>
  <c r="J425" i="41" a="1"/>
  <c r="J425" i="41" s="1"/>
  <c r="J424" i="41" a="1"/>
  <c r="J424" i="41" s="1"/>
  <c r="I420" i="41" a="1"/>
  <c r="I420" i="41" s="1"/>
  <c r="J419" i="41" a="1"/>
  <c r="J419" i="41" s="1"/>
  <c r="I418" i="41" a="1"/>
  <c r="I418" i="41" s="1"/>
  <c r="I415" i="41" a="1"/>
  <c r="I415" i="41" s="1"/>
  <c r="I414" i="41" a="1"/>
  <c r="I414" i="41" s="1"/>
  <c r="J412" i="41" a="1"/>
  <c r="J412" i="41" s="1"/>
  <c r="J411" i="41" a="1"/>
  <c r="J411" i="41" s="1"/>
  <c r="I407" i="41" a="1"/>
  <c r="I407" i="41" s="1"/>
  <c r="I406" i="41" a="1"/>
  <c r="I406" i="41" s="1"/>
  <c r="J404" i="41" a="1"/>
  <c r="J404" i="41" s="1"/>
  <c r="J403" i="41" a="1"/>
  <c r="J403" i="41" s="1"/>
  <c r="I399" i="41" a="1"/>
  <c r="I399" i="41" s="1"/>
  <c r="I398" i="41" a="1"/>
  <c r="I398" i="41" s="1"/>
  <c r="J396" i="41" a="1"/>
  <c r="J396" i="41" s="1"/>
  <c r="J395" i="41" a="1"/>
  <c r="J395" i="41" s="1"/>
  <c r="I391" i="41" a="1"/>
  <c r="I391" i="41" s="1"/>
  <c r="I390" i="41" a="1"/>
  <c r="I390" i="41" s="1"/>
  <c r="J388" i="41" a="1"/>
  <c r="J388" i="41" s="1"/>
  <c r="J387" i="41" a="1"/>
  <c r="J387" i="41" s="1"/>
  <c r="I383" i="41" a="1"/>
  <c r="I383" i="41" s="1"/>
  <c r="I382" i="41" a="1"/>
  <c r="I382" i="41" s="1"/>
  <c r="J380" i="41" a="1"/>
  <c r="J380" i="41" s="1"/>
  <c r="J379" i="41" a="1"/>
  <c r="J379" i="41" s="1"/>
  <c r="I375" i="41" a="1"/>
  <c r="I375" i="41" s="1"/>
  <c r="I374" i="41" a="1"/>
  <c r="I374" i="41" s="1"/>
  <c r="J372" i="41" a="1"/>
  <c r="J372" i="41" s="1"/>
  <c r="J371" i="41" a="1"/>
  <c r="J371" i="41" s="1"/>
  <c r="I367" i="41" a="1"/>
  <c r="I367" i="41" s="1"/>
  <c r="I366" i="41" a="1"/>
  <c r="I366" i="41" s="1"/>
  <c r="J364" i="41" a="1"/>
  <c r="J364" i="41" s="1"/>
  <c r="J363" i="41" a="1"/>
  <c r="J363" i="41" s="1"/>
  <c r="I359" i="41" a="1"/>
  <c r="I359" i="41" s="1"/>
  <c r="I358" i="41" a="1"/>
  <c r="I358" i="41" s="1"/>
  <c r="J356" i="41" a="1"/>
  <c r="J356" i="41" s="1"/>
  <c r="J355" i="41" a="1"/>
  <c r="J355" i="41" s="1"/>
  <c r="I351" i="41" a="1"/>
  <c r="I351" i="41" s="1"/>
  <c r="I350" i="41" a="1"/>
  <c r="I350" i="41" s="1"/>
  <c r="J348" i="41" a="1"/>
  <c r="J348" i="41" s="1"/>
  <c r="J347" i="41" a="1"/>
  <c r="J347" i="41" s="1"/>
  <c r="J417" i="41" a="1"/>
  <c r="J417" i="41" s="1"/>
  <c r="I413" i="41" a="1"/>
  <c r="I413" i="41" s="1"/>
  <c r="I412" i="41" a="1"/>
  <c r="I412" i="41" s="1"/>
  <c r="F412" i="41" s="1"/>
  <c r="J410" i="41" a="1"/>
  <c r="J410" i="41" s="1"/>
  <c r="J409" i="41" a="1"/>
  <c r="J409" i="41" s="1"/>
  <c r="I405" i="41" a="1"/>
  <c r="I405" i="41" s="1"/>
  <c r="I404" i="41" a="1"/>
  <c r="I404" i="41" s="1"/>
  <c r="J402" i="41" a="1"/>
  <c r="J402" i="41" s="1"/>
  <c r="J401" i="41" a="1"/>
  <c r="J401" i="41" s="1"/>
  <c r="I397" i="41" a="1"/>
  <c r="I397" i="41" s="1"/>
  <c r="I396" i="41" a="1"/>
  <c r="I396" i="41" s="1"/>
  <c r="J394" i="41" a="1"/>
  <c r="J394" i="41" s="1"/>
  <c r="J393" i="41" a="1"/>
  <c r="J393" i="41" s="1"/>
  <c r="I389" i="41" a="1"/>
  <c r="I389" i="41" s="1"/>
  <c r="I388" i="41" a="1"/>
  <c r="I388" i="41" s="1"/>
  <c r="J386" i="41" a="1"/>
  <c r="J386" i="41" s="1"/>
  <c r="J385" i="41" a="1"/>
  <c r="J385" i="41" s="1"/>
  <c r="I381" i="41" a="1"/>
  <c r="I381" i="41" s="1"/>
  <c r="I380" i="41" a="1"/>
  <c r="I380" i="41" s="1"/>
  <c r="J378" i="41" a="1"/>
  <c r="J378" i="41" s="1"/>
  <c r="J377" i="41" a="1"/>
  <c r="J377" i="41" s="1"/>
  <c r="I373" i="41" a="1"/>
  <c r="I373" i="41" s="1"/>
  <c r="I372" i="41" a="1"/>
  <c r="I372" i="41" s="1"/>
  <c r="J370" i="41" a="1"/>
  <c r="J370" i="41" s="1"/>
  <c r="J369" i="41" a="1"/>
  <c r="J369" i="41" s="1"/>
  <c r="I365" i="41" a="1"/>
  <c r="I365" i="41" s="1"/>
  <c r="I364" i="41" a="1"/>
  <c r="I364" i="41" s="1"/>
  <c r="F364" i="41" s="1"/>
  <c r="J362" i="41" a="1"/>
  <c r="J362" i="41" s="1"/>
  <c r="J361" i="41" a="1"/>
  <c r="J361" i="41" s="1"/>
  <c r="I357" i="41" a="1"/>
  <c r="I357" i="41" s="1"/>
  <c r="I356" i="41" a="1"/>
  <c r="I356" i="41" s="1"/>
  <c r="J354" i="41" a="1"/>
  <c r="J354" i="41" s="1"/>
  <c r="J353" i="41" a="1"/>
  <c r="J353" i="41" s="1"/>
  <c r="I349" i="41" a="1"/>
  <c r="I349" i="41" s="1"/>
  <c r="I348" i="41" a="1"/>
  <c r="I348" i="41" s="1"/>
  <c r="F348" i="41" s="1"/>
  <c r="J346" i="41" a="1"/>
  <c r="J346" i="41" s="1"/>
  <c r="J345" i="41" a="1"/>
  <c r="J345" i="41" s="1"/>
  <c r="I341" i="41" a="1"/>
  <c r="I341" i="41" s="1"/>
  <c r="J416" i="41" a="1"/>
  <c r="J416" i="41" s="1"/>
  <c r="J415" i="41" a="1"/>
  <c r="J415" i="41" s="1"/>
  <c r="I411" i="41" a="1"/>
  <c r="I411" i="41" s="1"/>
  <c r="I410" i="41" a="1"/>
  <c r="I410" i="41" s="1"/>
  <c r="J408" i="41" a="1"/>
  <c r="J408" i="41" s="1"/>
  <c r="J407" i="41" a="1"/>
  <c r="J407" i="41" s="1"/>
  <c r="I403" i="41" a="1"/>
  <c r="I403" i="41" s="1"/>
  <c r="I402" i="41" a="1"/>
  <c r="I402" i="41" s="1"/>
  <c r="J400" i="41" a="1"/>
  <c r="J400" i="41" s="1"/>
  <c r="J399" i="41" a="1"/>
  <c r="J399" i="41" s="1"/>
  <c r="I395" i="41" a="1"/>
  <c r="I395" i="41" s="1"/>
  <c r="I394" i="41" a="1"/>
  <c r="I394" i="41" s="1"/>
  <c r="J392" i="41" a="1"/>
  <c r="J392" i="41" s="1"/>
  <c r="J391" i="41" a="1"/>
  <c r="J391" i="41" s="1"/>
  <c r="I387" i="41" a="1"/>
  <c r="I387" i="41" s="1"/>
  <c r="I386" i="41" a="1"/>
  <c r="I386" i="41" s="1"/>
  <c r="J384" i="41" a="1"/>
  <c r="J384" i="41" s="1"/>
  <c r="J383" i="41" a="1"/>
  <c r="J383" i="41" s="1"/>
  <c r="I379" i="41" a="1"/>
  <c r="I379" i="41" s="1"/>
  <c r="I378" i="41" a="1"/>
  <c r="I378" i="41" s="1"/>
  <c r="J376" i="41" a="1"/>
  <c r="J376" i="41" s="1"/>
  <c r="J375" i="41" a="1"/>
  <c r="J375" i="41" s="1"/>
  <c r="I371" i="41" a="1"/>
  <c r="I371" i="41" s="1"/>
  <c r="I370" i="41" a="1"/>
  <c r="I370" i="41" s="1"/>
  <c r="J368" i="41" a="1"/>
  <c r="J368" i="41" s="1"/>
  <c r="J367" i="41" a="1"/>
  <c r="J367" i="41" s="1"/>
  <c r="I363" i="41" a="1"/>
  <c r="I363" i="41" s="1"/>
  <c r="I362" i="41" a="1"/>
  <c r="I362" i="41" s="1"/>
  <c r="J360" i="41" a="1"/>
  <c r="J360" i="41" s="1"/>
  <c r="J359" i="41" a="1"/>
  <c r="J359" i="41" s="1"/>
  <c r="I355" i="41" a="1"/>
  <c r="I355" i="41" s="1"/>
  <c r="I354" i="41" a="1"/>
  <c r="I354" i="41" s="1"/>
  <c r="J352" i="41" a="1"/>
  <c r="J352" i="41" s="1"/>
  <c r="J351" i="41" a="1"/>
  <c r="J351" i="41" s="1"/>
  <c r="I347" i="41" a="1"/>
  <c r="I347" i="41" s="1"/>
  <c r="I346" i="41" a="1"/>
  <c r="I346" i="41" s="1"/>
  <c r="J344" i="41" a="1"/>
  <c r="J344" i="41" s="1"/>
  <c r="J343" i="41" a="1"/>
  <c r="J343" i="41" s="1"/>
  <c r="I339" i="41" a="1"/>
  <c r="I339" i="41" s="1"/>
  <c r="I417" i="41" a="1"/>
  <c r="I417" i="41" s="1"/>
  <c r="I416" i="41" a="1"/>
  <c r="I416" i="41" s="1"/>
  <c r="J414" i="41" a="1"/>
  <c r="J414" i="41" s="1"/>
  <c r="J413" i="41" a="1"/>
  <c r="J413" i="41" s="1"/>
  <c r="I409" i="41" a="1"/>
  <c r="I409" i="41" s="1"/>
  <c r="I408" i="41" a="1"/>
  <c r="I408" i="41" s="1"/>
  <c r="J406" i="41" a="1"/>
  <c r="J406" i="41" s="1"/>
  <c r="J405" i="41" a="1"/>
  <c r="J405" i="41" s="1"/>
  <c r="I401" i="41" a="1"/>
  <c r="I401" i="41" s="1"/>
  <c r="I400" i="41" a="1"/>
  <c r="I400" i="41" s="1"/>
  <c r="J398" i="41" a="1"/>
  <c r="J398" i="41" s="1"/>
  <c r="J397" i="41" a="1"/>
  <c r="J397" i="41" s="1"/>
  <c r="I393" i="41" a="1"/>
  <c r="I393" i="41" s="1"/>
  <c r="I392" i="41" a="1"/>
  <c r="I392" i="41" s="1"/>
  <c r="J390" i="41" a="1"/>
  <c r="J390" i="41" s="1"/>
  <c r="J389" i="41" a="1"/>
  <c r="J389" i="41" s="1"/>
  <c r="I385" i="41" a="1"/>
  <c r="I385" i="41" s="1"/>
  <c r="I384" i="41" a="1"/>
  <c r="I384" i="41" s="1"/>
  <c r="J382" i="41" a="1"/>
  <c r="J382" i="41" s="1"/>
  <c r="J381" i="41" a="1"/>
  <c r="J381" i="41" s="1"/>
  <c r="I377" i="41" a="1"/>
  <c r="I377" i="41" s="1"/>
  <c r="I376" i="41" a="1"/>
  <c r="I376" i="41" s="1"/>
  <c r="J374" i="41" a="1"/>
  <c r="J374" i="41" s="1"/>
  <c r="J373" i="41" a="1"/>
  <c r="J373" i="41" s="1"/>
  <c r="I369" i="41" a="1"/>
  <c r="I369" i="41" s="1"/>
  <c r="I368" i="41" a="1"/>
  <c r="I368" i="41" s="1"/>
  <c r="J366" i="41" a="1"/>
  <c r="J366" i="41" s="1"/>
  <c r="J365" i="41" a="1"/>
  <c r="J365" i="41" s="1"/>
  <c r="I361" i="41" a="1"/>
  <c r="I361" i="41" s="1"/>
  <c r="I360" i="41" a="1"/>
  <c r="I360" i="41" s="1"/>
  <c r="J358" i="41" a="1"/>
  <c r="J358" i="41" s="1"/>
  <c r="J357" i="41" a="1"/>
  <c r="J357" i="41" s="1"/>
  <c r="J350" i="41" a="1"/>
  <c r="J350" i="41" s="1"/>
  <c r="J341" i="41" a="1"/>
  <c r="J341" i="41" s="1"/>
  <c r="I340" i="41" a="1"/>
  <c r="I340" i="41" s="1"/>
  <c r="I337" i="41" a="1"/>
  <c r="I337" i="41" s="1"/>
  <c r="I336" i="41" a="1"/>
  <c r="I336" i="41" s="1"/>
  <c r="J334" i="41" a="1"/>
  <c r="J334" i="41" s="1"/>
  <c r="J333" i="41" a="1"/>
  <c r="J333" i="41" s="1"/>
  <c r="I353" i="41" a="1"/>
  <c r="I353" i="41" s="1"/>
  <c r="J349" i="41" a="1"/>
  <c r="J349" i="41" s="1"/>
  <c r="I343" i="41" a="1"/>
  <c r="I343" i="41" s="1"/>
  <c r="I335" i="41" a="1"/>
  <c r="I335" i="41" s="1"/>
  <c r="I334" i="41" a="1"/>
  <c r="I334" i="41" s="1"/>
  <c r="J332" i="41" a="1"/>
  <c r="J332" i="41" s="1"/>
  <c r="J331" i="41" a="1"/>
  <c r="J331" i="41" s="1"/>
  <c r="I352" i="41" a="1"/>
  <c r="I352" i="41" s="1"/>
  <c r="I345" i="41" a="1"/>
  <c r="I345" i="41" s="1"/>
  <c r="J342" i="41" a="1"/>
  <c r="J342" i="41" s="1"/>
  <c r="J339" i="41" a="1"/>
  <c r="J339" i="41" s="1"/>
  <c r="J338" i="41" a="1"/>
  <c r="J338" i="41" s="1"/>
  <c r="J337" i="41" a="1"/>
  <c r="J337" i="41" s="1"/>
  <c r="I333" i="41" a="1"/>
  <c r="I333" i="41" s="1"/>
  <c r="I344" i="41" a="1"/>
  <c r="I344" i="41" s="1"/>
  <c r="I342" i="41" a="1"/>
  <c r="I342" i="41" s="1"/>
  <c r="J340" i="41" a="1"/>
  <c r="J340" i="41" s="1"/>
  <c r="I338" i="41" a="1"/>
  <c r="I338" i="41" s="1"/>
  <c r="J336" i="41" a="1"/>
  <c r="J336" i="41" s="1"/>
  <c r="J335" i="41" a="1"/>
  <c r="J335" i="41" s="1"/>
  <c r="I331" i="41" a="1"/>
  <c r="I331" i="41" s="1"/>
  <c r="J330" i="41" a="1"/>
  <c r="J330" i="41" s="1"/>
  <c r="I329" i="41" a="1"/>
  <c r="I329" i="41" s="1"/>
  <c r="J328" i="41" a="1"/>
  <c r="J328" i="41" s="1"/>
  <c r="I332" i="41" a="1"/>
  <c r="I332" i="41" s="1"/>
  <c r="J327" i="41" a="1"/>
  <c r="J327" i="41" s="1"/>
  <c r="I323" i="41" a="1"/>
  <c r="I323" i="41" s="1"/>
  <c r="I322" i="41" a="1"/>
  <c r="I322" i="41" s="1"/>
  <c r="J320" i="41" a="1"/>
  <c r="J320" i="41" s="1"/>
  <c r="J319" i="41" a="1"/>
  <c r="J319" i="41" s="1"/>
  <c r="I315" i="41" a="1"/>
  <c r="I315" i="41" s="1"/>
  <c r="I314" i="41" a="1"/>
  <c r="I314" i="41" s="1"/>
  <c r="J312" i="41" a="1"/>
  <c r="J312" i="41" s="1"/>
  <c r="J311" i="41" a="1"/>
  <c r="J311" i="41" s="1"/>
  <c r="I307" i="41" a="1"/>
  <c r="I307" i="41" s="1"/>
  <c r="I306" i="41" a="1"/>
  <c r="I306" i="41" s="1"/>
  <c r="J304" i="41" a="1"/>
  <c r="J304" i="41" s="1"/>
  <c r="J303" i="41" a="1"/>
  <c r="J303" i="41" s="1"/>
  <c r="I299" i="41" a="1"/>
  <c r="I299" i="41" s="1"/>
  <c r="I298" i="41" a="1"/>
  <c r="I298" i="41" s="1"/>
  <c r="J296" i="41" a="1"/>
  <c r="J296" i="41" s="1"/>
  <c r="J295" i="41" a="1"/>
  <c r="J295" i="41" s="1"/>
  <c r="I291" i="41" a="1"/>
  <c r="I291" i="41" s="1"/>
  <c r="I290" i="41" a="1"/>
  <c r="I290" i="41" s="1"/>
  <c r="J288" i="41" a="1"/>
  <c r="J288" i="41" s="1"/>
  <c r="J287" i="41" a="1"/>
  <c r="J287" i="41" s="1"/>
  <c r="I283" i="41" a="1"/>
  <c r="I283" i="41" s="1"/>
  <c r="I282" i="41" a="1"/>
  <c r="I282" i="41" s="1"/>
  <c r="J280" i="41" a="1"/>
  <c r="J280" i="41" s="1"/>
  <c r="J279" i="41" a="1"/>
  <c r="J279" i="41" s="1"/>
  <c r="I275" i="41" a="1"/>
  <c r="I275" i="41" s="1"/>
  <c r="I274" i="41" a="1"/>
  <c r="I274" i="41" s="1"/>
  <c r="J272" i="41" a="1"/>
  <c r="J272" i="41" s="1"/>
  <c r="J271" i="41" a="1"/>
  <c r="J271" i="41" s="1"/>
  <c r="J269" i="41" a="1"/>
  <c r="J269" i="41" s="1"/>
  <c r="J267" i="41" a="1"/>
  <c r="J267" i="41" s="1"/>
  <c r="J265" i="41" a="1"/>
  <c r="J265" i="41" s="1"/>
  <c r="J263" i="41" a="1"/>
  <c r="J263" i="41" s="1"/>
  <c r="J261" i="41" a="1"/>
  <c r="J261" i="41" s="1"/>
  <c r="J329" i="41" a="1"/>
  <c r="J329" i="41" s="1"/>
  <c r="I328" i="41" a="1"/>
  <c r="I328" i="41" s="1"/>
  <c r="J326" i="41" a="1"/>
  <c r="J326" i="41" s="1"/>
  <c r="J325" i="41" a="1"/>
  <c r="J325" i="41" s="1"/>
  <c r="I321" i="41" a="1"/>
  <c r="I321" i="41" s="1"/>
  <c r="I320" i="41" a="1"/>
  <c r="I320" i="41" s="1"/>
  <c r="J318" i="41" a="1"/>
  <c r="J318" i="41" s="1"/>
  <c r="J317" i="41" a="1"/>
  <c r="J317" i="41" s="1"/>
  <c r="I313" i="41" a="1"/>
  <c r="I313" i="41" s="1"/>
  <c r="I312" i="41" a="1"/>
  <c r="I312" i="41" s="1"/>
  <c r="J310" i="41" a="1"/>
  <c r="J310" i="41" s="1"/>
  <c r="J309" i="41" a="1"/>
  <c r="J309" i="41" s="1"/>
  <c r="I305" i="41" a="1"/>
  <c r="I305" i="41" s="1"/>
  <c r="I304" i="41" a="1"/>
  <c r="I304" i="41" s="1"/>
  <c r="J302" i="41" a="1"/>
  <c r="J302" i="41" s="1"/>
  <c r="J301" i="41" a="1"/>
  <c r="J301" i="41" s="1"/>
  <c r="I297" i="41" a="1"/>
  <c r="I297" i="41" s="1"/>
  <c r="I296" i="41" a="1"/>
  <c r="I296" i="41" s="1"/>
  <c r="J294" i="41" a="1"/>
  <c r="J294" i="41" s="1"/>
  <c r="J293" i="41" a="1"/>
  <c r="J293" i="41" s="1"/>
  <c r="I289" i="41" a="1"/>
  <c r="I289" i="41" s="1"/>
  <c r="I288" i="41" a="1"/>
  <c r="I288" i="41" s="1"/>
  <c r="J286" i="41" a="1"/>
  <c r="J286" i="41" s="1"/>
  <c r="J285" i="41" a="1"/>
  <c r="J285" i="41" s="1"/>
  <c r="I281" i="41" a="1"/>
  <c r="I281" i="41" s="1"/>
  <c r="I280" i="41" a="1"/>
  <c r="I280" i="41" s="1"/>
  <c r="J278" i="41" a="1"/>
  <c r="J278" i="41" s="1"/>
  <c r="J277" i="41" a="1"/>
  <c r="J277" i="41" s="1"/>
  <c r="I273" i="41" a="1"/>
  <c r="I273" i="41" s="1"/>
  <c r="I272" i="41" a="1"/>
  <c r="I272" i="41" s="1"/>
  <c r="J270" i="41" a="1"/>
  <c r="J270" i="41" s="1"/>
  <c r="J268" i="41" a="1"/>
  <c r="J268" i="41" s="1"/>
  <c r="J266" i="41" a="1"/>
  <c r="J266" i="41" s="1"/>
  <c r="J264" i="41" a="1"/>
  <c r="J264" i="41" s="1"/>
  <c r="J262" i="41" a="1"/>
  <c r="J262" i="41" s="1"/>
  <c r="J260" i="41" a="1"/>
  <c r="J260" i="41" s="1"/>
  <c r="J258" i="41" a="1"/>
  <c r="J258" i="41" s="1"/>
  <c r="J256" i="41" a="1"/>
  <c r="J256" i="41" s="1"/>
  <c r="J254" i="41" a="1"/>
  <c r="J254" i="41" s="1"/>
  <c r="J252" i="41" a="1"/>
  <c r="J252" i="41" s="1"/>
  <c r="I327" i="41" a="1"/>
  <c r="I327" i="41" s="1"/>
  <c r="I326" i="41" a="1"/>
  <c r="I326" i="41" s="1"/>
  <c r="J324" i="41" a="1"/>
  <c r="J324" i="41" s="1"/>
  <c r="J323" i="41" a="1"/>
  <c r="J323" i="41" s="1"/>
  <c r="I319" i="41" a="1"/>
  <c r="I319" i="41" s="1"/>
  <c r="I318" i="41" a="1"/>
  <c r="I318" i="41" s="1"/>
  <c r="J316" i="41" a="1"/>
  <c r="J316" i="41" s="1"/>
  <c r="J315" i="41" a="1"/>
  <c r="J315" i="41" s="1"/>
  <c r="I311" i="41" a="1"/>
  <c r="I311" i="41" s="1"/>
  <c r="I310" i="41" a="1"/>
  <c r="I310" i="41" s="1"/>
  <c r="J308" i="41" a="1"/>
  <c r="J308" i="41" s="1"/>
  <c r="J307" i="41" a="1"/>
  <c r="J307" i="41" s="1"/>
  <c r="I303" i="41" a="1"/>
  <c r="I303" i="41" s="1"/>
  <c r="I302" i="41" a="1"/>
  <c r="I302" i="41" s="1"/>
  <c r="J300" i="41" a="1"/>
  <c r="J300" i="41" s="1"/>
  <c r="J299" i="41" a="1"/>
  <c r="J299" i="41" s="1"/>
  <c r="I295" i="41" a="1"/>
  <c r="I295" i="41" s="1"/>
  <c r="I294" i="41" a="1"/>
  <c r="I294" i="41" s="1"/>
  <c r="J292" i="41" a="1"/>
  <c r="J292" i="41" s="1"/>
  <c r="J291" i="41" a="1"/>
  <c r="J291" i="41" s="1"/>
  <c r="I287" i="41" a="1"/>
  <c r="I287" i="41" s="1"/>
  <c r="I286" i="41" a="1"/>
  <c r="I286" i="41" s="1"/>
  <c r="J284" i="41" a="1"/>
  <c r="J284" i="41" s="1"/>
  <c r="J283" i="41" a="1"/>
  <c r="J283" i="41" s="1"/>
  <c r="I279" i="41" a="1"/>
  <c r="I279" i="41" s="1"/>
  <c r="I278" i="41" a="1"/>
  <c r="I278" i="41" s="1"/>
  <c r="J276" i="41" a="1"/>
  <c r="J276" i="41" s="1"/>
  <c r="J275" i="41" a="1"/>
  <c r="J275" i="41" s="1"/>
  <c r="I271" i="41" a="1"/>
  <c r="I271" i="41" s="1"/>
  <c r="I270" i="41" a="1"/>
  <c r="I270" i="41" s="1"/>
  <c r="I269" i="41" a="1"/>
  <c r="I269" i="41" s="1"/>
  <c r="I268" i="41" a="1"/>
  <c r="I268" i="41" s="1"/>
  <c r="I267" i="41" a="1"/>
  <c r="I267" i="41" s="1"/>
  <c r="I266" i="41" a="1"/>
  <c r="I266" i="41" s="1"/>
  <c r="I265" i="41" a="1"/>
  <c r="I265" i="41" s="1"/>
  <c r="I264" i="41" a="1"/>
  <c r="I264" i="41" s="1"/>
  <c r="I263" i="41" a="1"/>
  <c r="I263" i="41" s="1"/>
  <c r="I262" i="41" a="1"/>
  <c r="I262" i="41" s="1"/>
  <c r="I261" i="41" a="1"/>
  <c r="I261" i="41" s="1"/>
  <c r="I260" i="41" a="1"/>
  <c r="I260" i="41" s="1"/>
  <c r="I259" i="41" a="1"/>
  <c r="I259" i="41" s="1"/>
  <c r="I258" i="41" a="1"/>
  <c r="I258" i="41" s="1"/>
  <c r="I257" i="41" a="1"/>
  <c r="I257" i="41" s="1"/>
  <c r="I256" i="41" a="1"/>
  <c r="I256" i="41" s="1"/>
  <c r="I255" i="41" a="1"/>
  <c r="I255" i="41" s="1"/>
  <c r="I254" i="41" a="1"/>
  <c r="I254" i="41" s="1"/>
  <c r="I253" i="41" a="1"/>
  <c r="I253" i="41" s="1"/>
  <c r="I252" i="41" a="1"/>
  <c r="I252" i="41" s="1"/>
  <c r="I251" i="41" a="1"/>
  <c r="I251" i="41" s="1"/>
  <c r="I250" i="41" a="1"/>
  <c r="I250" i="41" s="1"/>
  <c r="I249" i="41" a="1"/>
  <c r="I249" i="41" s="1"/>
  <c r="I330" i="41" a="1"/>
  <c r="I330" i="41" s="1"/>
  <c r="I325" i="41" a="1"/>
  <c r="I325" i="41" s="1"/>
  <c r="I324" i="41" a="1"/>
  <c r="I324" i="41" s="1"/>
  <c r="J322" i="41" a="1"/>
  <c r="J322" i="41" s="1"/>
  <c r="J321" i="41" a="1"/>
  <c r="J321" i="41" s="1"/>
  <c r="I317" i="41" a="1"/>
  <c r="I317" i="41" s="1"/>
  <c r="I316" i="41" a="1"/>
  <c r="I316" i="41" s="1"/>
  <c r="J314" i="41" a="1"/>
  <c r="J314" i="41" s="1"/>
  <c r="J313" i="41" a="1"/>
  <c r="J313" i="41" s="1"/>
  <c r="I309" i="41" a="1"/>
  <c r="I309" i="41" s="1"/>
  <c r="I308" i="41" a="1"/>
  <c r="I308" i="41" s="1"/>
  <c r="J306" i="41" a="1"/>
  <c r="J306" i="41" s="1"/>
  <c r="J305" i="41" a="1"/>
  <c r="J305" i="41" s="1"/>
  <c r="I301" i="41" a="1"/>
  <c r="I301" i="41" s="1"/>
  <c r="I300" i="41" a="1"/>
  <c r="I300" i="41" s="1"/>
  <c r="J298" i="41" a="1"/>
  <c r="J298" i="41" s="1"/>
  <c r="J297" i="41" a="1"/>
  <c r="J297" i="41" s="1"/>
  <c r="I293" i="41" a="1"/>
  <c r="I293" i="41" s="1"/>
  <c r="I292" i="41" a="1"/>
  <c r="I292" i="41" s="1"/>
  <c r="J290" i="41" a="1"/>
  <c r="J290" i="41" s="1"/>
  <c r="J289" i="41" a="1"/>
  <c r="J289" i="41" s="1"/>
  <c r="I285" i="41" a="1"/>
  <c r="I285" i="41" s="1"/>
  <c r="I284" i="41" a="1"/>
  <c r="I284" i="41" s="1"/>
  <c r="J282" i="41" a="1"/>
  <c r="J282" i="41" s="1"/>
  <c r="J281" i="41" a="1"/>
  <c r="J281" i="41" s="1"/>
  <c r="I277" i="41" a="1"/>
  <c r="I277" i="41" s="1"/>
  <c r="I276" i="41" a="1"/>
  <c r="I276" i="41" s="1"/>
  <c r="J274" i="41" a="1"/>
  <c r="J274" i="41" s="1"/>
  <c r="J273" i="41" a="1"/>
  <c r="J273" i="41" s="1"/>
  <c r="I248" i="41" a="1"/>
  <c r="I248" i="41" s="1"/>
  <c r="I247" i="41" a="1"/>
  <c r="I247" i="41" s="1"/>
  <c r="I246" i="41" a="1"/>
  <c r="I246" i="41" s="1"/>
  <c r="I245" i="41" a="1"/>
  <c r="I245" i="41" s="1"/>
  <c r="I244" i="41" a="1"/>
  <c r="I244" i="41" s="1"/>
  <c r="I243" i="41" a="1"/>
  <c r="I243" i="41" s="1"/>
  <c r="I242" i="41" a="1"/>
  <c r="I242" i="41" s="1"/>
  <c r="I241" i="41" a="1"/>
  <c r="I241" i="41" s="1"/>
  <c r="I240" i="41" a="1"/>
  <c r="I240" i="41" s="1"/>
  <c r="I239" i="41" a="1"/>
  <c r="I239" i="41" s="1"/>
  <c r="J259" i="41" a="1"/>
  <c r="J259" i="41" s="1"/>
  <c r="J257" i="41" a="1"/>
  <c r="J257" i="41" s="1"/>
  <c r="J255" i="41" a="1"/>
  <c r="J255" i="41" s="1"/>
  <c r="J253" i="41" a="1"/>
  <c r="J253" i="41" s="1"/>
  <c r="I238" i="41" a="1"/>
  <c r="I238" i="41" s="1"/>
  <c r="J251" i="41" a="1"/>
  <c r="J251" i="41" s="1"/>
  <c r="J250" i="41" a="1"/>
  <c r="J250" i="41" s="1"/>
  <c r="J247" i="41" a="1"/>
  <c r="J247" i="41" s="1"/>
  <c r="J245" i="41" a="1"/>
  <c r="J245" i="41" s="1"/>
  <c r="J243" i="41" a="1"/>
  <c r="J243" i="41" s="1"/>
  <c r="J241" i="41" a="1"/>
  <c r="J241" i="41" s="1"/>
  <c r="J239" i="41" a="1"/>
  <c r="J239" i="41" s="1"/>
  <c r="J249" i="41" a="1"/>
  <c r="J249" i="41" s="1"/>
  <c r="J248" i="41" a="1"/>
  <c r="J248" i="41" s="1"/>
  <c r="J246" i="41" a="1"/>
  <c r="J246" i="41" s="1"/>
  <c r="J244" i="41" a="1"/>
  <c r="J244" i="41" s="1"/>
  <c r="J242" i="41" a="1"/>
  <c r="J242" i="41" s="1"/>
  <c r="J240" i="41" a="1"/>
  <c r="J240" i="41" s="1"/>
  <c r="J238" i="41" a="1"/>
  <c r="J238" i="41" s="1"/>
  <c r="I237" i="41" a="1"/>
  <c r="I237" i="41" s="1"/>
  <c r="J236" i="41" a="1"/>
  <c r="J236" i="41" s="1"/>
  <c r="J235" i="41" a="1"/>
  <c r="J235" i="41" s="1"/>
  <c r="J233" i="41" a="1"/>
  <c r="J233" i="41" s="1"/>
  <c r="J231" i="41" a="1"/>
  <c r="J231" i="41" s="1"/>
  <c r="J229" i="41" a="1"/>
  <c r="J229" i="41" s="1"/>
  <c r="J227" i="41" a="1"/>
  <c r="J227" i="41" s="1"/>
  <c r="J225" i="41" a="1"/>
  <c r="J225" i="41" s="1"/>
  <c r="J223" i="41" a="1"/>
  <c r="J223" i="41" s="1"/>
  <c r="J221" i="41" a="1"/>
  <c r="J221" i="41" s="1"/>
  <c r="J219" i="41" a="1"/>
  <c r="J219" i="41" s="1"/>
  <c r="J217" i="41" a="1"/>
  <c r="J217" i="41" s="1"/>
  <c r="J215" i="41" a="1"/>
  <c r="J215" i="41" s="1"/>
  <c r="J213" i="41" a="1"/>
  <c r="J213" i="41" s="1"/>
  <c r="J211" i="41" a="1"/>
  <c r="J211" i="41" s="1"/>
  <c r="J209" i="41" a="1"/>
  <c r="J209" i="41" s="1"/>
  <c r="J207" i="41" a="1"/>
  <c r="J207" i="41" s="1"/>
  <c r="J205" i="41" a="1"/>
  <c r="J205" i="41" s="1"/>
  <c r="J203" i="41" a="1"/>
  <c r="J203" i="41" s="1"/>
  <c r="J201" i="41" a="1"/>
  <c r="J201" i="41" s="1"/>
  <c r="J199" i="41" a="1"/>
  <c r="J199" i="41" s="1"/>
  <c r="J197" i="41" a="1"/>
  <c r="J197" i="41" s="1"/>
  <c r="J195" i="41" a="1"/>
  <c r="J195" i="41" s="1"/>
  <c r="J193" i="41" a="1"/>
  <c r="J193" i="41" s="1"/>
  <c r="J191" i="41" a="1"/>
  <c r="J191" i="41" s="1"/>
  <c r="J189" i="41" a="1"/>
  <c r="J189" i="41" s="1"/>
  <c r="J187" i="41" a="1"/>
  <c r="J187" i="41" s="1"/>
  <c r="J185" i="41" a="1"/>
  <c r="J185" i="41" s="1"/>
  <c r="J183" i="41" a="1"/>
  <c r="J183" i="41" s="1"/>
  <c r="J181" i="41" a="1"/>
  <c r="J181" i="41" s="1"/>
  <c r="J179" i="41" a="1"/>
  <c r="J179" i="41" s="1"/>
  <c r="J177" i="41" a="1"/>
  <c r="J177" i="41" s="1"/>
  <c r="J175" i="41" a="1"/>
  <c r="J175" i="41" s="1"/>
  <c r="J173" i="41" a="1"/>
  <c r="J173" i="41" s="1"/>
  <c r="J171" i="41" a="1"/>
  <c r="J171" i="41" s="1"/>
  <c r="J169" i="41" a="1"/>
  <c r="J169" i="41" s="1"/>
  <c r="J167" i="41" a="1"/>
  <c r="J167" i="41" s="1"/>
  <c r="J165" i="41" a="1"/>
  <c r="J165" i="41" s="1"/>
  <c r="J163" i="41" a="1"/>
  <c r="J163" i="41" s="1"/>
  <c r="J161" i="41" a="1"/>
  <c r="J161" i="41" s="1"/>
  <c r="J159" i="41" a="1"/>
  <c r="J159" i="41" s="1"/>
  <c r="J157" i="41" a="1"/>
  <c r="J157" i="41" s="1"/>
  <c r="J155" i="41" a="1"/>
  <c r="J155" i="41" s="1"/>
  <c r="J153" i="41" a="1"/>
  <c r="J153" i="41" s="1"/>
  <c r="J151" i="41" a="1"/>
  <c r="J151" i="41" s="1"/>
  <c r="J149" i="41" a="1"/>
  <c r="J149" i="41" s="1"/>
  <c r="J147" i="41" a="1"/>
  <c r="J147" i="41" s="1"/>
  <c r="J145" i="41" a="1"/>
  <c r="J145" i="41" s="1"/>
  <c r="J143" i="41" a="1"/>
  <c r="J143" i="41" s="1"/>
  <c r="J141" i="41" a="1"/>
  <c r="J141" i="41" s="1"/>
  <c r="J139" i="41" a="1"/>
  <c r="J139" i="41" s="1"/>
  <c r="J137" i="41" a="1"/>
  <c r="J137" i="41" s="1"/>
  <c r="J135" i="41" a="1"/>
  <c r="J135" i="41" s="1"/>
  <c r="J133" i="41" a="1"/>
  <c r="J133" i="41" s="1"/>
  <c r="J131" i="41" a="1"/>
  <c r="J131" i="41" s="1"/>
  <c r="J129" i="41" a="1"/>
  <c r="J129" i="41" s="1"/>
  <c r="J127" i="41" a="1"/>
  <c r="J127" i="41" s="1"/>
  <c r="J125" i="41" a="1"/>
  <c r="J125" i="41" s="1"/>
  <c r="J123" i="41" a="1"/>
  <c r="J123" i="41" s="1"/>
  <c r="J121" i="41" a="1"/>
  <c r="J121" i="41" s="1"/>
  <c r="J119" i="41" a="1"/>
  <c r="J119" i="41" s="1"/>
  <c r="J117" i="41" a="1"/>
  <c r="J117" i="41" s="1"/>
  <c r="J115" i="41" a="1"/>
  <c r="J115" i="41" s="1"/>
  <c r="J113" i="41" a="1"/>
  <c r="J113" i="41" s="1"/>
  <c r="J111" i="41" a="1"/>
  <c r="J111" i="41" s="1"/>
  <c r="J109" i="41" a="1"/>
  <c r="J109" i="41" s="1"/>
  <c r="J107" i="41" a="1"/>
  <c r="J107" i="41" s="1"/>
  <c r="J105" i="41" a="1"/>
  <c r="J105" i="41" s="1"/>
  <c r="J103" i="41" a="1"/>
  <c r="J103" i="41" s="1"/>
  <c r="J101" i="41" a="1"/>
  <c r="J101" i="41" s="1"/>
  <c r="J99" i="41" a="1"/>
  <c r="J99" i="41" s="1"/>
  <c r="J97" i="41" a="1"/>
  <c r="J97" i="41" s="1"/>
  <c r="J95" i="41" a="1"/>
  <c r="J95" i="41" s="1"/>
  <c r="J93" i="41" a="1"/>
  <c r="J93" i="41" s="1"/>
  <c r="J91" i="41" a="1"/>
  <c r="J91" i="41" s="1"/>
  <c r="J89" i="41" a="1"/>
  <c r="J89" i="41" s="1"/>
  <c r="J87" i="41" a="1"/>
  <c r="J87" i="41" s="1"/>
  <c r="J85" i="41" a="1"/>
  <c r="J85" i="41" s="1"/>
  <c r="J83" i="41" a="1"/>
  <c r="J83" i="41" s="1"/>
  <c r="F83" i="41" s="1"/>
  <c r="J81" i="41" a="1"/>
  <c r="J81" i="41" s="1"/>
  <c r="J79" i="41" a="1"/>
  <c r="J79" i="41" s="1"/>
  <c r="J77" i="41" a="1"/>
  <c r="J77" i="41" s="1"/>
  <c r="J75" i="41" a="1"/>
  <c r="J75" i="41" s="1"/>
  <c r="F75" i="41" s="1"/>
  <c r="I235" i="41" a="1"/>
  <c r="I235" i="41" s="1"/>
  <c r="I233" i="41" a="1"/>
  <c r="I233" i="41" s="1"/>
  <c r="I231" i="41" a="1"/>
  <c r="I231" i="41" s="1"/>
  <c r="I229" i="41" a="1"/>
  <c r="I229" i="41" s="1"/>
  <c r="I227" i="41" a="1"/>
  <c r="I227" i="41" s="1"/>
  <c r="I225" i="41" a="1"/>
  <c r="I225" i="41" s="1"/>
  <c r="I223" i="41" a="1"/>
  <c r="I223" i="41" s="1"/>
  <c r="I221" i="41" a="1"/>
  <c r="I221" i="41" s="1"/>
  <c r="I219" i="41" a="1"/>
  <c r="I219" i="41" s="1"/>
  <c r="I217" i="41" a="1"/>
  <c r="I217" i="41" s="1"/>
  <c r="I215" i="41" a="1"/>
  <c r="I215" i="41" s="1"/>
  <c r="I213" i="41" a="1"/>
  <c r="I213" i="41" s="1"/>
  <c r="I211" i="41" a="1"/>
  <c r="I211" i="41" s="1"/>
  <c r="I210" i="41" a="1"/>
  <c r="I210" i="41" s="1"/>
  <c r="I209" i="41" a="1"/>
  <c r="I209" i="41" s="1"/>
  <c r="I208" i="41" a="1"/>
  <c r="I208" i="41" s="1"/>
  <c r="I207" i="41" a="1"/>
  <c r="I207" i="41" s="1"/>
  <c r="I206" i="41" a="1"/>
  <c r="I206" i="41" s="1"/>
  <c r="I205" i="41" a="1"/>
  <c r="I205" i="41" s="1"/>
  <c r="I204" i="41" a="1"/>
  <c r="I204" i="41" s="1"/>
  <c r="I203" i="41" a="1"/>
  <c r="I203" i="41" s="1"/>
  <c r="I202" i="41" a="1"/>
  <c r="I202" i="41" s="1"/>
  <c r="I201" i="41" a="1"/>
  <c r="I201" i="41" s="1"/>
  <c r="I200" i="41" a="1"/>
  <c r="I200" i="41" s="1"/>
  <c r="I199" i="41" a="1"/>
  <c r="I199" i="41" s="1"/>
  <c r="I198" i="41" a="1"/>
  <c r="I198" i="41" s="1"/>
  <c r="I197" i="41" a="1"/>
  <c r="I197" i="41" s="1"/>
  <c r="I196" i="41" a="1"/>
  <c r="I196" i="41" s="1"/>
  <c r="I195" i="41" a="1"/>
  <c r="I195" i="41" s="1"/>
  <c r="I194" i="41" a="1"/>
  <c r="I194" i="41" s="1"/>
  <c r="I193" i="41" a="1"/>
  <c r="I193" i="41" s="1"/>
  <c r="I192" i="41" a="1"/>
  <c r="I192" i="41" s="1"/>
  <c r="I191" i="41" a="1"/>
  <c r="I191" i="41" s="1"/>
  <c r="I190" i="41" a="1"/>
  <c r="I190" i="41" s="1"/>
  <c r="I189" i="41" a="1"/>
  <c r="I189" i="41" s="1"/>
  <c r="I188" i="41" a="1"/>
  <c r="I188" i="41" s="1"/>
  <c r="I187" i="41" a="1"/>
  <c r="I187" i="41" s="1"/>
  <c r="I186" i="41" a="1"/>
  <c r="I186" i="41" s="1"/>
  <c r="I185" i="41" a="1"/>
  <c r="I185" i="41" s="1"/>
  <c r="I184" i="41" a="1"/>
  <c r="I184" i="41" s="1"/>
  <c r="I183" i="41" a="1"/>
  <c r="I183" i="41" s="1"/>
  <c r="I182" i="41" a="1"/>
  <c r="I182" i="41" s="1"/>
  <c r="I181" i="41" a="1"/>
  <c r="I181" i="41" s="1"/>
  <c r="I180" i="41" a="1"/>
  <c r="I180" i="41" s="1"/>
  <c r="I179" i="41" a="1"/>
  <c r="I179" i="41" s="1"/>
  <c r="I178" i="41" a="1"/>
  <c r="I178" i="41" s="1"/>
  <c r="I177" i="41" a="1"/>
  <c r="I177" i="41" s="1"/>
  <c r="I176" i="41" a="1"/>
  <c r="I176" i="41" s="1"/>
  <c r="I175" i="41" a="1"/>
  <c r="I175" i="41" s="1"/>
  <c r="I174" i="41" a="1"/>
  <c r="I174" i="41" s="1"/>
  <c r="I173" i="41" a="1"/>
  <c r="I173" i="41" s="1"/>
  <c r="I172" i="41" a="1"/>
  <c r="I172" i="41" s="1"/>
  <c r="I171" i="41" a="1"/>
  <c r="I171" i="41" s="1"/>
  <c r="I170" i="41" a="1"/>
  <c r="I170" i="41" s="1"/>
  <c r="I169" i="41" a="1"/>
  <c r="I169" i="41" s="1"/>
  <c r="I168" i="41" a="1"/>
  <c r="I168" i="41" s="1"/>
  <c r="I167" i="41" a="1"/>
  <c r="I167" i="41" s="1"/>
  <c r="I166" i="41" a="1"/>
  <c r="I166" i="41" s="1"/>
  <c r="I165" i="41" a="1"/>
  <c r="I165" i="41" s="1"/>
  <c r="I164" i="41" a="1"/>
  <c r="I164" i="41" s="1"/>
  <c r="I163" i="41" a="1"/>
  <c r="I163" i="41" s="1"/>
  <c r="I162" i="41" a="1"/>
  <c r="I162" i="41" s="1"/>
  <c r="I161" i="41" a="1"/>
  <c r="I161" i="41" s="1"/>
  <c r="I160" i="41" a="1"/>
  <c r="I160" i="41" s="1"/>
  <c r="J237" i="41" a="1"/>
  <c r="J237" i="41" s="1"/>
  <c r="J234" i="41" a="1"/>
  <c r="J234" i="41" s="1"/>
  <c r="J232" i="41" a="1"/>
  <c r="J232" i="41" s="1"/>
  <c r="J230" i="41" a="1"/>
  <c r="J230" i="41" s="1"/>
  <c r="J228" i="41" a="1"/>
  <c r="J228" i="41" s="1"/>
  <c r="J226" i="41" a="1"/>
  <c r="J226" i="41" s="1"/>
  <c r="J224" i="41" a="1"/>
  <c r="J224" i="41" s="1"/>
  <c r="J222" i="41" a="1"/>
  <c r="J222" i="41" s="1"/>
  <c r="J220" i="41" a="1"/>
  <c r="J220" i="41" s="1"/>
  <c r="J218" i="41" a="1"/>
  <c r="J218" i="41" s="1"/>
  <c r="J216" i="41" a="1"/>
  <c r="J216" i="41" s="1"/>
  <c r="J214" i="41" a="1"/>
  <c r="J214" i="41" s="1"/>
  <c r="J212" i="41" a="1"/>
  <c r="J212" i="41" s="1"/>
  <c r="I236" i="41" a="1"/>
  <c r="I236" i="41" s="1"/>
  <c r="I234" i="41" a="1"/>
  <c r="I234" i="41" s="1"/>
  <c r="I232" i="41" a="1"/>
  <c r="I232" i="41" s="1"/>
  <c r="I230" i="41" a="1"/>
  <c r="I230" i="41" s="1"/>
  <c r="I228" i="41" a="1"/>
  <c r="I228" i="41" s="1"/>
  <c r="I226" i="41" a="1"/>
  <c r="I226" i="41" s="1"/>
  <c r="I224" i="41" a="1"/>
  <c r="I224" i="41" s="1"/>
  <c r="I222" i="41" a="1"/>
  <c r="I222" i="41" s="1"/>
  <c r="I220" i="41" a="1"/>
  <c r="I220" i="41" s="1"/>
  <c r="I218" i="41" a="1"/>
  <c r="I218" i="41" s="1"/>
  <c r="I216" i="41" a="1"/>
  <c r="I216" i="41" s="1"/>
  <c r="I214" i="41" a="1"/>
  <c r="I214" i="41" s="1"/>
  <c r="I212" i="41" a="1"/>
  <c r="I212" i="41" s="1"/>
  <c r="J210" i="41" a="1"/>
  <c r="J210" i="41" s="1"/>
  <c r="J208" i="41" a="1"/>
  <c r="J208" i="41" s="1"/>
  <c r="J206" i="41" a="1"/>
  <c r="J206" i="41" s="1"/>
  <c r="J204" i="41" a="1"/>
  <c r="J204" i="41" s="1"/>
  <c r="J202" i="41" a="1"/>
  <c r="J202" i="41" s="1"/>
  <c r="J200" i="41" a="1"/>
  <c r="J200" i="41" s="1"/>
  <c r="J198" i="41" a="1"/>
  <c r="J198" i="41" s="1"/>
  <c r="J196" i="41" a="1"/>
  <c r="J196" i="41" s="1"/>
  <c r="J194" i="41" a="1"/>
  <c r="J194" i="41" s="1"/>
  <c r="J192" i="41" a="1"/>
  <c r="J192" i="41" s="1"/>
  <c r="J190" i="41" a="1"/>
  <c r="J190" i="41" s="1"/>
  <c r="J188" i="41" a="1"/>
  <c r="J188" i="41" s="1"/>
  <c r="J186" i="41" a="1"/>
  <c r="J186" i="41" s="1"/>
  <c r="J184" i="41" a="1"/>
  <c r="J184" i="41" s="1"/>
  <c r="J182" i="41" a="1"/>
  <c r="J182" i="41" s="1"/>
  <c r="J180" i="41" a="1"/>
  <c r="J180" i="41" s="1"/>
  <c r="J178" i="41" a="1"/>
  <c r="J178" i="41" s="1"/>
  <c r="J176" i="41" a="1"/>
  <c r="J176" i="41" s="1"/>
  <c r="J174" i="41" a="1"/>
  <c r="J174" i="41" s="1"/>
  <c r="J172" i="41" a="1"/>
  <c r="J172" i="41" s="1"/>
  <c r="J170" i="41" a="1"/>
  <c r="J170" i="41" s="1"/>
  <c r="J168" i="41" a="1"/>
  <c r="J168" i="41" s="1"/>
  <c r="J166" i="41" a="1"/>
  <c r="J166" i="41" s="1"/>
  <c r="J164" i="41" a="1"/>
  <c r="J164" i="41" s="1"/>
  <c r="J162" i="41" a="1"/>
  <c r="J162" i="41" s="1"/>
  <c r="J160" i="41" a="1"/>
  <c r="J160" i="41" s="1"/>
  <c r="J158" i="41" a="1"/>
  <c r="J158" i="41" s="1"/>
  <c r="F158" i="41" s="1"/>
  <c r="J156" i="41" a="1"/>
  <c r="J156" i="41" s="1"/>
  <c r="J154" i="41" a="1"/>
  <c r="J154" i="41" s="1"/>
  <c r="J152" i="41" a="1"/>
  <c r="J152" i="41" s="1"/>
  <c r="J150" i="41" a="1"/>
  <c r="J150" i="41" s="1"/>
  <c r="F150" i="41" s="1"/>
  <c r="J148" i="41" a="1"/>
  <c r="J148" i="41" s="1"/>
  <c r="J146" i="41" a="1"/>
  <c r="J146" i="41" s="1"/>
  <c r="J144" i="41" a="1"/>
  <c r="J144" i="41" s="1"/>
  <c r="J142" i="41" a="1"/>
  <c r="J142" i="41" s="1"/>
  <c r="F142" i="41" s="1"/>
  <c r="J140" i="41" a="1"/>
  <c r="J140" i="41" s="1"/>
  <c r="J138" i="41" a="1"/>
  <c r="J138" i="41" s="1"/>
  <c r="J136" i="41" a="1"/>
  <c r="J136" i="41" s="1"/>
  <c r="J134" i="41" a="1"/>
  <c r="J134" i="41" s="1"/>
  <c r="F134" i="41" s="1"/>
  <c r="J132" i="41" a="1"/>
  <c r="J132" i="41" s="1"/>
  <c r="J130" i="41" a="1"/>
  <c r="J130" i="41" s="1"/>
  <c r="J128" i="41" a="1"/>
  <c r="J128" i="41" s="1"/>
  <c r="J126" i="41" a="1"/>
  <c r="J126" i="41" s="1"/>
  <c r="F126" i="41" s="1"/>
  <c r="J124" i="41" a="1"/>
  <c r="J124" i="41" s="1"/>
  <c r="J122" i="41" a="1"/>
  <c r="J122" i="41" s="1"/>
  <c r="J120" i="41" a="1"/>
  <c r="J120" i="41" s="1"/>
  <c r="J118" i="41" a="1"/>
  <c r="J118" i="41" s="1"/>
  <c r="F118" i="41" s="1"/>
  <c r="J116" i="41" a="1"/>
  <c r="J116" i="41" s="1"/>
  <c r="J114" i="41" a="1"/>
  <c r="J114" i="41" s="1"/>
  <c r="J112" i="41" a="1"/>
  <c r="J112" i="41" s="1"/>
  <c r="J110" i="41" a="1"/>
  <c r="J110" i="41" s="1"/>
  <c r="F110" i="41" s="1"/>
  <c r="J108" i="41" a="1"/>
  <c r="J108" i="41" s="1"/>
  <c r="J106" i="41" a="1"/>
  <c r="J106" i="41" s="1"/>
  <c r="J104" i="41" a="1"/>
  <c r="J104" i="41" s="1"/>
  <c r="J102" i="41" a="1"/>
  <c r="J102" i="41" s="1"/>
  <c r="F102" i="41" s="1"/>
  <c r="J100" i="41" a="1"/>
  <c r="J100" i="41" s="1"/>
  <c r="J98" i="41" a="1"/>
  <c r="J98" i="41" s="1"/>
  <c r="J96" i="41" a="1"/>
  <c r="J96" i="41" s="1"/>
  <c r="I2" i="41" a="1"/>
  <c r="I2" i="41" s="1"/>
  <c r="J3" i="41" a="1"/>
  <c r="J3" i="41" s="1"/>
  <c r="I4" i="41" a="1"/>
  <c r="I4" i="41" s="1"/>
  <c r="J5" i="41" a="1"/>
  <c r="J5" i="41" s="1"/>
  <c r="I6" i="41" a="1"/>
  <c r="I6" i="41" s="1"/>
  <c r="J7" i="41" a="1"/>
  <c r="J7" i="41" s="1"/>
  <c r="I8" i="41" a="1"/>
  <c r="I8" i="41" s="1"/>
  <c r="J9" i="41" a="1"/>
  <c r="J9" i="41" s="1"/>
  <c r="I10" i="41" a="1"/>
  <c r="I10" i="41" s="1"/>
  <c r="J11" i="41" a="1"/>
  <c r="J11" i="41" s="1"/>
  <c r="I12" i="41" a="1"/>
  <c r="I12" i="41" s="1"/>
  <c r="J14" i="41" a="1"/>
  <c r="J14" i="41" s="1"/>
  <c r="F14" i="41" s="1"/>
  <c r="J16" i="41" a="1"/>
  <c r="J16" i="41" s="1"/>
  <c r="F16" i="41" s="1"/>
  <c r="J18" i="41" a="1"/>
  <c r="J18" i="41" s="1"/>
  <c r="F18" i="41" s="1"/>
  <c r="J20" i="41" a="1"/>
  <c r="J20" i="41" s="1"/>
  <c r="F20" i="41" s="1"/>
  <c r="J22" i="41" a="1"/>
  <c r="J22" i="41" s="1"/>
  <c r="F22" i="41" s="1"/>
  <c r="J24" i="41" a="1"/>
  <c r="J24" i="41" s="1"/>
  <c r="J26" i="41" a="1"/>
  <c r="J26" i="41" s="1"/>
  <c r="F26" i="41" s="1"/>
  <c r="J28" i="41" a="1"/>
  <c r="J28" i="41" s="1"/>
  <c r="J30" i="41" a="1"/>
  <c r="J30" i="41" s="1"/>
  <c r="J32" i="41" a="1"/>
  <c r="J32" i="41" s="1"/>
  <c r="J34" i="41" a="1"/>
  <c r="J34" i="41" s="1"/>
  <c r="F34" i="41" s="1"/>
  <c r="J36" i="41" a="1"/>
  <c r="J36" i="41" s="1"/>
  <c r="J38" i="41" a="1"/>
  <c r="J38" i="41" s="1"/>
  <c r="J40" i="41" a="1"/>
  <c r="J40" i="41" s="1"/>
  <c r="J42" i="41" a="1"/>
  <c r="J42" i="41" s="1"/>
  <c r="F42" i="41" s="1"/>
  <c r="J44" i="41" a="1"/>
  <c r="J44" i="41" s="1"/>
  <c r="J46" i="41" a="1"/>
  <c r="J46" i="41" s="1"/>
  <c r="J48" i="41" a="1"/>
  <c r="J48" i="41" s="1"/>
  <c r="J50" i="41" a="1"/>
  <c r="J50" i="41" s="1"/>
  <c r="F50" i="41" s="1"/>
  <c r="J52" i="41" a="1"/>
  <c r="J52" i="41" s="1"/>
  <c r="J54" i="41" a="1"/>
  <c r="J54" i="41" s="1"/>
  <c r="J56" i="41" a="1"/>
  <c r="J56" i="41" s="1"/>
  <c r="J58" i="41" a="1"/>
  <c r="J58" i="41" s="1"/>
  <c r="F58" i="41" s="1"/>
  <c r="J60" i="41" a="1"/>
  <c r="J60" i="41" s="1"/>
  <c r="J62" i="41" a="1"/>
  <c r="J62" i="41" s="1"/>
  <c r="J64" i="41" a="1"/>
  <c r="J64" i="41" s="1"/>
  <c r="J66" i="41" a="1"/>
  <c r="J66" i="41" s="1"/>
  <c r="F66" i="41" s="1"/>
  <c r="J68" i="41" a="1"/>
  <c r="J68" i="41" s="1"/>
  <c r="J70" i="41" a="1"/>
  <c r="J70" i="41" s="1"/>
  <c r="J72" i="41" a="1"/>
  <c r="J72" i="41" s="1"/>
  <c r="J74" i="41" a="1"/>
  <c r="J74" i="41" s="1"/>
  <c r="F74" i="41" s="1"/>
  <c r="I76" i="41" a="1"/>
  <c r="I76" i="41" s="1"/>
  <c r="I79" i="41" a="1"/>
  <c r="I79" i="41" s="1"/>
  <c r="F80" i="41"/>
  <c r="J82" i="41" a="1"/>
  <c r="J82" i="41" s="1"/>
  <c r="F82" i="41" s="1"/>
  <c r="I84" i="41" a="1"/>
  <c r="I84" i="41" s="1"/>
  <c r="I87" i="41" a="1"/>
  <c r="I87" i="41" s="1"/>
  <c r="F88" i="41"/>
  <c r="J90" i="41" a="1"/>
  <c r="J90" i="41" s="1"/>
  <c r="F90" i="41" s="1"/>
  <c r="F91" i="41"/>
  <c r="I92" i="41" a="1"/>
  <c r="I92" i="41" s="1"/>
  <c r="I95" i="41" a="1"/>
  <c r="I95" i="41" s="1"/>
  <c r="I97" i="41" a="1"/>
  <c r="I97" i="41" s="1"/>
  <c r="F99" i="41"/>
  <c r="I100" i="41" a="1"/>
  <c r="I100" i="41" s="1"/>
  <c r="I105" i="41" a="1"/>
  <c r="I105" i="41" s="1"/>
  <c r="F107" i="41"/>
  <c r="I108" i="41" a="1"/>
  <c r="I108" i="41" s="1"/>
  <c r="I113" i="41" a="1"/>
  <c r="I113" i="41" s="1"/>
  <c r="F115" i="41"/>
  <c r="I116" i="41" a="1"/>
  <c r="I116" i="41" s="1"/>
  <c r="I121" i="41" a="1"/>
  <c r="I121" i="41" s="1"/>
  <c r="F123" i="41"/>
  <c r="I124" i="41" a="1"/>
  <c r="I124" i="41" s="1"/>
  <c r="I129" i="41" a="1"/>
  <c r="I129" i="41" s="1"/>
  <c r="F131" i="41"/>
  <c r="I132" i="41" a="1"/>
  <c r="I132" i="41" s="1"/>
  <c r="I137" i="41" a="1"/>
  <c r="I137" i="41" s="1"/>
  <c r="F139" i="41"/>
  <c r="I140" i="41" a="1"/>
  <c r="I140" i="41" s="1"/>
  <c r="I145" i="41" a="1"/>
  <c r="I145" i="41" s="1"/>
  <c r="F147" i="41"/>
  <c r="I148" i="41" a="1"/>
  <c r="I148" i="41" s="1"/>
  <c r="I153" i="41" a="1"/>
  <c r="I153" i="41" s="1"/>
  <c r="F155" i="41"/>
  <c r="I156" i="41" a="1"/>
  <c r="I156" i="41" s="1"/>
  <c r="F23" i="41"/>
  <c r="F24" i="41"/>
  <c r="F25" i="41"/>
  <c r="F27" i="41"/>
  <c r="F29" i="41"/>
  <c r="F31" i="41"/>
  <c r="F33" i="41"/>
  <c r="F35" i="41"/>
  <c r="F37" i="41"/>
  <c r="F39" i="41"/>
  <c r="F41" i="41"/>
  <c r="F43" i="41"/>
  <c r="F45" i="41"/>
  <c r="F47" i="41"/>
  <c r="F49" i="41"/>
  <c r="F51" i="41"/>
  <c r="F53" i="41"/>
  <c r="F55" i="41"/>
  <c r="F57" i="41"/>
  <c r="F59" i="41"/>
  <c r="F61" i="41"/>
  <c r="F63" i="41"/>
  <c r="F65" i="41"/>
  <c r="F67" i="41"/>
  <c r="F69" i="41"/>
  <c r="F71" i="41"/>
  <c r="F73" i="41"/>
  <c r="J76" i="41" a="1"/>
  <c r="J76" i="41" s="1"/>
  <c r="F77" i="41"/>
  <c r="I78" i="41" a="1"/>
  <c r="I78" i="41" s="1"/>
  <c r="I81" i="41" a="1"/>
  <c r="I81" i="41" s="1"/>
  <c r="J84" i="41" a="1"/>
  <c r="J84" i="41" s="1"/>
  <c r="F85" i="41"/>
  <c r="I86" i="41" a="1"/>
  <c r="I86" i="41" s="1"/>
  <c r="I89" i="41" a="1"/>
  <c r="I89" i="41" s="1"/>
  <c r="J92" i="41" a="1"/>
  <c r="J92" i="41" s="1"/>
  <c r="F93" i="41"/>
  <c r="I94" i="41" a="1"/>
  <c r="I94" i="41" s="1"/>
  <c r="I98" i="41" a="1"/>
  <c r="I98" i="41" s="1"/>
  <c r="I103" i="41" a="1"/>
  <c r="I103" i="41" s="1"/>
  <c r="I106" i="41" a="1"/>
  <c r="I106" i="41" s="1"/>
  <c r="I111" i="41" a="1"/>
  <c r="I111" i="41" s="1"/>
  <c r="I114" i="41" a="1"/>
  <c r="I114" i="41" s="1"/>
  <c r="I119" i="41" a="1"/>
  <c r="I119" i="41" s="1"/>
  <c r="I122" i="41" a="1"/>
  <c r="I122" i="41" s="1"/>
  <c r="I127" i="41" a="1"/>
  <c r="I127" i="41" s="1"/>
  <c r="I130" i="41" a="1"/>
  <c r="I130" i="41" s="1"/>
  <c r="I135" i="41" a="1"/>
  <c r="I135" i="41" s="1"/>
  <c r="I138" i="41" a="1"/>
  <c r="I138" i="41" s="1"/>
  <c r="I143" i="41" a="1"/>
  <c r="I143" i="41" s="1"/>
  <c r="I146" i="41" a="1"/>
  <c r="I146" i="41" s="1"/>
  <c r="I151" i="41" a="1"/>
  <c r="I151" i="41" s="1"/>
  <c r="I154" i="41" a="1"/>
  <c r="I154" i="41" s="1"/>
  <c r="I159" i="41" a="1"/>
  <c r="I159" i="41" s="1"/>
  <c r="F148" i="41" l="1"/>
  <c r="F156" i="41"/>
  <c r="F456" i="41"/>
  <c r="F380" i="41"/>
  <c r="F396" i="41"/>
  <c r="F472" i="41"/>
  <c r="F327" i="41"/>
  <c r="F468" i="41"/>
  <c r="F421" i="41"/>
  <c r="F437" i="41"/>
  <c r="F355" i="41"/>
  <c r="F488" i="41"/>
  <c r="F496" i="41"/>
  <c r="F480" i="41"/>
  <c r="F476" i="41"/>
  <c r="F439" i="41"/>
  <c r="F402" i="41"/>
  <c r="F371" i="41"/>
  <c r="F387" i="41"/>
  <c r="F403" i="41"/>
  <c r="F423" i="41"/>
  <c r="F448" i="41"/>
  <c r="F449" i="41"/>
  <c r="F431" i="41"/>
  <c r="F354" i="41"/>
  <c r="F370" i="41"/>
  <c r="F386" i="41"/>
  <c r="F332" i="41"/>
  <c r="F363" i="41"/>
  <c r="F379" i="41"/>
  <c r="F395" i="41"/>
  <c r="F411" i="41"/>
  <c r="F491" i="41"/>
  <c r="F462" i="41"/>
  <c r="F494" i="41"/>
  <c r="F477" i="41"/>
  <c r="F335" i="41"/>
  <c r="F347" i="41"/>
  <c r="F340" i="41"/>
  <c r="F356" i="41"/>
  <c r="F372" i="41"/>
  <c r="F388" i="41"/>
  <c r="F404" i="41"/>
  <c r="F343" i="41"/>
  <c r="F359" i="41"/>
  <c r="F375" i="41"/>
  <c r="F391" i="41"/>
  <c r="F407" i="41"/>
  <c r="F419" i="41"/>
  <c r="F434" i="41"/>
  <c r="F334" i="41"/>
  <c r="F330" i="41"/>
  <c r="F338" i="41"/>
  <c r="F351" i="41"/>
  <c r="F367" i="41"/>
  <c r="F383" i="41"/>
  <c r="F399" i="41"/>
  <c r="F415" i="41"/>
  <c r="F352" i="41"/>
  <c r="F368" i="41"/>
  <c r="F384" i="41"/>
  <c r="F400" i="41"/>
  <c r="F416" i="41"/>
  <c r="F429" i="41"/>
  <c r="F426" i="41"/>
  <c r="F447" i="41"/>
  <c r="F435" i="41"/>
  <c r="F475" i="41"/>
  <c r="F451" i="41"/>
  <c r="F478" i="41"/>
  <c r="F445" i="41"/>
  <c r="F461" i="41"/>
  <c r="F493" i="41"/>
  <c r="F336" i="41"/>
  <c r="F349" i="41"/>
  <c r="F365" i="41"/>
  <c r="F381" i="41"/>
  <c r="F397" i="41"/>
  <c r="F413" i="41"/>
  <c r="F342" i="41"/>
  <c r="F358" i="41"/>
  <c r="F374" i="41"/>
  <c r="F390" i="41"/>
  <c r="F406" i="41"/>
  <c r="F353" i="41"/>
  <c r="F369" i="41"/>
  <c r="F385" i="41"/>
  <c r="F401" i="41"/>
  <c r="F417" i="41"/>
  <c r="F430" i="41"/>
  <c r="F424" i="41"/>
  <c r="F440" i="41"/>
  <c r="F433" i="41"/>
  <c r="F420" i="41"/>
  <c r="F436" i="41"/>
  <c r="F455" i="41"/>
  <c r="F450" i="41"/>
  <c r="F471" i="41"/>
  <c r="F487" i="41"/>
  <c r="F452" i="41"/>
  <c r="F474" i="41"/>
  <c r="F490" i="41"/>
  <c r="F442" i="41"/>
  <c r="F446" i="41"/>
  <c r="F473" i="41"/>
  <c r="F489" i="41"/>
  <c r="F337" i="41"/>
  <c r="F344" i="41"/>
  <c r="F360" i="41"/>
  <c r="F376" i="41"/>
  <c r="F392" i="41"/>
  <c r="F408" i="41"/>
  <c r="F427" i="41"/>
  <c r="F457" i="41"/>
  <c r="F467" i="41"/>
  <c r="F483" i="41"/>
  <c r="F499" i="41"/>
  <c r="F459" i="41"/>
  <c r="F470" i="41"/>
  <c r="F486" i="41"/>
  <c r="F453" i="41"/>
  <c r="F469" i="41"/>
  <c r="F485" i="41"/>
  <c r="F500" i="41"/>
  <c r="F328" i="41"/>
  <c r="F329" i="41"/>
  <c r="F333" i="41"/>
  <c r="F339" i="41"/>
  <c r="F331" i="41"/>
  <c r="F346" i="41"/>
  <c r="F362" i="41"/>
  <c r="F378" i="41"/>
  <c r="F394" i="41"/>
  <c r="F410" i="41"/>
  <c r="F341" i="41"/>
  <c r="F357" i="41"/>
  <c r="F373" i="41"/>
  <c r="F389" i="41"/>
  <c r="F405" i="41"/>
  <c r="F350" i="41"/>
  <c r="F366" i="41"/>
  <c r="F382" i="41"/>
  <c r="F398" i="41"/>
  <c r="F414" i="41"/>
  <c r="F345" i="41"/>
  <c r="F361" i="41"/>
  <c r="F377" i="41"/>
  <c r="F393" i="41"/>
  <c r="F409" i="41"/>
  <c r="F418" i="41"/>
  <c r="F422" i="41"/>
  <c r="F438" i="41"/>
  <c r="F432" i="41"/>
  <c r="F443" i="41"/>
  <c r="F425" i="41"/>
  <c r="F441" i="41"/>
  <c r="F428" i="41"/>
  <c r="F484" i="41"/>
  <c r="F458" i="41"/>
  <c r="F463" i="41"/>
  <c r="F479" i="41"/>
  <c r="F495" i="41"/>
  <c r="F444" i="41"/>
  <c r="F460" i="41"/>
  <c r="F466" i="41"/>
  <c r="F482" i="41"/>
  <c r="F498" i="41"/>
  <c r="F454" i="41"/>
  <c r="F465" i="41"/>
  <c r="F481" i="41"/>
  <c r="F497" i="41"/>
  <c r="F153" i="41"/>
  <c r="F145" i="41"/>
  <c r="F129" i="41"/>
  <c r="F121" i="41"/>
  <c r="F113" i="41"/>
  <c r="F105" i="41"/>
  <c r="F97" i="41"/>
  <c r="F68" i="41"/>
  <c r="F60" i="41"/>
  <c r="F52" i="41"/>
  <c r="F44" i="41"/>
  <c r="F36" i="41"/>
  <c r="F28" i="41"/>
  <c r="F165" i="41"/>
  <c r="F173" i="41"/>
  <c r="F181" i="41"/>
  <c r="F189" i="41"/>
  <c r="F197" i="41"/>
  <c r="F205" i="41"/>
  <c r="F140" i="41"/>
  <c r="F132" i="41"/>
  <c r="F124" i="41"/>
  <c r="F108" i="41"/>
  <c r="F100" i="41"/>
  <c r="F70" i="41"/>
  <c r="F62" i="41"/>
  <c r="F54" i="41"/>
  <c r="F46" i="41"/>
  <c r="F38" i="41"/>
  <c r="F30" i="41"/>
  <c r="F213" i="41"/>
  <c r="F217" i="41"/>
  <c r="F221" i="41"/>
  <c r="F225" i="41"/>
  <c r="F229" i="41"/>
  <c r="F233" i="41"/>
  <c r="F137" i="41"/>
  <c r="F19" i="41"/>
  <c r="F116" i="41"/>
  <c r="F280" i="41"/>
  <c r="F296" i="41"/>
  <c r="F312" i="41"/>
  <c r="F267" i="41"/>
  <c r="F163" i="41"/>
  <c r="F167" i="41"/>
  <c r="F171" i="41"/>
  <c r="F175" i="41"/>
  <c r="F254" i="41"/>
  <c r="F262" i="41"/>
  <c r="F270" i="41"/>
  <c r="F15" i="41"/>
  <c r="F272" i="41"/>
  <c r="F288" i="41"/>
  <c r="F304" i="41"/>
  <c r="F320" i="41"/>
  <c r="F286" i="41"/>
  <c r="F302" i="41"/>
  <c r="F318" i="41"/>
  <c r="F8" i="41"/>
  <c r="F252" i="41"/>
  <c r="F256" i="41"/>
  <c r="F260" i="41"/>
  <c r="F264" i="41"/>
  <c r="F268" i="41"/>
  <c r="F278" i="41"/>
  <c r="F294" i="41"/>
  <c r="F310" i="41"/>
  <c r="F326" i="41"/>
  <c r="F17" i="41"/>
  <c r="F283" i="41"/>
  <c r="F299" i="41"/>
  <c r="F315" i="41"/>
  <c r="F276" i="41"/>
  <c r="F292" i="41"/>
  <c r="F308" i="41"/>
  <c r="F324" i="41"/>
  <c r="F21" i="41"/>
  <c r="F13" i="41"/>
  <c r="F273" i="41"/>
  <c r="F289" i="41"/>
  <c r="F305" i="41"/>
  <c r="F321" i="41"/>
  <c r="F72" i="41"/>
  <c r="F64" i="41"/>
  <c r="F56" i="41"/>
  <c r="F48" i="41"/>
  <c r="F40" i="41"/>
  <c r="F32" i="41"/>
  <c r="F211" i="41"/>
  <c r="F215" i="41"/>
  <c r="F219" i="41"/>
  <c r="F223" i="41"/>
  <c r="F227" i="41"/>
  <c r="F231" i="41"/>
  <c r="F235" i="41"/>
  <c r="F161" i="41"/>
  <c r="F169" i="41"/>
  <c r="F177" i="41"/>
  <c r="F185" i="41"/>
  <c r="F193" i="41"/>
  <c r="F201" i="41"/>
  <c r="F209" i="41"/>
  <c r="F261" i="41"/>
  <c r="F265" i="41"/>
  <c r="F269" i="41"/>
  <c r="F279" i="41"/>
  <c r="F295" i="41"/>
  <c r="F311" i="41"/>
  <c r="F274" i="41"/>
  <c r="F290" i="41"/>
  <c r="F306" i="41"/>
  <c r="F322" i="41"/>
  <c r="F277" i="41"/>
  <c r="F293" i="41"/>
  <c r="F309" i="41"/>
  <c r="F325" i="41"/>
  <c r="F239" i="41"/>
  <c r="F247" i="41"/>
  <c r="F258" i="41"/>
  <c r="F266" i="41"/>
  <c r="F281" i="41"/>
  <c r="F297" i="41"/>
  <c r="F313" i="41"/>
  <c r="F275" i="41"/>
  <c r="F291" i="41"/>
  <c r="F307" i="41"/>
  <c r="F323" i="41"/>
  <c r="F284" i="41"/>
  <c r="F300" i="41"/>
  <c r="F316" i="41"/>
  <c r="F6" i="41"/>
  <c r="F179" i="41"/>
  <c r="F183" i="41"/>
  <c r="F187" i="41"/>
  <c r="F191" i="41"/>
  <c r="F195" i="41"/>
  <c r="F199" i="41"/>
  <c r="F203" i="41"/>
  <c r="F207" i="41"/>
  <c r="F244" i="41"/>
  <c r="F263" i="41"/>
  <c r="F271" i="41"/>
  <c r="F287" i="41"/>
  <c r="F303" i="41"/>
  <c r="F319" i="41"/>
  <c r="F282" i="41"/>
  <c r="F298" i="41"/>
  <c r="F314" i="41"/>
  <c r="F285" i="41"/>
  <c r="F301" i="41"/>
  <c r="F317" i="41"/>
  <c r="F10" i="41"/>
  <c r="F2" i="41"/>
  <c r="F212" i="41"/>
  <c r="F216" i="41"/>
  <c r="F220" i="41"/>
  <c r="F224" i="41"/>
  <c r="F228" i="41"/>
  <c r="F232" i="41"/>
  <c r="F249" i="41"/>
  <c r="F238" i="41"/>
  <c r="F242" i="41"/>
  <c r="F246" i="41"/>
  <c r="F253" i="41"/>
  <c r="F257" i="41"/>
  <c r="F152" i="41"/>
  <c r="F144" i="41"/>
  <c r="F136" i="41"/>
  <c r="F128" i="41"/>
  <c r="F120" i="41"/>
  <c r="F112" i="41"/>
  <c r="F104" i="41"/>
  <c r="F96" i="41"/>
  <c r="F89" i="41"/>
  <c r="F154" i="41"/>
  <c r="F146" i="41"/>
  <c r="F138" i="41"/>
  <c r="F130" i="41"/>
  <c r="F122" i="41"/>
  <c r="F114" i="41"/>
  <c r="F106" i="41"/>
  <c r="F98" i="41"/>
  <c r="F92" i="41"/>
  <c r="F79" i="41"/>
  <c r="F12" i="41"/>
  <c r="F4" i="41"/>
  <c r="F162" i="41"/>
  <c r="F166" i="41"/>
  <c r="F170" i="41"/>
  <c r="F174" i="41"/>
  <c r="F178" i="41"/>
  <c r="F182" i="41"/>
  <c r="F186" i="41"/>
  <c r="F190" i="41"/>
  <c r="F194" i="41"/>
  <c r="F198" i="41"/>
  <c r="F202" i="41"/>
  <c r="F206" i="41"/>
  <c r="F210" i="41"/>
  <c r="F243" i="41"/>
  <c r="F9" i="41"/>
  <c r="F94" i="41"/>
  <c r="F81" i="41"/>
  <c r="F11" i="41"/>
  <c r="F3" i="41"/>
  <c r="F84" i="41"/>
  <c r="F159" i="41"/>
  <c r="F236" i="41"/>
  <c r="F214" i="41"/>
  <c r="F218" i="41"/>
  <c r="F222" i="41"/>
  <c r="F226" i="41"/>
  <c r="F230" i="41"/>
  <c r="F234" i="41"/>
  <c r="F240" i="41"/>
  <c r="F248" i="41"/>
  <c r="F250" i="41"/>
  <c r="F255" i="41"/>
  <c r="F259" i="41"/>
  <c r="F7" i="41"/>
  <c r="F157" i="41"/>
  <c r="F149" i="41"/>
  <c r="F141" i="41"/>
  <c r="F133" i="41"/>
  <c r="F125" i="41"/>
  <c r="F117" i="41"/>
  <c r="F109" i="41"/>
  <c r="F101" i="41"/>
  <c r="F86" i="41"/>
  <c r="F151" i="41"/>
  <c r="F143" i="41"/>
  <c r="F135" i="41"/>
  <c r="F127" i="41"/>
  <c r="F119" i="41"/>
  <c r="F111" i="41"/>
  <c r="F103" i="41"/>
  <c r="F95" i="41"/>
  <c r="F76" i="41"/>
  <c r="F160" i="41"/>
  <c r="F164" i="41"/>
  <c r="F168" i="41"/>
  <c r="F172" i="41"/>
  <c r="F176" i="41"/>
  <c r="F180" i="41"/>
  <c r="F184" i="41"/>
  <c r="F188" i="41"/>
  <c r="F192" i="41"/>
  <c r="F196" i="41"/>
  <c r="F200" i="41"/>
  <c r="F204" i="41"/>
  <c r="F208" i="41"/>
  <c r="F237" i="41"/>
  <c r="F241" i="41"/>
  <c r="F245" i="41"/>
  <c r="F251" i="41"/>
  <c r="F5" i="41"/>
  <c r="F78" i="41"/>
  <c r="F87" i="41"/>
  <c r="E135" i="40" l="1"/>
  <c r="E136" i="40"/>
  <c r="E137" i="40"/>
  <c r="E138" i="40"/>
  <c r="E139" i="40"/>
  <c r="E140" i="40"/>
  <c r="E141" i="40"/>
  <c r="F141" i="40" s="1"/>
  <c r="E142" i="40"/>
  <c r="F142" i="40" s="1"/>
  <c r="E143" i="40"/>
  <c r="F143" i="40" s="1"/>
  <c r="E144" i="40"/>
  <c r="F144" i="40" s="1"/>
  <c r="E145" i="40"/>
  <c r="F145" i="40" s="1"/>
  <c r="E146" i="40"/>
  <c r="F146" i="40" s="1"/>
  <c r="E147" i="40"/>
  <c r="F147" i="40" s="1"/>
  <c r="E148" i="40"/>
  <c r="F148" i="40" s="1"/>
  <c r="E149" i="40"/>
  <c r="F149" i="40" s="1"/>
  <c r="E150" i="40"/>
  <c r="F150" i="40" s="1"/>
  <c r="E151" i="40"/>
  <c r="F151" i="40" s="1"/>
  <c r="E152" i="40"/>
  <c r="F152" i="40" s="1"/>
  <c r="E153" i="40"/>
  <c r="E154" i="40"/>
  <c r="E155" i="40"/>
  <c r="E156" i="40"/>
  <c r="E157" i="40"/>
  <c r="E158" i="40"/>
  <c r="E159" i="40"/>
  <c r="E160" i="40"/>
  <c r="E161" i="40"/>
  <c r="E162" i="40"/>
  <c r="E163" i="40"/>
  <c r="E164" i="40"/>
  <c r="E165" i="40"/>
  <c r="E166" i="40"/>
  <c r="E167" i="40"/>
  <c r="E168" i="40"/>
  <c r="E169" i="40"/>
  <c r="E170" i="40"/>
  <c r="E171" i="40"/>
  <c r="E172" i="40"/>
  <c r="E173" i="40"/>
  <c r="E174" i="40"/>
  <c r="E175" i="40"/>
  <c r="E176" i="40"/>
  <c r="E177" i="40"/>
  <c r="E178" i="40"/>
  <c r="E179" i="40"/>
  <c r="E180" i="40"/>
  <c r="E181" i="40"/>
  <c r="E182" i="40"/>
  <c r="E183" i="40"/>
  <c r="E184" i="40"/>
  <c r="E185" i="40"/>
  <c r="E186" i="40"/>
  <c r="E187" i="40"/>
  <c r="E188" i="40"/>
  <c r="E189" i="40"/>
  <c r="E190" i="40"/>
  <c r="E191" i="40"/>
  <c r="E192" i="40"/>
  <c r="E193" i="40"/>
  <c r="E194" i="40"/>
  <c r="E195" i="40"/>
  <c r="E196" i="40"/>
  <c r="E197" i="40"/>
  <c r="E198" i="40"/>
  <c r="E199" i="40"/>
  <c r="E200" i="40"/>
  <c r="E201" i="40"/>
  <c r="E202" i="40"/>
  <c r="E203" i="40"/>
  <c r="E204" i="40"/>
  <c r="E205" i="40"/>
  <c r="E206" i="40"/>
  <c r="E207" i="40"/>
  <c r="E208" i="40"/>
  <c r="E209" i="40"/>
  <c r="E210" i="40"/>
  <c r="E211" i="40"/>
  <c r="E212" i="40"/>
  <c r="E213" i="40"/>
  <c r="E214" i="40"/>
  <c r="E215" i="40"/>
  <c r="E216" i="40"/>
  <c r="E217" i="40"/>
  <c r="E218" i="40"/>
  <c r="E219" i="40"/>
  <c r="E220" i="40"/>
  <c r="E221" i="40"/>
  <c r="E222" i="40"/>
  <c r="E223" i="40"/>
  <c r="E224" i="40"/>
  <c r="E225" i="40"/>
  <c r="E226" i="40"/>
  <c r="E227" i="40"/>
  <c r="E228" i="40"/>
  <c r="E229" i="40"/>
  <c r="E230" i="40"/>
  <c r="E231" i="40"/>
  <c r="E232" i="40"/>
  <c r="E233" i="40"/>
  <c r="E234" i="40"/>
  <c r="E235" i="40"/>
  <c r="E236" i="40"/>
  <c r="E237" i="40"/>
  <c r="E238" i="40"/>
  <c r="F238" i="40" s="1"/>
  <c r="E239" i="40"/>
  <c r="G239" i="40" s="1"/>
  <c r="E240" i="40"/>
  <c r="G240" i="40" s="1"/>
  <c r="E241" i="40"/>
  <c r="F241" i="40" s="1"/>
  <c r="E242" i="40"/>
  <c r="F242" i="40" s="1"/>
  <c r="E243" i="40"/>
  <c r="G243" i="40" s="1"/>
  <c r="E244" i="40"/>
  <c r="G244" i="40" s="1"/>
  <c r="E245" i="40"/>
  <c r="F245" i="40" s="1"/>
  <c r="E246" i="40"/>
  <c r="F246" i="40" s="1"/>
  <c r="E247" i="40"/>
  <c r="E248" i="40"/>
  <c r="F248" i="40" s="1"/>
  <c r="E249" i="40"/>
  <c r="G249" i="40" s="1"/>
  <c r="E250" i="40"/>
  <c r="F250" i="40" s="1"/>
  <c r="E251" i="40"/>
  <c r="E252" i="40"/>
  <c r="G252" i="40" s="1"/>
  <c r="E253" i="40"/>
  <c r="F253" i="40" s="1"/>
  <c r="E254" i="40"/>
  <c r="F254" i="40" s="1"/>
  <c r="E255" i="40"/>
  <c r="E256" i="40"/>
  <c r="G256" i="40" s="1"/>
  <c r="E257" i="40"/>
  <c r="F257" i="40" s="1"/>
  <c r="E258" i="40"/>
  <c r="F258" i="40" s="1"/>
  <c r="E259" i="40"/>
  <c r="E260" i="40"/>
  <c r="F260" i="40" s="1"/>
  <c r="E261" i="40"/>
  <c r="G261" i="40" s="1"/>
  <c r="E262" i="40"/>
  <c r="F262" i="40" s="1"/>
  <c r="E263" i="40"/>
  <c r="E264" i="40"/>
  <c r="F264" i="40" s="1"/>
  <c r="E265" i="40"/>
  <c r="G265" i="40" s="1"/>
  <c r="E266" i="40"/>
  <c r="F266" i="40" s="1"/>
  <c r="E267" i="40"/>
  <c r="E268" i="40"/>
  <c r="F268" i="40" s="1"/>
  <c r="E269" i="40"/>
  <c r="F269" i="40" s="1"/>
  <c r="E270" i="40"/>
  <c r="F270" i="40" s="1"/>
  <c r="E271" i="40"/>
  <c r="E272" i="40"/>
  <c r="F272" i="40" s="1"/>
  <c r="E273" i="40"/>
  <c r="F273" i="40" s="1"/>
  <c r="E274" i="40"/>
  <c r="F274" i="40" s="1"/>
  <c r="E275" i="40"/>
  <c r="E276" i="40"/>
  <c r="F276" i="40" s="1"/>
  <c r="E277" i="40"/>
  <c r="F277" i="40" s="1"/>
  <c r="E278" i="40"/>
  <c r="F278" i="40" s="1"/>
  <c r="E279" i="40"/>
  <c r="E280" i="40"/>
  <c r="F280" i="40" s="1"/>
  <c r="E281" i="40"/>
  <c r="G281" i="40" s="1"/>
  <c r="E282" i="40"/>
  <c r="F282" i="40" s="1"/>
  <c r="E283" i="40"/>
  <c r="E284" i="40"/>
  <c r="F284" i="40" s="1"/>
  <c r="E285" i="40"/>
  <c r="F285" i="40" s="1"/>
  <c r="E286" i="40"/>
  <c r="F286" i="40" s="1"/>
  <c r="E287" i="40"/>
  <c r="E288" i="40"/>
  <c r="F288" i="40" s="1"/>
  <c r="E289" i="40"/>
  <c r="F289" i="40" s="1"/>
  <c r="E290" i="40"/>
  <c r="F290" i="40" s="1"/>
  <c r="E291" i="40"/>
  <c r="E292" i="40"/>
  <c r="F292" i="40" s="1"/>
  <c r="E293" i="40"/>
  <c r="G293" i="40" s="1"/>
  <c r="E294" i="40"/>
  <c r="F294" i="40" s="1"/>
  <c r="E295" i="40"/>
  <c r="E296" i="40"/>
  <c r="F296" i="40" s="1"/>
  <c r="E297" i="40"/>
  <c r="G297" i="40" s="1"/>
  <c r="E298" i="40"/>
  <c r="F298" i="40" s="1"/>
  <c r="E299" i="40"/>
  <c r="E300" i="40"/>
  <c r="G300" i="40" s="1"/>
  <c r="E301" i="40"/>
  <c r="F301" i="40" s="1"/>
  <c r="E302" i="40"/>
  <c r="F302" i="40" s="1"/>
  <c r="E303" i="40"/>
  <c r="E304" i="40"/>
  <c r="G304" i="40" s="1"/>
  <c r="E305" i="40"/>
  <c r="F305" i="40" s="1"/>
  <c r="E306" i="40"/>
  <c r="F306" i="40" s="1"/>
  <c r="E307" i="40"/>
  <c r="E308" i="40"/>
  <c r="F308" i="40" s="1"/>
  <c r="E309" i="40"/>
  <c r="F309" i="40" s="1"/>
  <c r="E310" i="40"/>
  <c r="F310" i="40" s="1"/>
  <c r="E311" i="40"/>
  <c r="E312" i="40"/>
  <c r="F312" i="40" s="1"/>
  <c r="E313" i="40"/>
  <c r="G313" i="40" s="1"/>
  <c r="E314" i="40"/>
  <c r="F314" i="40" s="1"/>
  <c r="E315" i="40"/>
  <c r="E316" i="40"/>
  <c r="F316" i="40" s="1"/>
  <c r="E317" i="40"/>
  <c r="F317" i="40" s="1"/>
  <c r="E318" i="40"/>
  <c r="F318" i="40" s="1"/>
  <c r="E319" i="40"/>
  <c r="E320" i="40"/>
  <c r="F320" i="40" s="1"/>
  <c r="E321" i="40"/>
  <c r="F321" i="40" s="1"/>
  <c r="E322" i="40"/>
  <c r="F322" i="40" s="1"/>
  <c r="E323" i="40"/>
  <c r="E324" i="40"/>
  <c r="F324" i="40" s="1"/>
  <c r="E325" i="40"/>
  <c r="G325" i="40" s="1"/>
  <c r="E326" i="40"/>
  <c r="F326" i="40" s="1"/>
  <c r="E327" i="40"/>
  <c r="E328" i="40"/>
  <c r="F328" i="40" s="1"/>
  <c r="E329" i="40"/>
  <c r="G329" i="40" s="1"/>
  <c r="E330" i="40"/>
  <c r="F330" i="40" s="1"/>
  <c r="E331" i="40"/>
  <c r="E332" i="40"/>
  <c r="F332" i="40" s="1"/>
  <c r="E333" i="40"/>
  <c r="F333" i="40" s="1"/>
  <c r="E334" i="40"/>
  <c r="G334" i="40" s="1"/>
  <c r="E335" i="40"/>
  <c r="E336" i="40"/>
  <c r="G336" i="40" s="1"/>
  <c r="E337" i="40"/>
  <c r="G337" i="40" s="1"/>
  <c r="E338" i="40"/>
  <c r="G338" i="40" s="1"/>
  <c r="E339" i="40"/>
  <c r="E340" i="40"/>
  <c r="F340" i="40" s="1"/>
  <c r="E341" i="40"/>
  <c r="F341" i="40" s="1"/>
  <c r="E342" i="40"/>
  <c r="G342" i="40" s="1"/>
  <c r="E343" i="40"/>
  <c r="E344" i="40"/>
  <c r="G344" i="40" s="1"/>
  <c r="E345" i="40"/>
  <c r="F345" i="40" s="1"/>
  <c r="E346" i="40"/>
  <c r="G346" i="40" s="1"/>
  <c r="E347" i="40"/>
  <c r="E348" i="40"/>
  <c r="F348" i="40" s="1"/>
  <c r="E349" i="40"/>
  <c r="F349" i="40" s="1"/>
  <c r="E350" i="40"/>
  <c r="G350" i="40" s="1"/>
  <c r="E351" i="40"/>
  <c r="F351" i="40" s="1"/>
  <c r="E352" i="40"/>
  <c r="F352" i="40" s="1"/>
  <c r="E353" i="40"/>
  <c r="F353" i="40" s="1"/>
  <c r="E354" i="40"/>
  <c r="G354" i="40" s="1"/>
  <c r="E355" i="40"/>
  <c r="F355" i="40" s="1"/>
  <c r="E356" i="40"/>
  <c r="F356" i="40" s="1"/>
  <c r="E357" i="40"/>
  <c r="F357" i="40" s="1"/>
  <c r="E358" i="40"/>
  <c r="G358" i="40" s="1"/>
  <c r="E359" i="40"/>
  <c r="F359" i="40" s="1"/>
  <c r="E360" i="40"/>
  <c r="F360" i="40" s="1"/>
  <c r="E361" i="40"/>
  <c r="G361" i="40" s="1"/>
  <c r="E362" i="40"/>
  <c r="F362" i="40" s="1"/>
  <c r="E363" i="40"/>
  <c r="F363" i="40" s="1"/>
  <c r="E364" i="40"/>
  <c r="G364" i="40" s="1"/>
  <c r="E365" i="40"/>
  <c r="F365" i="40" s="1"/>
  <c r="E366" i="40"/>
  <c r="F366" i="40" s="1"/>
  <c r="E367" i="40"/>
  <c r="F367" i="40" s="1"/>
  <c r="E368" i="40"/>
  <c r="F368" i="40" s="1"/>
  <c r="E369" i="40"/>
  <c r="F369" i="40" s="1"/>
  <c r="E370" i="40"/>
  <c r="F370" i="40" s="1"/>
  <c r="E371" i="40"/>
  <c r="F371" i="40" s="1"/>
  <c r="E372" i="40"/>
  <c r="F372" i="40" s="1"/>
  <c r="E373" i="40"/>
  <c r="F373" i="40" s="1"/>
  <c r="E374" i="40"/>
  <c r="F374" i="40" s="1"/>
  <c r="E375" i="40"/>
  <c r="F375" i="40" s="1"/>
  <c r="E376" i="40"/>
  <c r="F376" i="40" s="1"/>
  <c r="E377" i="40"/>
  <c r="F377" i="40" s="1"/>
  <c r="E378" i="40"/>
  <c r="F378" i="40" s="1"/>
  <c r="E379" i="40"/>
  <c r="F379" i="40" s="1"/>
  <c r="E380" i="40"/>
  <c r="F380" i="40" s="1"/>
  <c r="E381" i="40"/>
  <c r="F381" i="40" s="1"/>
  <c r="E382" i="40"/>
  <c r="F382" i="40" s="1"/>
  <c r="E383" i="40"/>
  <c r="F383" i="40" s="1"/>
  <c r="E384" i="40"/>
  <c r="F384" i="40" s="1"/>
  <c r="E385" i="40"/>
  <c r="F385" i="40" s="1"/>
  <c r="E386" i="40"/>
  <c r="F386" i="40" s="1"/>
  <c r="E387" i="40"/>
  <c r="F387" i="40" s="1"/>
  <c r="E388" i="40"/>
  <c r="F388" i="40" s="1"/>
  <c r="E389" i="40"/>
  <c r="F389" i="40" s="1"/>
  <c r="E390" i="40"/>
  <c r="F390" i="40" s="1"/>
  <c r="E391" i="40"/>
  <c r="F391" i="40" s="1"/>
  <c r="E392" i="40"/>
  <c r="F392" i="40" s="1"/>
  <c r="E393" i="40"/>
  <c r="F393" i="40" s="1"/>
  <c r="E394" i="40"/>
  <c r="F394" i="40" s="1"/>
  <c r="E395" i="40"/>
  <c r="F395" i="40" s="1"/>
  <c r="E396" i="40"/>
  <c r="F396" i="40" s="1"/>
  <c r="E397" i="40"/>
  <c r="F397" i="40" s="1"/>
  <c r="E398" i="40"/>
  <c r="F398" i="40" s="1"/>
  <c r="E399" i="40"/>
  <c r="F399" i="40" s="1"/>
  <c r="E400" i="40"/>
  <c r="F400" i="40" s="1"/>
  <c r="F153" i="40"/>
  <c r="G276" i="40" l="1"/>
  <c r="G320" i="40"/>
  <c r="F344" i="40"/>
  <c r="F300" i="40"/>
  <c r="F244" i="40"/>
  <c r="F336" i="40"/>
  <c r="G284" i="40"/>
  <c r="G356" i="40"/>
  <c r="G312" i="40"/>
  <c r="G268" i="40"/>
  <c r="G328" i="40"/>
  <c r="G292" i="40"/>
  <c r="F252" i="40"/>
  <c r="F364" i="40"/>
  <c r="F361" i="40"/>
  <c r="F293" i="40"/>
  <c r="F261" i="40"/>
  <c r="G257" i="40"/>
  <c r="F334" i="40"/>
  <c r="F350" i="40"/>
  <c r="G348" i="40"/>
  <c r="G340" i="40"/>
  <c r="G296" i="40"/>
  <c r="G260" i="40"/>
  <c r="G248" i="40"/>
  <c r="G360" i="40"/>
  <c r="G352" i="40"/>
  <c r="G332" i="40"/>
  <c r="G324" i="40"/>
  <c r="G316" i="40"/>
  <c r="G308" i="40"/>
  <c r="F304" i="40"/>
  <c r="G288" i="40"/>
  <c r="G280" i="40"/>
  <c r="G272" i="40"/>
  <c r="G264" i="40"/>
  <c r="F256" i="40"/>
  <c r="F240" i="40"/>
  <c r="F337" i="40"/>
  <c r="G277" i="40"/>
  <c r="G289" i="40"/>
  <c r="G245" i="40"/>
  <c r="F297" i="40"/>
  <c r="F265" i="40"/>
  <c r="F342" i="40"/>
  <c r="F358" i="40"/>
  <c r="G345" i="40"/>
  <c r="F329" i="40"/>
  <c r="F325" i="40"/>
  <c r="G321" i="40"/>
  <c r="G309" i="40"/>
  <c r="F313" i="40"/>
  <c r="G305" i="40"/>
  <c r="F249" i="40"/>
  <c r="F281" i="40"/>
  <c r="G273" i="40"/>
  <c r="G363" i="40"/>
  <c r="G362" i="40"/>
  <c r="F354" i="40"/>
  <c r="G349" i="40"/>
  <c r="F346" i="40"/>
  <c r="G341" i="40"/>
  <c r="F338" i="40"/>
  <c r="G333" i="40"/>
  <c r="G317" i="40"/>
  <c r="G301" i="40"/>
  <c r="G285" i="40"/>
  <c r="G269" i="40"/>
  <c r="G253" i="40"/>
  <c r="G241" i="40"/>
  <c r="G347" i="40"/>
  <c r="F347" i="40"/>
  <c r="G339" i="40"/>
  <c r="F339" i="40"/>
  <c r="G335" i="40"/>
  <c r="F335" i="40"/>
  <c r="G331" i="40"/>
  <c r="F331" i="40"/>
  <c r="G315" i="40"/>
  <c r="F315" i="40"/>
  <c r="G299" i="40"/>
  <c r="F299" i="40"/>
  <c r="G283" i="40"/>
  <c r="F283" i="40"/>
  <c r="G267" i="40"/>
  <c r="F267" i="40"/>
  <c r="G251" i="40"/>
  <c r="F251" i="40"/>
  <c r="G343" i="40"/>
  <c r="F343" i="40"/>
  <c r="G400" i="40"/>
  <c r="G398" i="40"/>
  <c r="G396" i="40"/>
  <c r="G394" i="40"/>
  <c r="G392" i="40"/>
  <c r="G390" i="40"/>
  <c r="G388" i="40"/>
  <c r="G386" i="40"/>
  <c r="G384" i="40"/>
  <c r="G382" i="40"/>
  <c r="G380" i="40"/>
  <c r="G378" i="40"/>
  <c r="G376" i="40"/>
  <c r="G374" i="40"/>
  <c r="G372" i="40"/>
  <c r="G370" i="40"/>
  <c r="G368" i="40"/>
  <c r="G366" i="40"/>
  <c r="G359" i="40"/>
  <c r="G357" i="40"/>
  <c r="G319" i="40"/>
  <c r="F319" i="40"/>
  <c r="G303" i="40"/>
  <c r="F303" i="40"/>
  <c r="G287" i="40"/>
  <c r="F287" i="40"/>
  <c r="G271" i="40"/>
  <c r="F271" i="40"/>
  <c r="G255" i="40"/>
  <c r="F255" i="40"/>
  <c r="G355" i="40"/>
  <c r="G353" i="40"/>
  <c r="G323" i="40"/>
  <c r="F323" i="40"/>
  <c r="G307" i="40"/>
  <c r="F307" i="40"/>
  <c r="G291" i="40"/>
  <c r="F291" i="40"/>
  <c r="G275" i="40"/>
  <c r="F275" i="40"/>
  <c r="G259" i="40"/>
  <c r="F259" i="40"/>
  <c r="G399" i="40"/>
  <c r="G397" i="40"/>
  <c r="G395" i="40"/>
  <c r="G393" i="40"/>
  <c r="G391" i="40"/>
  <c r="G389" i="40"/>
  <c r="G387" i="40"/>
  <c r="G385" i="40"/>
  <c r="G383" i="40"/>
  <c r="G381" i="40"/>
  <c r="G379" i="40"/>
  <c r="G377" i="40"/>
  <c r="G375" i="40"/>
  <c r="G373" i="40"/>
  <c r="G371" i="40"/>
  <c r="G369" i="40"/>
  <c r="G367" i="40"/>
  <c r="G365" i="40"/>
  <c r="G351" i="40"/>
  <c r="G327" i="40"/>
  <c r="F327" i="40"/>
  <c r="G311" i="40"/>
  <c r="F311" i="40"/>
  <c r="G295" i="40"/>
  <c r="F295" i="40"/>
  <c r="G279" i="40"/>
  <c r="F279" i="40"/>
  <c r="G263" i="40"/>
  <c r="F263" i="40"/>
  <c r="G247" i="40"/>
  <c r="F247" i="40"/>
  <c r="F243" i="40"/>
  <c r="F239" i="40"/>
  <c r="F235" i="40"/>
  <c r="G235" i="40"/>
  <c r="F230" i="40"/>
  <c r="G230" i="40"/>
  <c r="F227" i="40"/>
  <c r="G227" i="40"/>
  <c r="F222" i="40"/>
  <c r="G222" i="40"/>
  <c r="F219" i="40"/>
  <c r="G219" i="40"/>
  <c r="F214" i="40"/>
  <c r="G214" i="40"/>
  <c r="F211" i="40"/>
  <c r="G211" i="40"/>
  <c r="F206" i="40"/>
  <c r="G206" i="40"/>
  <c r="F203" i="40"/>
  <c r="G203" i="40"/>
  <c r="F198" i="40"/>
  <c r="G198" i="40"/>
  <c r="F195" i="40"/>
  <c r="G195" i="40"/>
  <c r="F190" i="40"/>
  <c r="G190" i="40"/>
  <c r="F187" i="40"/>
  <c r="G187" i="40"/>
  <c r="F182" i="40"/>
  <c r="G182" i="40"/>
  <c r="F179" i="40"/>
  <c r="G179" i="40"/>
  <c r="F174" i="40"/>
  <c r="G174" i="40"/>
  <c r="F171" i="40"/>
  <c r="G171" i="40"/>
  <c r="F166" i="40"/>
  <c r="G166" i="40"/>
  <c r="F163" i="40"/>
  <c r="G163" i="40"/>
  <c r="F158" i="40"/>
  <c r="G158" i="40"/>
  <c r="F213" i="40"/>
  <c r="G213" i="40"/>
  <c r="F208" i="40"/>
  <c r="G208" i="40"/>
  <c r="F205" i="40"/>
  <c r="G205" i="40"/>
  <c r="F200" i="40"/>
  <c r="G200" i="40"/>
  <c r="F197" i="40"/>
  <c r="G197" i="40"/>
  <c r="F192" i="40"/>
  <c r="G192" i="40"/>
  <c r="F189" i="40"/>
  <c r="G189" i="40"/>
  <c r="F184" i="40"/>
  <c r="G184" i="40"/>
  <c r="F181" i="40"/>
  <c r="G181" i="40"/>
  <c r="F176" i="40"/>
  <c r="G176" i="40"/>
  <c r="F173" i="40"/>
  <c r="G173" i="40"/>
  <c r="F168" i="40"/>
  <c r="G168" i="40"/>
  <c r="F165" i="40"/>
  <c r="G165" i="40"/>
  <c r="F160" i="40"/>
  <c r="G160" i="40"/>
  <c r="F157" i="40"/>
  <c r="G157" i="40"/>
  <c r="F237" i="40"/>
  <c r="G237" i="40"/>
  <c r="F232" i="40"/>
  <c r="G232" i="40"/>
  <c r="F229" i="40"/>
  <c r="G229" i="40"/>
  <c r="F224" i="40"/>
  <c r="G224" i="40"/>
  <c r="F221" i="40"/>
  <c r="G221" i="40"/>
  <c r="F216" i="40"/>
  <c r="G216" i="40"/>
  <c r="G330" i="40"/>
  <c r="G326" i="40"/>
  <c r="G322" i="40"/>
  <c r="G318" i="40"/>
  <c r="G314" i="40"/>
  <c r="G310" i="40"/>
  <c r="G306" i="40"/>
  <c r="G302" i="40"/>
  <c r="G298" i="40"/>
  <c r="G294" i="40"/>
  <c r="G290" i="40"/>
  <c r="G286" i="40"/>
  <c r="G282" i="40"/>
  <c r="G278" i="40"/>
  <c r="G274" i="40"/>
  <c r="G270" i="40"/>
  <c r="G266" i="40"/>
  <c r="G262" i="40"/>
  <c r="G258" i="40"/>
  <c r="G254" i="40"/>
  <c r="G250" i="40"/>
  <c r="G246" i="40"/>
  <c r="G242" i="40"/>
  <c r="G238" i="40"/>
  <c r="F234" i="40"/>
  <c r="G234" i="40"/>
  <c r="F231" i="40"/>
  <c r="G231" i="40"/>
  <c r="F226" i="40"/>
  <c r="G226" i="40"/>
  <c r="F223" i="40"/>
  <c r="G223" i="40"/>
  <c r="F218" i="40"/>
  <c r="G218" i="40"/>
  <c r="F215" i="40"/>
  <c r="G215" i="40"/>
  <c r="F210" i="40"/>
  <c r="G210" i="40"/>
  <c r="F207" i="40"/>
  <c r="G207" i="40"/>
  <c r="F202" i="40"/>
  <c r="G202" i="40"/>
  <c r="F199" i="40"/>
  <c r="G199" i="40"/>
  <c r="F194" i="40"/>
  <c r="G194" i="40"/>
  <c r="F191" i="40"/>
  <c r="G191" i="40"/>
  <c r="F186" i="40"/>
  <c r="G186" i="40"/>
  <c r="F183" i="40"/>
  <c r="G183" i="40"/>
  <c r="F178" i="40"/>
  <c r="G178" i="40"/>
  <c r="F175" i="40"/>
  <c r="G175" i="40"/>
  <c r="F170" i="40"/>
  <c r="G170" i="40"/>
  <c r="F167" i="40"/>
  <c r="G167" i="40"/>
  <c r="F162" i="40"/>
  <c r="G162" i="40"/>
  <c r="F159" i="40"/>
  <c r="G159" i="40"/>
  <c r="F236" i="40"/>
  <c r="G236" i="40"/>
  <c r="F233" i="40"/>
  <c r="G233" i="40"/>
  <c r="F228" i="40"/>
  <c r="G228" i="40"/>
  <c r="F225" i="40"/>
  <c r="G225" i="40"/>
  <c r="F220" i="40"/>
  <c r="G220" i="40"/>
  <c r="F217" i="40"/>
  <c r="G217" i="40"/>
  <c r="F212" i="40"/>
  <c r="G212" i="40"/>
  <c r="F209" i="40"/>
  <c r="G209" i="40"/>
  <c r="F204" i="40"/>
  <c r="G204" i="40"/>
  <c r="F201" i="40"/>
  <c r="G201" i="40"/>
  <c r="F196" i="40"/>
  <c r="G196" i="40"/>
  <c r="F193" i="40"/>
  <c r="G193" i="40"/>
  <c r="F188" i="40"/>
  <c r="G188" i="40"/>
  <c r="F185" i="40"/>
  <c r="G185" i="40"/>
  <c r="F180" i="40"/>
  <c r="G180" i="40"/>
  <c r="F177" i="40"/>
  <c r="G177" i="40"/>
  <c r="F172" i="40"/>
  <c r="G172" i="40"/>
  <c r="F169" i="40"/>
  <c r="G169" i="40"/>
  <c r="F164" i="40"/>
  <c r="G164" i="40"/>
  <c r="F161" i="40"/>
  <c r="G161" i="40"/>
  <c r="F156" i="40"/>
  <c r="G156" i="40"/>
  <c r="F154" i="40"/>
  <c r="G154" i="40"/>
  <c r="F155" i="40"/>
  <c r="G155" i="40"/>
  <c r="G153" i="40"/>
  <c r="G152" i="40"/>
  <c r="G151" i="40"/>
  <c r="G150" i="40"/>
  <c r="G149" i="40"/>
  <c r="G148" i="40"/>
  <c r="G147" i="40"/>
  <c r="G146" i="40"/>
  <c r="G145" i="40"/>
  <c r="G144" i="40"/>
  <c r="G143" i="40"/>
  <c r="G142" i="40"/>
  <c r="G141" i="40"/>
  <c r="P143" i="40" l="1" a="1"/>
  <c r="P143" i="40" s="1"/>
  <c r="Q143" i="40" a="1"/>
  <c r="Q143" i="40" s="1"/>
  <c r="R143" i="40" a="1"/>
  <c r="R143" i="40" s="1"/>
  <c r="S143" i="40" a="1"/>
  <c r="S143" i="40" s="1"/>
  <c r="T143" i="40" a="1"/>
  <c r="T143" i="40" s="1"/>
  <c r="U143" i="40" a="1"/>
  <c r="U143" i="40" s="1"/>
  <c r="P144" i="40" a="1"/>
  <c r="P144" i="40" s="1"/>
  <c r="Q144" i="40" a="1"/>
  <c r="Q144" i="40" s="1"/>
  <c r="R144" i="40" a="1"/>
  <c r="R144" i="40" s="1"/>
  <c r="S144" i="40" a="1"/>
  <c r="S144" i="40" s="1"/>
  <c r="T144" i="40" a="1"/>
  <c r="T144" i="40" s="1"/>
  <c r="U144" i="40" a="1"/>
  <c r="U144" i="40" s="1"/>
  <c r="P145" i="40" a="1"/>
  <c r="P145" i="40" s="1"/>
  <c r="Q145" i="40" a="1"/>
  <c r="Q145" i="40" s="1"/>
  <c r="R145" i="40" a="1"/>
  <c r="R145" i="40" s="1"/>
  <c r="S145" i="40" a="1"/>
  <c r="S145" i="40" s="1"/>
  <c r="T145" i="40" a="1"/>
  <c r="T145" i="40" s="1"/>
  <c r="U145" i="40" a="1"/>
  <c r="U145" i="40" s="1"/>
  <c r="P146" i="40" a="1"/>
  <c r="P146" i="40" s="1"/>
  <c r="Q146" i="40" a="1"/>
  <c r="Q146" i="40" s="1"/>
  <c r="R146" i="40" a="1"/>
  <c r="R146" i="40" s="1"/>
  <c r="S146" i="40" a="1"/>
  <c r="S146" i="40" s="1"/>
  <c r="T146" i="40" a="1"/>
  <c r="T146" i="40" s="1"/>
  <c r="U146" i="40" a="1"/>
  <c r="U146" i="40" s="1"/>
  <c r="P147" i="40" a="1"/>
  <c r="P147" i="40" s="1"/>
  <c r="Q147" i="40" a="1"/>
  <c r="Q147" i="40" s="1"/>
  <c r="R147" i="40" a="1"/>
  <c r="R147" i="40" s="1"/>
  <c r="S147" i="40" a="1"/>
  <c r="S147" i="40" s="1"/>
  <c r="T147" i="40" a="1"/>
  <c r="T147" i="40" s="1"/>
  <c r="U147" i="40" a="1"/>
  <c r="U147" i="40" s="1"/>
  <c r="P148" i="40" a="1"/>
  <c r="P148" i="40" s="1"/>
  <c r="Q148" i="40" a="1"/>
  <c r="Q148" i="40" s="1"/>
  <c r="R148" i="40" a="1"/>
  <c r="R148" i="40" s="1"/>
  <c r="S148" i="40" a="1"/>
  <c r="S148" i="40" s="1"/>
  <c r="T148" i="40" a="1"/>
  <c r="T148" i="40" s="1"/>
  <c r="U148" i="40" a="1"/>
  <c r="U148" i="40" s="1"/>
  <c r="P149" i="40" a="1"/>
  <c r="P149" i="40" s="1"/>
  <c r="Q149" i="40" a="1"/>
  <c r="Q149" i="40" s="1"/>
  <c r="R149" i="40" a="1"/>
  <c r="R149" i="40" s="1"/>
  <c r="S149" i="40" a="1"/>
  <c r="S149" i="40" s="1"/>
  <c r="T149" i="40" a="1"/>
  <c r="T149" i="40" s="1"/>
  <c r="U149" i="40" a="1"/>
  <c r="U149" i="40" s="1"/>
  <c r="P150" i="40" a="1"/>
  <c r="P150" i="40" s="1"/>
  <c r="Q150" i="40" a="1"/>
  <c r="Q150" i="40" s="1"/>
  <c r="R150" i="40" a="1"/>
  <c r="R150" i="40" s="1"/>
  <c r="S150" i="40" a="1"/>
  <c r="S150" i="40" s="1"/>
  <c r="T150" i="40" a="1"/>
  <c r="T150" i="40" s="1"/>
  <c r="U150" i="40" a="1"/>
  <c r="U150" i="40" s="1"/>
  <c r="P151" i="40" a="1"/>
  <c r="P151" i="40" s="1"/>
  <c r="Q151" i="40" a="1"/>
  <c r="Q151" i="40" s="1"/>
  <c r="R151" i="40" a="1"/>
  <c r="R151" i="40" s="1"/>
  <c r="S151" i="40" a="1"/>
  <c r="S151" i="40" s="1"/>
  <c r="T151" i="40" a="1"/>
  <c r="T151" i="40" s="1"/>
  <c r="U151" i="40" a="1"/>
  <c r="U151" i="40" s="1"/>
  <c r="P152" i="40" a="1"/>
  <c r="P152" i="40" s="1"/>
  <c r="Q152" i="40" a="1"/>
  <c r="Q152" i="40" s="1"/>
  <c r="R152" i="40" a="1"/>
  <c r="R152" i="40" s="1"/>
  <c r="S152" i="40" a="1"/>
  <c r="S152" i="40" s="1"/>
  <c r="T152" i="40" a="1"/>
  <c r="T152" i="40" s="1"/>
  <c r="U152" i="40" a="1"/>
  <c r="U152" i="40" s="1"/>
  <c r="P153" i="40" a="1"/>
  <c r="P153" i="40" s="1"/>
  <c r="Q153" i="40" a="1"/>
  <c r="Q153" i="40" s="1"/>
  <c r="R153" i="40" a="1"/>
  <c r="R153" i="40" s="1"/>
  <c r="S153" i="40" a="1"/>
  <c r="S153" i="40" s="1"/>
  <c r="T153" i="40" a="1"/>
  <c r="T153" i="40" s="1"/>
  <c r="U153" i="40" a="1"/>
  <c r="U153" i="40" s="1"/>
  <c r="P154" i="40" a="1"/>
  <c r="P154" i="40" s="1"/>
  <c r="Q154" i="40" a="1"/>
  <c r="Q154" i="40" s="1"/>
  <c r="R154" i="40" a="1"/>
  <c r="R154" i="40" s="1"/>
  <c r="S154" i="40" a="1"/>
  <c r="S154" i="40" s="1"/>
  <c r="T154" i="40" a="1"/>
  <c r="T154" i="40" s="1"/>
  <c r="U154" i="40" a="1"/>
  <c r="U154" i="40" s="1"/>
  <c r="P155" i="40" a="1"/>
  <c r="P155" i="40" s="1"/>
  <c r="Q155" i="40" a="1"/>
  <c r="Q155" i="40" s="1"/>
  <c r="R155" i="40" a="1"/>
  <c r="R155" i="40" s="1"/>
  <c r="S155" i="40" a="1"/>
  <c r="S155" i="40" s="1"/>
  <c r="T155" i="40" a="1"/>
  <c r="T155" i="40" s="1"/>
  <c r="U155" i="40" a="1"/>
  <c r="U155" i="40" s="1"/>
  <c r="P156" i="40" a="1"/>
  <c r="P156" i="40" s="1"/>
  <c r="Q156" i="40" a="1"/>
  <c r="Q156" i="40" s="1"/>
  <c r="R156" i="40" a="1"/>
  <c r="R156" i="40" s="1"/>
  <c r="S156" i="40" a="1"/>
  <c r="S156" i="40" s="1"/>
  <c r="T156" i="40" a="1"/>
  <c r="T156" i="40" s="1"/>
  <c r="U156" i="40" a="1"/>
  <c r="U156" i="40" s="1"/>
  <c r="P157" i="40" a="1"/>
  <c r="P157" i="40" s="1"/>
  <c r="Q157" i="40" a="1"/>
  <c r="Q157" i="40" s="1"/>
  <c r="R157" i="40" a="1"/>
  <c r="R157" i="40" s="1"/>
  <c r="S157" i="40" a="1"/>
  <c r="S157" i="40" s="1"/>
  <c r="T157" i="40" a="1"/>
  <c r="T157" i="40" s="1"/>
  <c r="U157" i="40" a="1"/>
  <c r="U157" i="40" s="1"/>
  <c r="P158" i="40" a="1"/>
  <c r="P158" i="40" s="1"/>
  <c r="Q158" i="40" a="1"/>
  <c r="Q158" i="40" s="1"/>
  <c r="R158" i="40" a="1"/>
  <c r="R158" i="40" s="1"/>
  <c r="S158" i="40" a="1"/>
  <c r="S158" i="40" s="1"/>
  <c r="T158" i="40" a="1"/>
  <c r="T158" i="40" s="1"/>
  <c r="U158" i="40" a="1"/>
  <c r="U158" i="40" s="1"/>
  <c r="P159" i="40" a="1"/>
  <c r="P159" i="40" s="1"/>
  <c r="Q159" i="40" a="1"/>
  <c r="Q159" i="40" s="1"/>
  <c r="R159" i="40" a="1"/>
  <c r="R159" i="40" s="1"/>
  <c r="S159" i="40" a="1"/>
  <c r="S159" i="40" s="1"/>
  <c r="T159" i="40" a="1"/>
  <c r="T159" i="40" s="1"/>
  <c r="U159" i="40" a="1"/>
  <c r="U159" i="40" s="1"/>
  <c r="P160" i="40" a="1"/>
  <c r="P160" i="40" s="1"/>
  <c r="Q160" i="40" a="1"/>
  <c r="Q160" i="40" s="1"/>
  <c r="R160" i="40" a="1"/>
  <c r="R160" i="40" s="1"/>
  <c r="S160" i="40" a="1"/>
  <c r="S160" i="40" s="1"/>
  <c r="T160" i="40" a="1"/>
  <c r="T160" i="40" s="1"/>
  <c r="U160" i="40" a="1"/>
  <c r="U160" i="40" s="1"/>
  <c r="P161" i="40" a="1"/>
  <c r="P161" i="40" s="1"/>
  <c r="Q161" i="40" a="1"/>
  <c r="Q161" i="40" s="1"/>
  <c r="R161" i="40" a="1"/>
  <c r="R161" i="40" s="1"/>
  <c r="S161" i="40" a="1"/>
  <c r="S161" i="40" s="1"/>
  <c r="T161" i="40" a="1"/>
  <c r="T161" i="40" s="1"/>
  <c r="U161" i="40" a="1"/>
  <c r="U161" i="40" s="1"/>
  <c r="P162" i="40" a="1"/>
  <c r="P162" i="40" s="1"/>
  <c r="Q162" i="40" a="1"/>
  <c r="Q162" i="40" s="1"/>
  <c r="R162" i="40" a="1"/>
  <c r="R162" i="40" s="1"/>
  <c r="S162" i="40" a="1"/>
  <c r="S162" i="40" s="1"/>
  <c r="T162" i="40" a="1"/>
  <c r="T162" i="40" s="1"/>
  <c r="U162" i="40" a="1"/>
  <c r="U162" i="40" s="1"/>
  <c r="P163" i="40" a="1"/>
  <c r="P163" i="40" s="1"/>
  <c r="Q163" i="40" a="1"/>
  <c r="Q163" i="40" s="1"/>
  <c r="R163" i="40" a="1"/>
  <c r="R163" i="40" s="1"/>
  <c r="S163" i="40" a="1"/>
  <c r="S163" i="40" s="1"/>
  <c r="T163" i="40" a="1"/>
  <c r="T163" i="40" s="1"/>
  <c r="U163" i="40" a="1"/>
  <c r="U163" i="40" s="1"/>
  <c r="P164" i="40" a="1"/>
  <c r="P164" i="40" s="1"/>
  <c r="Q164" i="40" a="1"/>
  <c r="Q164" i="40" s="1"/>
  <c r="R164" i="40" a="1"/>
  <c r="R164" i="40" s="1"/>
  <c r="S164" i="40" a="1"/>
  <c r="S164" i="40" s="1"/>
  <c r="T164" i="40" a="1"/>
  <c r="T164" i="40" s="1"/>
  <c r="U164" i="40" a="1"/>
  <c r="U164" i="40" s="1"/>
  <c r="P165" i="40" a="1"/>
  <c r="P165" i="40" s="1"/>
  <c r="Q165" i="40" a="1"/>
  <c r="Q165" i="40" s="1"/>
  <c r="R165" i="40" a="1"/>
  <c r="R165" i="40" s="1"/>
  <c r="S165" i="40" a="1"/>
  <c r="S165" i="40" s="1"/>
  <c r="T165" i="40" a="1"/>
  <c r="T165" i="40" s="1"/>
  <c r="U165" i="40" a="1"/>
  <c r="U165" i="40" s="1"/>
  <c r="P166" i="40" a="1"/>
  <c r="P166" i="40" s="1"/>
  <c r="Q166" i="40" a="1"/>
  <c r="Q166" i="40" s="1"/>
  <c r="R166" i="40" a="1"/>
  <c r="R166" i="40" s="1"/>
  <c r="S166" i="40" a="1"/>
  <c r="S166" i="40" s="1"/>
  <c r="T166" i="40" a="1"/>
  <c r="T166" i="40" s="1"/>
  <c r="U166" i="40" a="1"/>
  <c r="U166" i="40" s="1"/>
  <c r="P167" i="40" a="1"/>
  <c r="P167" i="40" s="1"/>
  <c r="Q167" i="40" a="1"/>
  <c r="Q167" i="40" s="1"/>
  <c r="R167" i="40" a="1"/>
  <c r="R167" i="40" s="1"/>
  <c r="S167" i="40" a="1"/>
  <c r="S167" i="40" s="1"/>
  <c r="T167" i="40" a="1"/>
  <c r="T167" i="40" s="1"/>
  <c r="U167" i="40" a="1"/>
  <c r="U167" i="40" s="1"/>
  <c r="P168" i="40" a="1"/>
  <c r="P168" i="40" s="1"/>
  <c r="Q168" i="40" a="1"/>
  <c r="Q168" i="40" s="1"/>
  <c r="R168" i="40" a="1"/>
  <c r="R168" i="40" s="1"/>
  <c r="S168" i="40" a="1"/>
  <c r="S168" i="40" s="1"/>
  <c r="T168" i="40" a="1"/>
  <c r="T168" i="40" s="1"/>
  <c r="U168" i="40" a="1"/>
  <c r="U168" i="40" s="1"/>
  <c r="P169" i="40" a="1"/>
  <c r="P169" i="40" s="1"/>
  <c r="Q169" i="40" a="1"/>
  <c r="Q169" i="40" s="1"/>
  <c r="R169" i="40" a="1"/>
  <c r="R169" i="40" s="1"/>
  <c r="S169" i="40" a="1"/>
  <c r="S169" i="40" s="1"/>
  <c r="T169" i="40" a="1"/>
  <c r="T169" i="40" s="1"/>
  <c r="U169" i="40" a="1"/>
  <c r="U169" i="40" s="1"/>
  <c r="P170" i="40" a="1"/>
  <c r="P170" i="40" s="1"/>
  <c r="Q170" i="40" a="1"/>
  <c r="Q170" i="40" s="1"/>
  <c r="R170" i="40" a="1"/>
  <c r="R170" i="40" s="1"/>
  <c r="S170" i="40" a="1"/>
  <c r="S170" i="40" s="1"/>
  <c r="T170" i="40" a="1"/>
  <c r="T170" i="40" s="1"/>
  <c r="U170" i="40" a="1"/>
  <c r="U170" i="40" s="1"/>
  <c r="P171" i="40" a="1"/>
  <c r="P171" i="40" s="1"/>
  <c r="Q171" i="40" a="1"/>
  <c r="Q171" i="40" s="1"/>
  <c r="R171" i="40" a="1"/>
  <c r="R171" i="40" s="1"/>
  <c r="S171" i="40" a="1"/>
  <c r="S171" i="40" s="1"/>
  <c r="T171" i="40" a="1"/>
  <c r="T171" i="40" s="1"/>
  <c r="U171" i="40" a="1"/>
  <c r="U171" i="40" s="1"/>
  <c r="P172" i="40" a="1"/>
  <c r="P172" i="40" s="1"/>
  <c r="Q172" i="40" a="1"/>
  <c r="Q172" i="40" s="1"/>
  <c r="R172" i="40" a="1"/>
  <c r="R172" i="40" s="1"/>
  <c r="S172" i="40" a="1"/>
  <c r="S172" i="40" s="1"/>
  <c r="T172" i="40" a="1"/>
  <c r="T172" i="40" s="1"/>
  <c r="U172" i="40" a="1"/>
  <c r="U172" i="40" s="1"/>
  <c r="P173" i="40" a="1"/>
  <c r="P173" i="40" s="1"/>
  <c r="Q173" i="40" a="1"/>
  <c r="Q173" i="40" s="1"/>
  <c r="R173" i="40" a="1"/>
  <c r="R173" i="40" s="1"/>
  <c r="S173" i="40" a="1"/>
  <c r="S173" i="40" s="1"/>
  <c r="T173" i="40" a="1"/>
  <c r="T173" i="40" s="1"/>
  <c r="U173" i="40" a="1"/>
  <c r="U173" i="40" s="1"/>
  <c r="P174" i="40" a="1"/>
  <c r="P174" i="40" s="1"/>
  <c r="Q174" i="40" a="1"/>
  <c r="Q174" i="40" s="1"/>
  <c r="R174" i="40" a="1"/>
  <c r="R174" i="40" s="1"/>
  <c r="S174" i="40" a="1"/>
  <c r="S174" i="40" s="1"/>
  <c r="T174" i="40" a="1"/>
  <c r="T174" i="40" s="1"/>
  <c r="U174" i="40" a="1"/>
  <c r="U174" i="40" s="1"/>
  <c r="P175" i="40" a="1"/>
  <c r="P175" i="40" s="1"/>
  <c r="Q175" i="40" a="1"/>
  <c r="Q175" i="40" s="1"/>
  <c r="R175" i="40" a="1"/>
  <c r="R175" i="40" s="1"/>
  <c r="S175" i="40" a="1"/>
  <c r="S175" i="40" s="1"/>
  <c r="T175" i="40" a="1"/>
  <c r="T175" i="40" s="1"/>
  <c r="U175" i="40" a="1"/>
  <c r="U175" i="40" s="1"/>
  <c r="P176" i="40" a="1"/>
  <c r="P176" i="40" s="1"/>
  <c r="Q176" i="40" a="1"/>
  <c r="Q176" i="40" s="1"/>
  <c r="R176" i="40" a="1"/>
  <c r="R176" i="40" s="1"/>
  <c r="S176" i="40" a="1"/>
  <c r="S176" i="40" s="1"/>
  <c r="T176" i="40" a="1"/>
  <c r="T176" i="40" s="1"/>
  <c r="U176" i="40" a="1"/>
  <c r="U176" i="40" s="1"/>
  <c r="P177" i="40" a="1"/>
  <c r="P177" i="40" s="1"/>
  <c r="Q177" i="40" a="1"/>
  <c r="Q177" i="40" s="1"/>
  <c r="R177" i="40" a="1"/>
  <c r="R177" i="40" s="1"/>
  <c r="S177" i="40" a="1"/>
  <c r="S177" i="40" s="1"/>
  <c r="T177" i="40" a="1"/>
  <c r="T177" i="40" s="1"/>
  <c r="U177" i="40" a="1"/>
  <c r="U177" i="40" s="1"/>
  <c r="P178" i="40" a="1"/>
  <c r="P178" i="40" s="1"/>
  <c r="Q178" i="40" a="1"/>
  <c r="Q178" i="40" s="1"/>
  <c r="R178" i="40" a="1"/>
  <c r="R178" i="40" s="1"/>
  <c r="S178" i="40" a="1"/>
  <c r="S178" i="40" s="1"/>
  <c r="T178" i="40" a="1"/>
  <c r="T178" i="40" s="1"/>
  <c r="U178" i="40" a="1"/>
  <c r="U178" i="40" s="1"/>
  <c r="P179" i="40" a="1"/>
  <c r="P179" i="40" s="1"/>
  <c r="Q179" i="40" a="1"/>
  <c r="Q179" i="40" s="1"/>
  <c r="R179" i="40" a="1"/>
  <c r="R179" i="40" s="1"/>
  <c r="S179" i="40" a="1"/>
  <c r="S179" i="40" s="1"/>
  <c r="T179" i="40" a="1"/>
  <c r="T179" i="40" s="1"/>
  <c r="U179" i="40" a="1"/>
  <c r="U179" i="40" s="1"/>
  <c r="P180" i="40" a="1"/>
  <c r="P180" i="40" s="1"/>
  <c r="Q180" i="40" a="1"/>
  <c r="Q180" i="40" s="1"/>
  <c r="R180" i="40" a="1"/>
  <c r="R180" i="40" s="1"/>
  <c r="S180" i="40" a="1"/>
  <c r="S180" i="40" s="1"/>
  <c r="T180" i="40" a="1"/>
  <c r="T180" i="40" s="1"/>
  <c r="U180" i="40" a="1"/>
  <c r="U180" i="40" s="1"/>
  <c r="P181" i="40" a="1"/>
  <c r="P181" i="40" s="1"/>
  <c r="Q181" i="40" a="1"/>
  <c r="Q181" i="40" s="1"/>
  <c r="R181" i="40" a="1"/>
  <c r="R181" i="40" s="1"/>
  <c r="S181" i="40" a="1"/>
  <c r="S181" i="40" s="1"/>
  <c r="T181" i="40" a="1"/>
  <c r="T181" i="40" s="1"/>
  <c r="U181" i="40" a="1"/>
  <c r="U181" i="40" s="1"/>
  <c r="P182" i="40" a="1"/>
  <c r="P182" i="40" s="1"/>
  <c r="Q182" i="40" a="1"/>
  <c r="Q182" i="40" s="1"/>
  <c r="R182" i="40" a="1"/>
  <c r="R182" i="40" s="1"/>
  <c r="S182" i="40" a="1"/>
  <c r="S182" i="40" s="1"/>
  <c r="T182" i="40" a="1"/>
  <c r="T182" i="40" s="1"/>
  <c r="U182" i="40" a="1"/>
  <c r="U182" i="40" s="1"/>
  <c r="P183" i="40" a="1"/>
  <c r="P183" i="40" s="1"/>
  <c r="Q183" i="40" a="1"/>
  <c r="Q183" i="40" s="1"/>
  <c r="R183" i="40" a="1"/>
  <c r="R183" i="40" s="1"/>
  <c r="S183" i="40" a="1"/>
  <c r="S183" i="40" s="1"/>
  <c r="T183" i="40" a="1"/>
  <c r="T183" i="40" s="1"/>
  <c r="U183" i="40" a="1"/>
  <c r="U183" i="40" s="1"/>
  <c r="P184" i="40" a="1"/>
  <c r="P184" i="40" s="1"/>
  <c r="Q184" i="40" a="1"/>
  <c r="Q184" i="40" s="1"/>
  <c r="R184" i="40" a="1"/>
  <c r="R184" i="40" s="1"/>
  <c r="S184" i="40" a="1"/>
  <c r="S184" i="40" s="1"/>
  <c r="T184" i="40" a="1"/>
  <c r="T184" i="40" s="1"/>
  <c r="U184" i="40" a="1"/>
  <c r="U184" i="40" s="1"/>
  <c r="P185" i="40" a="1"/>
  <c r="P185" i="40" s="1"/>
  <c r="Q185" i="40" a="1"/>
  <c r="Q185" i="40" s="1"/>
  <c r="R185" i="40" a="1"/>
  <c r="R185" i="40" s="1"/>
  <c r="S185" i="40" a="1"/>
  <c r="S185" i="40" s="1"/>
  <c r="T185" i="40" a="1"/>
  <c r="T185" i="40" s="1"/>
  <c r="U185" i="40" a="1"/>
  <c r="U185" i="40" s="1"/>
  <c r="P186" i="40" a="1"/>
  <c r="P186" i="40" s="1"/>
  <c r="Q186" i="40" a="1"/>
  <c r="Q186" i="40" s="1"/>
  <c r="R186" i="40" a="1"/>
  <c r="R186" i="40" s="1"/>
  <c r="S186" i="40" a="1"/>
  <c r="S186" i="40" s="1"/>
  <c r="T186" i="40" a="1"/>
  <c r="T186" i="40" s="1"/>
  <c r="U186" i="40" a="1"/>
  <c r="U186" i="40" s="1"/>
  <c r="P187" i="40" a="1"/>
  <c r="P187" i="40" s="1"/>
  <c r="Q187" i="40" a="1"/>
  <c r="Q187" i="40" s="1"/>
  <c r="R187" i="40" a="1"/>
  <c r="R187" i="40" s="1"/>
  <c r="S187" i="40" a="1"/>
  <c r="S187" i="40" s="1"/>
  <c r="T187" i="40" a="1"/>
  <c r="T187" i="40" s="1"/>
  <c r="U187" i="40" a="1"/>
  <c r="U187" i="40" s="1"/>
  <c r="P188" i="40" a="1"/>
  <c r="P188" i="40" s="1"/>
  <c r="Q188" i="40" a="1"/>
  <c r="Q188" i="40" s="1"/>
  <c r="R188" i="40" a="1"/>
  <c r="R188" i="40" s="1"/>
  <c r="S188" i="40" a="1"/>
  <c r="S188" i="40" s="1"/>
  <c r="T188" i="40" a="1"/>
  <c r="T188" i="40" s="1"/>
  <c r="U188" i="40" a="1"/>
  <c r="U188" i="40" s="1"/>
  <c r="P189" i="40" a="1"/>
  <c r="P189" i="40" s="1"/>
  <c r="Q189" i="40" a="1"/>
  <c r="Q189" i="40" s="1"/>
  <c r="R189" i="40" a="1"/>
  <c r="R189" i="40" s="1"/>
  <c r="S189" i="40" a="1"/>
  <c r="S189" i="40" s="1"/>
  <c r="T189" i="40" a="1"/>
  <c r="T189" i="40" s="1"/>
  <c r="U189" i="40" a="1"/>
  <c r="U189" i="40" s="1"/>
  <c r="P190" i="40" a="1"/>
  <c r="P190" i="40" s="1"/>
  <c r="Q190" i="40" a="1"/>
  <c r="Q190" i="40" s="1"/>
  <c r="R190" i="40" a="1"/>
  <c r="R190" i="40" s="1"/>
  <c r="S190" i="40" a="1"/>
  <c r="S190" i="40" s="1"/>
  <c r="T190" i="40" a="1"/>
  <c r="T190" i="40" s="1"/>
  <c r="U190" i="40" a="1"/>
  <c r="U190" i="40" s="1"/>
  <c r="P191" i="40" a="1"/>
  <c r="P191" i="40" s="1"/>
  <c r="Q191" i="40" a="1"/>
  <c r="Q191" i="40" s="1"/>
  <c r="R191" i="40" a="1"/>
  <c r="R191" i="40" s="1"/>
  <c r="S191" i="40" a="1"/>
  <c r="S191" i="40" s="1"/>
  <c r="T191" i="40" a="1"/>
  <c r="T191" i="40" s="1"/>
  <c r="U191" i="40" a="1"/>
  <c r="U191" i="40" s="1"/>
  <c r="P192" i="40" a="1"/>
  <c r="P192" i="40" s="1"/>
  <c r="Q192" i="40" a="1"/>
  <c r="Q192" i="40" s="1"/>
  <c r="R192" i="40" a="1"/>
  <c r="R192" i="40" s="1"/>
  <c r="S192" i="40" a="1"/>
  <c r="S192" i="40" s="1"/>
  <c r="T192" i="40" a="1"/>
  <c r="T192" i="40" s="1"/>
  <c r="U192" i="40" a="1"/>
  <c r="U192" i="40" s="1"/>
  <c r="P193" i="40" a="1"/>
  <c r="P193" i="40" s="1"/>
  <c r="Q193" i="40" a="1"/>
  <c r="Q193" i="40" s="1"/>
  <c r="R193" i="40" a="1"/>
  <c r="R193" i="40" s="1"/>
  <c r="S193" i="40" a="1"/>
  <c r="S193" i="40" s="1"/>
  <c r="T193" i="40" a="1"/>
  <c r="T193" i="40" s="1"/>
  <c r="U193" i="40" a="1"/>
  <c r="U193" i="40" s="1"/>
  <c r="P194" i="40" a="1"/>
  <c r="P194" i="40" s="1"/>
  <c r="Q194" i="40" a="1"/>
  <c r="Q194" i="40" s="1"/>
  <c r="R194" i="40" a="1"/>
  <c r="R194" i="40" s="1"/>
  <c r="S194" i="40" a="1"/>
  <c r="S194" i="40" s="1"/>
  <c r="T194" i="40" a="1"/>
  <c r="T194" i="40" s="1"/>
  <c r="U194" i="40" a="1"/>
  <c r="U194" i="40" s="1"/>
  <c r="P195" i="40" a="1"/>
  <c r="P195" i="40" s="1"/>
  <c r="Q195" i="40" a="1"/>
  <c r="Q195" i="40" s="1"/>
  <c r="R195" i="40" a="1"/>
  <c r="R195" i="40" s="1"/>
  <c r="S195" i="40" a="1"/>
  <c r="S195" i="40" s="1"/>
  <c r="T195" i="40" a="1"/>
  <c r="T195" i="40" s="1"/>
  <c r="U195" i="40" a="1"/>
  <c r="U195" i="40" s="1"/>
  <c r="P196" i="40" a="1"/>
  <c r="P196" i="40" s="1"/>
  <c r="Q196" i="40" a="1"/>
  <c r="Q196" i="40" s="1"/>
  <c r="R196" i="40" a="1"/>
  <c r="R196" i="40" s="1"/>
  <c r="S196" i="40" a="1"/>
  <c r="S196" i="40" s="1"/>
  <c r="T196" i="40" a="1"/>
  <c r="T196" i="40" s="1"/>
  <c r="U196" i="40" a="1"/>
  <c r="U196" i="40" s="1"/>
  <c r="P197" i="40" a="1"/>
  <c r="P197" i="40" s="1"/>
  <c r="Q197" i="40" a="1"/>
  <c r="Q197" i="40" s="1"/>
  <c r="R197" i="40" a="1"/>
  <c r="R197" i="40" s="1"/>
  <c r="S197" i="40" a="1"/>
  <c r="S197" i="40" s="1"/>
  <c r="T197" i="40" a="1"/>
  <c r="T197" i="40" s="1"/>
  <c r="U197" i="40" a="1"/>
  <c r="U197" i="40" s="1"/>
  <c r="P198" i="40" a="1"/>
  <c r="P198" i="40" s="1"/>
  <c r="Q198" i="40" a="1"/>
  <c r="Q198" i="40" s="1"/>
  <c r="R198" i="40" a="1"/>
  <c r="R198" i="40" s="1"/>
  <c r="S198" i="40" a="1"/>
  <c r="S198" i="40" s="1"/>
  <c r="T198" i="40" a="1"/>
  <c r="T198" i="40" s="1"/>
  <c r="U198" i="40" a="1"/>
  <c r="U198" i="40" s="1"/>
  <c r="P199" i="40" a="1"/>
  <c r="P199" i="40" s="1"/>
  <c r="Q199" i="40" a="1"/>
  <c r="Q199" i="40" s="1"/>
  <c r="R199" i="40" a="1"/>
  <c r="R199" i="40" s="1"/>
  <c r="S199" i="40" a="1"/>
  <c r="S199" i="40" s="1"/>
  <c r="T199" i="40" a="1"/>
  <c r="T199" i="40" s="1"/>
  <c r="U199" i="40" a="1"/>
  <c r="U199" i="40" s="1"/>
  <c r="P200" i="40" a="1"/>
  <c r="P200" i="40" s="1"/>
  <c r="Q200" i="40" a="1"/>
  <c r="Q200" i="40" s="1"/>
  <c r="R200" i="40" a="1"/>
  <c r="R200" i="40" s="1"/>
  <c r="S200" i="40" a="1"/>
  <c r="S200" i="40" s="1"/>
  <c r="T200" i="40" a="1"/>
  <c r="T200" i="40" s="1"/>
  <c r="U200" i="40" a="1"/>
  <c r="U200" i="40" s="1"/>
  <c r="P201" i="40" a="1"/>
  <c r="P201" i="40" s="1"/>
  <c r="Q201" i="40" a="1"/>
  <c r="Q201" i="40" s="1"/>
  <c r="R201" i="40" a="1"/>
  <c r="R201" i="40" s="1"/>
  <c r="S201" i="40" a="1"/>
  <c r="S201" i="40" s="1"/>
  <c r="T201" i="40" a="1"/>
  <c r="T201" i="40" s="1"/>
  <c r="U201" i="40" a="1"/>
  <c r="U201" i="40" s="1"/>
  <c r="P202" i="40" a="1"/>
  <c r="P202" i="40" s="1"/>
  <c r="Q202" i="40" a="1"/>
  <c r="Q202" i="40" s="1"/>
  <c r="R202" i="40" a="1"/>
  <c r="R202" i="40" s="1"/>
  <c r="S202" i="40" a="1"/>
  <c r="S202" i="40" s="1"/>
  <c r="T202" i="40" a="1"/>
  <c r="T202" i="40" s="1"/>
  <c r="U202" i="40" a="1"/>
  <c r="U202" i="40" s="1"/>
  <c r="P203" i="40" a="1"/>
  <c r="P203" i="40" s="1"/>
  <c r="Q203" i="40" a="1"/>
  <c r="Q203" i="40" s="1"/>
  <c r="R203" i="40" a="1"/>
  <c r="R203" i="40" s="1"/>
  <c r="S203" i="40" a="1"/>
  <c r="S203" i="40" s="1"/>
  <c r="T203" i="40" a="1"/>
  <c r="T203" i="40" s="1"/>
  <c r="U203" i="40" a="1"/>
  <c r="U203" i="40" s="1"/>
  <c r="P204" i="40" a="1"/>
  <c r="P204" i="40" s="1"/>
  <c r="Q204" i="40" a="1"/>
  <c r="Q204" i="40" s="1"/>
  <c r="R204" i="40" a="1"/>
  <c r="R204" i="40" s="1"/>
  <c r="S204" i="40" a="1"/>
  <c r="S204" i="40" s="1"/>
  <c r="T204" i="40" a="1"/>
  <c r="T204" i="40" s="1"/>
  <c r="U204" i="40" a="1"/>
  <c r="U204" i="40" s="1"/>
  <c r="P205" i="40" a="1"/>
  <c r="P205" i="40" s="1"/>
  <c r="Q205" i="40" a="1"/>
  <c r="Q205" i="40" s="1"/>
  <c r="R205" i="40" a="1"/>
  <c r="R205" i="40" s="1"/>
  <c r="S205" i="40" a="1"/>
  <c r="S205" i="40" s="1"/>
  <c r="T205" i="40" a="1"/>
  <c r="T205" i="40" s="1"/>
  <c r="U205" i="40" a="1"/>
  <c r="U205" i="40" s="1"/>
  <c r="P206" i="40" a="1"/>
  <c r="P206" i="40" s="1"/>
  <c r="Q206" i="40" a="1"/>
  <c r="Q206" i="40" s="1"/>
  <c r="R206" i="40" a="1"/>
  <c r="R206" i="40" s="1"/>
  <c r="S206" i="40" a="1"/>
  <c r="S206" i="40" s="1"/>
  <c r="T206" i="40" a="1"/>
  <c r="T206" i="40" s="1"/>
  <c r="U206" i="40" a="1"/>
  <c r="U206" i="40" s="1"/>
  <c r="P207" i="40" a="1"/>
  <c r="P207" i="40" s="1"/>
  <c r="Q207" i="40" a="1"/>
  <c r="Q207" i="40" s="1"/>
  <c r="R207" i="40" a="1"/>
  <c r="R207" i="40" s="1"/>
  <c r="S207" i="40" a="1"/>
  <c r="S207" i="40" s="1"/>
  <c r="T207" i="40" a="1"/>
  <c r="T207" i="40" s="1"/>
  <c r="U207" i="40" a="1"/>
  <c r="U207" i="40" s="1"/>
  <c r="P208" i="40" a="1"/>
  <c r="P208" i="40" s="1"/>
  <c r="Q208" i="40" a="1"/>
  <c r="Q208" i="40" s="1"/>
  <c r="R208" i="40" a="1"/>
  <c r="R208" i="40" s="1"/>
  <c r="S208" i="40" a="1"/>
  <c r="S208" i="40" s="1"/>
  <c r="T208" i="40" a="1"/>
  <c r="T208" i="40" s="1"/>
  <c r="U208" i="40" a="1"/>
  <c r="U208" i="40" s="1"/>
  <c r="P209" i="40" a="1"/>
  <c r="P209" i="40" s="1"/>
  <c r="Q209" i="40" a="1"/>
  <c r="Q209" i="40" s="1"/>
  <c r="R209" i="40" a="1"/>
  <c r="R209" i="40" s="1"/>
  <c r="S209" i="40" a="1"/>
  <c r="S209" i="40" s="1"/>
  <c r="T209" i="40" a="1"/>
  <c r="T209" i="40" s="1"/>
  <c r="U209" i="40" a="1"/>
  <c r="U209" i="40" s="1"/>
  <c r="P210" i="40" a="1"/>
  <c r="P210" i="40" s="1"/>
  <c r="Q210" i="40" a="1"/>
  <c r="Q210" i="40" s="1"/>
  <c r="R210" i="40" a="1"/>
  <c r="R210" i="40" s="1"/>
  <c r="S210" i="40" a="1"/>
  <c r="S210" i="40" s="1"/>
  <c r="T210" i="40" a="1"/>
  <c r="T210" i="40" s="1"/>
  <c r="U210" i="40" a="1"/>
  <c r="U210" i="40" s="1"/>
  <c r="P211" i="40" a="1"/>
  <c r="P211" i="40" s="1"/>
  <c r="Q211" i="40" a="1"/>
  <c r="Q211" i="40" s="1"/>
  <c r="R211" i="40" a="1"/>
  <c r="R211" i="40" s="1"/>
  <c r="S211" i="40" a="1"/>
  <c r="S211" i="40" s="1"/>
  <c r="T211" i="40" a="1"/>
  <c r="T211" i="40" s="1"/>
  <c r="U211" i="40" a="1"/>
  <c r="U211" i="40" s="1"/>
  <c r="P212" i="40" a="1"/>
  <c r="P212" i="40" s="1"/>
  <c r="Q212" i="40" a="1"/>
  <c r="Q212" i="40" s="1"/>
  <c r="R212" i="40" a="1"/>
  <c r="R212" i="40" s="1"/>
  <c r="S212" i="40" a="1"/>
  <c r="S212" i="40" s="1"/>
  <c r="T212" i="40" a="1"/>
  <c r="T212" i="40" s="1"/>
  <c r="U212" i="40" a="1"/>
  <c r="U212" i="40" s="1"/>
  <c r="P213" i="40" a="1"/>
  <c r="P213" i="40" s="1"/>
  <c r="Q213" i="40" a="1"/>
  <c r="Q213" i="40" s="1"/>
  <c r="R213" i="40" a="1"/>
  <c r="R213" i="40" s="1"/>
  <c r="S213" i="40" a="1"/>
  <c r="S213" i="40" s="1"/>
  <c r="T213" i="40" a="1"/>
  <c r="T213" i="40" s="1"/>
  <c r="U213" i="40" a="1"/>
  <c r="U213" i="40" s="1"/>
  <c r="P214" i="40" a="1"/>
  <c r="P214" i="40" s="1"/>
  <c r="Q214" i="40" a="1"/>
  <c r="Q214" i="40" s="1"/>
  <c r="R214" i="40" a="1"/>
  <c r="R214" i="40" s="1"/>
  <c r="S214" i="40" a="1"/>
  <c r="S214" i="40" s="1"/>
  <c r="T214" i="40" a="1"/>
  <c r="T214" i="40" s="1"/>
  <c r="U214" i="40" a="1"/>
  <c r="U214" i="40" s="1"/>
  <c r="P215" i="40" a="1"/>
  <c r="P215" i="40" s="1"/>
  <c r="Q215" i="40" a="1"/>
  <c r="Q215" i="40" s="1"/>
  <c r="R215" i="40" a="1"/>
  <c r="R215" i="40" s="1"/>
  <c r="S215" i="40" a="1"/>
  <c r="S215" i="40" s="1"/>
  <c r="T215" i="40" a="1"/>
  <c r="T215" i="40" s="1"/>
  <c r="U215" i="40" a="1"/>
  <c r="U215" i="40" s="1"/>
  <c r="P216" i="40" a="1"/>
  <c r="P216" i="40" s="1"/>
  <c r="Q216" i="40" a="1"/>
  <c r="Q216" i="40" s="1"/>
  <c r="R216" i="40" a="1"/>
  <c r="R216" i="40" s="1"/>
  <c r="S216" i="40" a="1"/>
  <c r="S216" i="40" s="1"/>
  <c r="T216" i="40" a="1"/>
  <c r="T216" i="40" s="1"/>
  <c r="U216" i="40" a="1"/>
  <c r="U216" i="40" s="1"/>
  <c r="P217" i="40" a="1"/>
  <c r="P217" i="40" s="1"/>
  <c r="Q217" i="40" a="1"/>
  <c r="Q217" i="40" s="1"/>
  <c r="R217" i="40" a="1"/>
  <c r="R217" i="40" s="1"/>
  <c r="S217" i="40" a="1"/>
  <c r="S217" i="40" s="1"/>
  <c r="T217" i="40" a="1"/>
  <c r="T217" i="40" s="1"/>
  <c r="U217" i="40" a="1"/>
  <c r="U217" i="40" s="1"/>
  <c r="P218" i="40" a="1"/>
  <c r="P218" i="40" s="1"/>
  <c r="Q218" i="40" a="1"/>
  <c r="Q218" i="40" s="1"/>
  <c r="R218" i="40" a="1"/>
  <c r="R218" i="40" s="1"/>
  <c r="S218" i="40" a="1"/>
  <c r="S218" i="40" s="1"/>
  <c r="T218" i="40" a="1"/>
  <c r="T218" i="40" s="1"/>
  <c r="U218" i="40" a="1"/>
  <c r="U218" i="40" s="1"/>
  <c r="P219" i="40" a="1"/>
  <c r="P219" i="40" s="1"/>
  <c r="Q219" i="40" a="1"/>
  <c r="Q219" i="40" s="1"/>
  <c r="R219" i="40" a="1"/>
  <c r="R219" i="40" s="1"/>
  <c r="S219" i="40" a="1"/>
  <c r="S219" i="40" s="1"/>
  <c r="T219" i="40" a="1"/>
  <c r="T219" i="40" s="1"/>
  <c r="U219" i="40" a="1"/>
  <c r="U219" i="40" s="1"/>
  <c r="P220" i="40" a="1"/>
  <c r="P220" i="40" s="1"/>
  <c r="Q220" i="40" a="1"/>
  <c r="Q220" i="40" s="1"/>
  <c r="R220" i="40" a="1"/>
  <c r="R220" i="40" s="1"/>
  <c r="S220" i="40" a="1"/>
  <c r="S220" i="40" s="1"/>
  <c r="T220" i="40" a="1"/>
  <c r="T220" i="40" s="1"/>
  <c r="U220" i="40" a="1"/>
  <c r="U220" i="40" s="1"/>
  <c r="P221" i="40" a="1"/>
  <c r="P221" i="40" s="1"/>
  <c r="Q221" i="40" a="1"/>
  <c r="Q221" i="40" s="1"/>
  <c r="R221" i="40" a="1"/>
  <c r="R221" i="40" s="1"/>
  <c r="S221" i="40" a="1"/>
  <c r="S221" i="40" s="1"/>
  <c r="T221" i="40" a="1"/>
  <c r="T221" i="40" s="1"/>
  <c r="U221" i="40" a="1"/>
  <c r="U221" i="40" s="1"/>
  <c r="P222" i="40" a="1"/>
  <c r="P222" i="40" s="1"/>
  <c r="Q222" i="40" a="1"/>
  <c r="Q222" i="40" s="1"/>
  <c r="R222" i="40" a="1"/>
  <c r="R222" i="40" s="1"/>
  <c r="S222" i="40" a="1"/>
  <c r="S222" i="40" s="1"/>
  <c r="T222" i="40" a="1"/>
  <c r="T222" i="40" s="1"/>
  <c r="U222" i="40" a="1"/>
  <c r="U222" i="40" s="1"/>
  <c r="P223" i="40" a="1"/>
  <c r="P223" i="40" s="1"/>
  <c r="Q223" i="40" a="1"/>
  <c r="Q223" i="40" s="1"/>
  <c r="R223" i="40" a="1"/>
  <c r="R223" i="40" s="1"/>
  <c r="S223" i="40" a="1"/>
  <c r="S223" i="40" s="1"/>
  <c r="T223" i="40" a="1"/>
  <c r="T223" i="40" s="1"/>
  <c r="U223" i="40" a="1"/>
  <c r="U223" i="40" s="1"/>
  <c r="P224" i="40" a="1"/>
  <c r="P224" i="40" s="1"/>
  <c r="Q224" i="40" a="1"/>
  <c r="Q224" i="40" s="1"/>
  <c r="R224" i="40" a="1"/>
  <c r="R224" i="40" s="1"/>
  <c r="S224" i="40" a="1"/>
  <c r="S224" i="40" s="1"/>
  <c r="T224" i="40" a="1"/>
  <c r="T224" i="40" s="1"/>
  <c r="U224" i="40" a="1"/>
  <c r="U224" i="40" s="1"/>
  <c r="P225" i="40" a="1"/>
  <c r="P225" i="40" s="1"/>
  <c r="Q225" i="40" a="1"/>
  <c r="Q225" i="40" s="1"/>
  <c r="R225" i="40" a="1"/>
  <c r="R225" i="40" s="1"/>
  <c r="S225" i="40" a="1"/>
  <c r="S225" i="40" s="1"/>
  <c r="T225" i="40" a="1"/>
  <c r="T225" i="40" s="1"/>
  <c r="U225" i="40" a="1"/>
  <c r="U225" i="40" s="1"/>
  <c r="P226" i="40" a="1"/>
  <c r="P226" i="40" s="1"/>
  <c r="Q226" i="40" a="1"/>
  <c r="Q226" i="40" s="1"/>
  <c r="R226" i="40" a="1"/>
  <c r="R226" i="40" s="1"/>
  <c r="S226" i="40" a="1"/>
  <c r="S226" i="40" s="1"/>
  <c r="T226" i="40" a="1"/>
  <c r="T226" i="40" s="1"/>
  <c r="U226" i="40" a="1"/>
  <c r="U226" i="40" s="1"/>
  <c r="P227" i="40" a="1"/>
  <c r="P227" i="40" s="1"/>
  <c r="Q227" i="40" a="1"/>
  <c r="Q227" i="40" s="1"/>
  <c r="R227" i="40" a="1"/>
  <c r="R227" i="40" s="1"/>
  <c r="S227" i="40" a="1"/>
  <c r="S227" i="40" s="1"/>
  <c r="T227" i="40" a="1"/>
  <c r="T227" i="40" s="1"/>
  <c r="U227" i="40" a="1"/>
  <c r="U227" i="40" s="1"/>
  <c r="P228" i="40" a="1"/>
  <c r="P228" i="40" s="1"/>
  <c r="Q228" i="40" a="1"/>
  <c r="Q228" i="40" s="1"/>
  <c r="R228" i="40" a="1"/>
  <c r="R228" i="40" s="1"/>
  <c r="S228" i="40" a="1"/>
  <c r="S228" i="40" s="1"/>
  <c r="T228" i="40" a="1"/>
  <c r="T228" i="40" s="1"/>
  <c r="U228" i="40" a="1"/>
  <c r="U228" i="40" s="1"/>
  <c r="P229" i="40" a="1"/>
  <c r="P229" i="40" s="1"/>
  <c r="Q229" i="40" a="1"/>
  <c r="Q229" i="40" s="1"/>
  <c r="R229" i="40" a="1"/>
  <c r="R229" i="40" s="1"/>
  <c r="S229" i="40" a="1"/>
  <c r="S229" i="40" s="1"/>
  <c r="T229" i="40" a="1"/>
  <c r="T229" i="40" s="1"/>
  <c r="U229" i="40" a="1"/>
  <c r="U229" i="40" s="1"/>
  <c r="P230" i="40" a="1"/>
  <c r="P230" i="40" s="1"/>
  <c r="Q230" i="40" a="1"/>
  <c r="Q230" i="40" s="1"/>
  <c r="R230" i="40" a="1"/>
  <c r="R230" i="40" s="1"/>
  <c r="S230" i="40" a="1"/>
  <c r="S230" i="40" s="1"/>
  <c r="T230" i="40" a="1"/>
  <c r="T230" i="40" s="1"/>
  <c r="U230" i="40" a="1"/>
  <c r="U230" i="40" s="1"/>
  <c r="P231" i="40" a="1"/>
  <c r="P231" i="40" s="1"/>
  <c r="Q231" i="40" a="1"/>
  <c r="Q231" i="40" s="1"/>
  <c r="R231" i="40" a="1"/>
  <c r="R231" i="40" s="1"/>
  <c r="S231" i="40" a="1"/>
  <c r="S231" i="40" s="1"/>
  <c r="T231" i="40" a="1"/>
  <c r="T231" i="40" s="1"/>
  <c r="U231" i="40" a="1"/>
  <c r="U231" i="40" s="1"/>
  <c r="P232" i="40" a="1"/>
  <c r="P232" i="40" s="1"/>
  <c r="Q232" i="40" a="1"/>
  <c r="Q232" i="40" s="1"/>
  <c r="R232" i="40" a="1"/>
  <c r="R232" i="40" s="1"/>
  <c r="S232" i="40" a="1"/>
  <c r="S232" i="40" s="1"/>
  <c r="T232" i="40" a="1"/>
  <c r="T232" i="40" s="1"/>
  <c r="U232" i="40" a="1"/>
  <c r="U232" i="40" s="1"/>
  <c r="P233" i="40" a="1"/>
  <c r="P233" i="40" s="1"/>
  <c r="Q233" i="40" a="1"/>
  <c r="Q233" i="40" s="1"/>
  <c r="R233" i="40" a="1"/>
  <c r="R233" i="40" s="1"/>
  <c r="S233" i="40" a="1"/>
  <c r="S233" i="40" s="1"/>
  <c r="T233" i="40" a="1"/>
  <c r="T233" i="40" s="1"/>
  <c r="U233" i="40" a="1"/>
  <c r="U233" i="40" s="1"/>
  <c r="P234" i="40" a="1"/>
  <c r="P234" i="40" s="1"/>
  <c r="Q234" i="40" a="1"/>
  <c r="Q234" i="40" s="1"/>
  <c r="R234" i="40" a="1"/>
  <c r="R234" i="40" s="1"/>
  <c r="S234" i="40" a="1"/>
  <c r="S234" i="40" s="1"/>
  <c r="T234" i="40" a="1"/>
  <c r="T234" i="40" s="1"/>
  <c r="U234" i="40" a="1"/>
  <c r="U234" i="40" s="1"/>
  <c r="P235" i="40" a="1"/>
  <c r="P235" i="40" s="1"/>
  <c r="Q235" i="40" a="1"/>
  <c r="Q235" i="40" s="1"/>
  <c r="R235" i="40" a="1"/>
  <c r="R235" i="40" s="1"/>
  <c r="S235" i="40" a="1"/>
  <c r="S235" i="40" s="1"/>
  <c r="T235" i="40" a="1"/>
  <c r="T235" i="40" s="1"/>
  <c r="U235" i="40" a="1"/>
  <c r="U235" i="40" s="1"/>
  <c r="P236" i="40" a="1"/>
  <c r="P236" i="40" s="1"/>
  <c r="Q236" i="40" a="1"/>
  <c r="Q236" i="40" s="1"/>
  <c r="R236" i="40" a="1"/>
  <c r="R236" i="40" s="1"/>
  <c r="S236" i="40" a="1"/>
  <c r="S236" i="40" s="1"/>
  <c r="T236" i="40" a="1"/>
  <c r="T236" i="40" s="1"/>
  <c r="U236" i="40" a="1"/>
  <c r="U236" i="40" s="1"/>
  <c r="P237" i="40" a="1"/>
  <c r="P237" i="40" s="1"/>
  <c r="Q237" i="40" a="1"/>
  <c r="Q237" i="40" s="1"/>
  <c r="R237" i="40" a="1"/>
  <c r="R237" i="40" s="1"/>
  <c r="S237" i="40" a="1"/>
  <c r="S237" i="40" s="1"/>
  <c r="T237" i="40" a="1"/>
  <c r="T237" i="40" s="1"/>
  <c r="U237" i="40" a="1"/>
  <c r="U237" i="40" s="1"/>
  <c r="P238" i="40" a="1"/>
  <c r="P238" i="40" s="1"/>
  <c r="Q238" i="40" a="1"/>
  <c r="Q238" i="40" s="1"/>
  <c r="R238" i="40" a="1"/>
  <c r="R238" i="40" s="1"/>
  <c r="S238" i="40" a="1"/>
  <c r="S238" i="40" s="1"/>
  <c r="T238" i="40" a="1"/>
  <c r="T238" i="40" s="1"/>
  <c r="U238" i="40" a="1"/>
  <c r="U238" i="40" s="1"/>
  <c r="P239" i="40" a="1"/>
  <c r="P239" i="40" s="1"/>
  <c r="Q239" i="40" a="1"/>
  <c r="Q239" i="40" s="1"/>
  <c r="R239" i="40" a="1"/>
  <c r="R239" i="40" s="1"/>
  <c r="S239" i="40" a="1"/>
  <c r="S239" i="40" s="1"/>
  <c r="T239" i="40" a="1"/>
  <c r="T239" i="40" s="1"/>
  <c r="U239" i="40" a="1"/>
  <c r="U239" i="40" s="1"/>
  <c r="P240" i="40" a="1"/>
  <c r="P240" i="40" s="1"/>
  <c r="Q240" i="40" a="1"/>
  <c r="Q240" i="40" s="1"/>
  <c r="R240" i="40" a="1"/>
  <c r="R240" i="40" s="1"/>
  <c r="S240" i="40" a="1"/>
  <c r="S240" i="40" s="1"/>
  <c r="T240" i="40" a="1"/>
  <c r="T240" i="40" s="1"/>
  <c r="U240" i="40" a="1"/>
  <c r="U240" i="40" s="1"/>
  <c r="P241" i="40" a="1"/>
  <c r="P241" i="40" s="1"/>
  <c r="Q241" i="40" a="1"/>
  <c r="Q241" i="40" s="1"/>
  <c r="R241" i="40" a="1"/>
  <c r="R241" i="40" s="1"/>
  <c r="S241" i="40" a="1"/>
  <c r="S241" i="40" s="1"/>
  <c r="T241" i="40" a="1"/>
  <c r="T241" i="40" s="1"/>
  <c r="U241" i="40" a="1"/>
  <c r="U241" i="40" s="1"/>
  <c r="P242" i="40" a="1"/>
  <c r="P242" i="40" s="1"/>
  <c r="Q242" i="40" a="1"/>
  <c r="Q242" i="40" s="1"/>
  <c r="R242" i="40" a="1"/>
  <c r="R242" i="40" s="1"/>
  <c r="S242" i="40" a="1"/>
  <c r="S242" i="40" s="1"/>
  <c r="T242" i="40" a="1"/>
  <c r="T242" i="40" s="1"/>
  <c r="U242" i="40" a="1"/>
  <c r="U242" i="40" s="1"/>
  <c r="P243" i="40" a="1"/>
  <c r="P243" i="40" s="1"/>
  <c r="Q243" i="40" a="1"/>
  <c r="Q243" i="40" s="1"/>
  <c r="R243" i="40" a="1"/>
  <c r="R243" i="40" s="1"/>
  <c r="S243" i="40" a="1"/>
  <c r="S243" i="40" s="1"/>
  <c r="T243" i="40" a="1"/>
  <c r="T243" i="40" s="1"/>
  <c r="U243" i="40" a="1"/>
  <c r="U243" i="40" s="1"/>
  <c r="P244" i="40" a="1"/>
  <c r="P244" i="40" s="1"/>
  <c r="Q244" i="40" a="1"/>
  <c r="Q244" i="40" s="1"/>
  <c r="R244" i="40" a="1"/>
  <c r="R244" i="40" s="1"/>
  <c r="S244" i="40" a="1"/>
  <c r="S244" i="40" s="1"/>
  <c r="T244" i="40" a="1"/>
  <c r="T244" i="40" s="1"/>
  <c r="U244" i="40" a="1"/>
  <c r="U244" i="40" s="1"/>
  <c r="P245" i="40" a="1"/>
  <c r="P245" i="40" s="1"/>
  <c r="Q245" i="40" a="1"/>
  <c r="Q245" i="40" s="1"/>
  <c r="R245" i="40" a="1"/>
  <c r="R245" i="40" s="1"/>
  <c r="S245" i="40" a="1"/>
  <c r="S245" i="40" s="1"/>
  <c r="T245" i="40" a="1"/>
  <c r="T245" i="40" s="1"/>
  <c r="U245" i="40" a="1"/>
  <c r="U245" i="40" s="1"/>
  <c r="P246" i="40" a="1"/>
  <c r="P246" i="40" s="1"/>
  <c r="Q246" i="40" a="1"/>
  <c r="Q246" i="40" s="1"/>
  <c r="R246" i="40" a="1"/>
  <c r="R246" i="40" s="1"/>
  <c r="S246" i="40" a="1"/>
  <c r="S246" i="40" s="1"/>
  <c r="T246" i="40" a="1"/>
  <c r="T246" i="40" s="1"/>
  <c r="U246" i="40" a="1"/>
  <c r="U246" i="40" s="1"/>
  <c r="P247" i="40" a="1"/>
  <c r="P247" i="40" s="1"/>
  <c r="Q247" i="40" a="1"/>
  <c r="Q247" i="40" s="1"/>
  <c r="R247" i="40" a="1"/>
  <c r="R247" i="40" s="1"/>
  <c r="S247" i="40" a="1"/>
  <c r="S247" i="40" s="1"/>
  <c r="T247" i="40" a="1"/>
  <c r="T247" i="40" s="1"/>
  <c r="U247" i="40" a="1"/>
  <c r="U247" i="40" s="1"/>
  <c r="P248" i="40" a="1"/>
  <c r="P248" i="40" s="1"/>
  <c r="Q248" i="40" a="1"/>
  <c r="Q248" i="40" s="1"/>
  <c r="R248" i="40" a="1"/>
  <c r="R248" i="40" s="1"/>
  <c r="S248" i="40" a="1"/>
  <c r="S248" i="40" s="1"/>
  <c r="T248" i="40" a="1"/>
  <c r="T248" i="40" s="1"/>
  <c r="U248" i="40" a="1"/>
  <c r="U248" i="40" s="1"/>
  <c r="P249" i="40" a="1"/>
  <c r="P249" i="40" s="1"/>
  <c r="Q249" i="40" a="1"/>
  <c r="Q249" i="40" s="1"/>
  <c r="R249" i="40" a="1"/>
  <c r="R249" i="40" s="1"/>
  <c r="S249" i="40" a="1"/>
  <c r="S249" i="40" s="1"/>
  <c r="T249" i="40" a="1"/>
  <c r="T249" i="40" s="1"/>
  <c r="U249" i="40" a="1"/>
  <c r="U249" i="40" s="1"/>
  <c r="P250" i="40" a="1"/>
  <c r="P250" i="40" s="1"/>
  <c r="Q250" i="40" a="1"/>
  <c r="Q250" i="40" s="1"/>
  <c r="R250" i="40" a="1"/>
  <c r="R250" i="40" s="1"/>
  <c r="S250" i="40" a="1"/>
  <c r="S250" i="40" s="1"/>
  <c r="T250" i="40" a="1"/>
  <c r="T250" i="40" s="1"/>
  <c r="U250" i="40" a="1"/>
  <c r="U250" i="40" s="1"/>
  <c r="P251" i="40" a="1"/>
  <c r="P251" i="40" s="1"/>
  <c r="Q251" i="40" a="1"/>
  <c r="Q251" i="40" s="1"/>
  <c r="R251" i="40" a="1"/>
  <c r="R251" i="40" s="1"/>
  <c r="S251" i="40" a="1"/>
  <c r="S251" i="40" s="1"/>
  <c r="T251" i="40" a="1"/>
  <c r="T251" i="40" s="1"/>
  <c r="U251" i="40" a="1"/>
  <c r="U251" i="40" s="1"/>
  <c r="P252" i="40" a="1"/>
  <c r="P252" i="40" s="1"/>
  <c r="Q252" i="40" a="1"/>
  <c r="Q252" i="40" s="1"/>
  <c r="R252" i="40" a="1"/>
  <c r="R252" i="40" s="1"/>
  <c r="S252" i="40" a="1"/>
  <c r="S252" i="40" s="1"/>
  <c r="T252" i="40" a="1"/>
  <c r="T252" i="40" s="1"/>
  <c r="U252" i="40" a="1"/>
  <c r="U252" i="40" s="1"/>
  <c r="P253" i="40" a="1"/>
  <c r="P253" i="40" s="1"/>
  <c r="Q253" i="40" a="1"/>
  <c r="Q253" i="40" s="1"/>
  <c r="R253" i="40" a="1"/>
  <c r="R253" i="40" s="1"/>
  <c r="S253" i="40" a="1"/>
  <c r="S253" i="40" s="1"/>
  <c r="T253" i="40" a="1"/>
  <c r="T253" i="40" s="1"/>
  <c r="U253" i="40" a="1"/>
  <c r="U253" i="40" s="1"/>
  <c r="P254" i="40" a="1"/>
  <c r="P254" i="40" s="1"/>
  <c r="Q254" i="40" a="1"/>
  <c r="Q254" i="40" s="1"/>
  <c r="R254" i="40" a="1"/>
  <c r="R254" i="40" s="1"/>
  <c r="S254" i="40" a="1"/>
  <c r="S254" i="40" s="1"/>
  <c r="T254" i="40" a="1"/>
  <c r="T254" i="40" s="1"/>
  <c r="U254" i="40" a="1"/>
  <c r="U254" i="40" s="1"/>
  <c r="P255" i="40" a="1"/>
  <c r="P255" i="40" s="1"/>
  <c r="Q255" i="40" a="1"/>
  <c r="Q255" i="40" s="1"/>
  <c r="R255" i="40" a="1"/>
  <c r="R255" i="40" s="1"/>
  <c r="S255" i="40" a="1"/>
  <c r="S255" i="40" s="1"/>
  <c r="T255" i="40" a="1"/>
  <c r="T255" i="40" s="1"/>
  <c r="U255" i="40" a="1"/>
  <c r="U255" i="40" s="1"/>
  <c r="P256" i="40" a="1"/>
  <c r="P256" i="40" s="1"/>
  <c r="Q256" i="40" a="1"/>
  <c r="Q256" i="40" s="1"/>
  <c r="R256" i="40" a="1"/>
  <c r="R256" i="40" s="1"/>
  <c r="S256" i="40" a="1"/>
  <c r="S256" i="40" s="1"/>
  <c r="T256" i="40" a="1"/>
  <c r="T256" i="40" s="1"/>
  <c r="U256" i="40" a="1"/>
  <c r="U256" i="40" s="1"/>
  <c r="P257" i="40" a="1"/>
  <c r="P257" i="40" s="1"/>
  <c r="Q257" i="40" a="1"/>
  <c r="Q257" i="40" s="1"/>
  <c r="R257" i="40" a="1"/>
  <c r="R257" i="40" s="1"/>
  <c r="S257" i="40" a="1"/>
  <c r="S257" i="40" s="1"/>
  <c r="T257" i="40" a="1"/>
  <c r="T257" i="40" s="1"/>
  <c r="U257" i="40" a="1"/>
  <c r="U257" i="40" s="1"/>
  <c r="P258" i="40" a="1"/>
  <c r="P258" i="40" s="1"/>
  <c r="Q258" i="40" a="1"/>
  <c r="Q258" i="40" s="1"/>
  <c r="R258" i="40" a="1"/>
  <c r="R258" i="40" s="1"/>
  <c r="S258" i="40" a="1"/>
  <c r="S258" i="40" s="1"/>
  <c r="T258" i="40" a="1"/>
  <c r="T258" i="40" s="1"/>
  <c r="U258" i="40" a="1"/>
  <c r="U258" i="40" s="1"/>
  <c r="P259" i="40" a="1"/>
  <c r="P259" i="40" s="1"/>
  <c r="Q259" i="40" a="1"/>
  <c r="Q259" i="40" s="1"/>
  <c r="R259" i="40" a="1"/>
  <c r="R259" i="40" s="1"/>
  <c r="S259" i="40" a="1"/>
  <c r="S259" i="40" s="1"/>
  <c r="T259" i="40" a="1"/>
  <c r="T259" i="40" s="1"/>
  <c r="U259" i="40" a="1"/>
  <c r="U259" i="40" s="1"/>
  <c r="P260" i="40" a="1"/>
  <c r="P260" i="40" s="1"/>
  <c r="Q260" i="40" a="1"/>
  <c r="Q260" i="40" s="1"/>
  <c r="R260" i="40" a="1"/>
  <c r="R260" i="40" s="1"/>
  <c r="S260" i="40" a="1"/>
  <c r="S260" i="40" s="1"/>
  <c r="T260" i="40" a="1"/>
  <c r="T260" i="40" s="1"/>
  <c r="U260" i="40" a="1"/>
  <c r="U260" i="40" s="1"/>
  <c r="P261" i="40" a="1"/>
  <c r="P261" i="40" s="1"/>
  <c r="Q261" i="40" a="1"/>
  <c r="Q261" i="40" s="1"/>
  <c r="R261" i="40" a="1"/>
  <c r="R261" i="40" s="1"/>
  <c r="S261" i="40" a="1"/>
  <c r="S261" i="40" s="1"/>
  <c r="T261" i="40" a="1"/>
  <c r="T261" i="40" s="1"/>
  <c r="U261" i="40" a="1"/>
  <c r="U261" i="40" s="1"/>
  <c r="P262" i="40" a="1"/>
  <c r="P262" i="40" s="1"/>
  <c r="Q262" i="40" a="1"/>
  <c r="Q262" i="40" s="1"/>
  <c r="R262" i="40" a="1"/>
  <c r="R262" i="40" s="1"/>
  <c r="S262" i="40" a="1"/>
  <c r="S262" i="40" s="1"/>
  <c r="T262" i="40" a="1"/>
  <c r="T262" i="40" s="1"/>
  <c r="U262" i="40" a="1"/>
  <c r="U262" i="40" s="1"/>
  <c r="P263" i="40" a="1"/>
  <c r="P263" i="40" s="1"/>
  <c r="Q263" i="40" a="1"/>
  <c r="Q263" i="40" s="1"/>
  <c r="R263" i="40" a="1"/>
  <c r="R263" i="40" s="1"/>
  <c r="S263" i="40" a="1"/>
  <c r="S263" i="40" s="1"/>
  <c r="T263" i="40" a="1"/>
  <c r="T263" i="40" s="1"/>
  <c r="U263" i="40" a="1"/>
  <c r="U263" i="40" s="1"/>
  <c r="P264" i="40" a="1"/>
  <c r="P264" i="40" s="1"/>
  <c r="Q264" i="40" a="1"/>
  <c r="Q264" i="40" s="1"/>
  <c r="R264" i="40" a="1"/>
  <c r="R264" i="40" s="1"/>
  <c r="S264" i="40" a="1"/>
  <c r="S264" i="40" s="1"/>
  <c r="T264" i="40" a="1"/>
  <c r="T264" i="40" s="1"/>
  <c r="U264" i="40" a="1"/>
  <c r="U264" i="40" s="1"/>
  <c r="P265" i="40" a="1"/>
  <c r="P265" i="40" s="1"/>
  <c r="Q265" i="40" a="1"/>
  <c r="Q265" i="40" s="1"/>
  <c r="R265" i="40" a="1"/>
  <c r="R265" i="40" s="1"/>
  <c r="S265" i="40" a="1"/>
  <c r="S265" i="40" s="1"/>
  <c r="T265" i="40" a="1"/>
  <c r="T265" i="40" s="1"/>
  <c r="U265" i="40" a="1"/>
  <c r="U265" i="40" s="1"/>
  <c r="P266" i="40" a="1"/>
  <c r="P266" i="40" s="1"/>
  <c r="Q266" i="40" a="1"/>
  <c r="Q266" i="40" s="1"/>
  <c r="R266" i="40" a="1"/>
  <c r="R266" i="40" s="1"/>
  <c r="S266" i="40" a="1"/>
  <c r="S266" i="40" s="1"/>
  <c r="T266" i="40" a="1"/>
  <c r="T266" i="40" s="1"/>
  <c r="U266" i="40" a="1"/>
  <c r="U266" i="40" s="1"/>
  <c r="P267" i="40" a="1"/>
  <c r="P267" i="40" s="1"/>
  <c r="Q267" i="40" a="1"/>
  <c r="Q267" i="40" s="1"/>
  <c r="R267" i="40" a="1"/>
  <c r="R267" i="40" s="1"/>
  <c r="S267" i="40" a="1"/>
  <c r="S267" i="40" s="1"/>
  <c r="T267" i="40" a="1"/>
  <c r="T267" i="40" s="1"/>
  <c r="U267" i="40" a="1"/>
  <c r="U267" i="40" s="1"/>
  <c r="P268" i="40" a="1"/>
  <c r="P268" i="40" s="1"/>
  <c r="Q268" i="40" a="1"/>
  <c r="Q268" i="40" s="1"/>
  <c r="R268" i="40" a="1"/>
  <c r="R268" i="40" s="1"/>
  <c r="S268" i="40" a="1"/>
  <c r="S268" i="40" s="1"/>
  <c r="T268" i="40" a="1"/>
  <c r="T268" i="40" s="1"/>
  <c r="U268" i="40" a="1"/>
  <c r="U268" i="40" s="1"/>
  <c r="P269" i="40" a="1"/>
  <c r="P269" i="40" s="1"/>
  <c r="Q269" i="40" a="1"/>
  <c r="Q269" i="40" s="1"/>
  <c r="R269" i="40" a="1"/>
  <c r="R269" i="40" s="1"/>
  <c r="S269" i="40" a="1"/>
  <c r="S269" i="40" s="1"/>
  <c r="T269" i="40" a="1"/>
  <c r="T269" i="40" s="1"/>
  <c r="U269" i="40" a="1"/>
  <c r="U269" i="40" s="1"/>
  <c r="P270" i="40" a="1"/>
  <c r="P270" i="40" s="1"/>
  <c r="Q270" i="40" a="1"/>
  <c r="Q270" i="40" s="1"/>
  <c r="R270" i="40" a="1"/>
  <c r="R270" i="40" s="1"/>
  <c r="S270" i="40" a="1"/>
  <c r="S270" i="40" s="1"/>
  <c r="T270" i="40" a="1"/>
  <c r="T270" i="40" s="1"/>
  <c r="U270" i="40" a="1"/>
  <c r="U270" i="40" s="1"/>
  <c r="P271" i="40" a="1"/>
  <c r="P271" i="40" s="1"/>
  <c r="Q271" i="40" a="1"/>
  <c r="Q271" i="40" s="1"/>
  <c r="R271" i="40" a="1"/>
  <c r="R271" i="40" s="1"/>
  <c r="S271" i="40" a="1"/>
  <c r="S271" i="40" s="1"/>
  <c r="T271" i="40" a="1"/>
  <c r="T271" i="40" s="1"/>
  <c r="U271" i="40" a="1"/>
  <c r="U271" i="40" s="1"/>
  <c r="P272" i="40" a="1"/>
  <c r="P272" i="40" s="1"/>
  <c r="Q272" i="40" a="1"/>
  <c r="Q272" i="40" s="1"/>
  <c r="R272" i="40" a="1"/>
  <c r="R272" i="40" s="1"/>
  <c r="S272" i="40" a="1"/>
  <c r="S272" i="40" s="1"/>
  <c r="T272" i="40" a="1"/>
  <c r="T272" i="40" s="1"/>
  <c r="U272" i="40" a="1"/>
  <c r="U272" i="40" s="1"/>
  <c r="P273" i="40" a="1"/>
  <c r="P273" i="40" s="1"/>
  <c r="Q273" i="40" a="1"/>
  <c r="Q273" i="40" s="1"/>
  <c r="R273" i="40" a="1"/>
  <c r="R273" i="40" s="1"/>
  <c r="S273" i="40" a="1"/>
  <c r="S273" i="40" s="1"/>
  <c r="T273" i="40" a="1"/>
  <c r="T273" i="40" s="1"/>
  <c r="U273" i="40" a="1"/>
  <c r="U273" i="40" s="1"/>
  <c r="P274" i="40" a="1"/>
  <c r="P274" i="40" s="1"/>
  <c r="Q274" i="40" a="1"/>
  <c r="Q274" i="40" s="1"/>
  <c r="R274" i="40" a="1"/>
  <c r="R274" i="40" s="1"/>
  <c r="S274" i="40" a="1"/>
  <c r="S274" i="40" s="1"/>
  <c r="T274" i="40" a="1"/>
  <c r="T274" i="40" s="1"/>
  <c r="U274" i="40" a="1"/>
  <c r="U274" i="40" s="1"/>
  <c r="P275" i="40" a="1"/>
  <c r="P275" i="40" s="1"/>
  <c r="Q275" i="40" a="1"/>
  <c r="Q275" i="40" s="1"/>
  <c r="R275" i="40" a="1"/>
  <c r="R275" i="40" s="1"/>
  <c r="S275" i="40" a="1"/>
  <c r="S275" i="40" s="1"/>
  <c r="T275" i="40" a="1"/>
  <c r="T275" i="40" s="1"/>
  <c r="U275" i="40" a="1"/>
  <c r="U275" i="40" s="1"/>
  <c r="P276" i="40" a="1"/>
  <c r="P276" i="40" s="1"/>
  <c r="Q276" i="40" a="1"/>
  <c r="Q276" i="40" s="1"/>
  <c r="R276" i="40" a="1"/>
  <c r="R276" i="40" s="1"/>
  <c r="S276" i="40" a="1"/>
  <c r="S276" i="40" s="1"/>
  <c r="T276" i="40" a="1"/>
  <c r="T276" i="40" s="1"/>
  <c r="U276" i="40" a="1"/>
  <c r="U276" i="40" s="1"/>
  <c r="P277" i="40" a="1"/>
  <c r="P277" i="40" s="1"/>
  <c r="Q277" i="40" a="1"/>
  <c r="Q277" i="40" s="1"/>
  <c r="R277" i="40" a="1"/>
  <c r="R277" i="40" s="1"/>
  <c r="S277" i="40" a="1"/>
  <c r="S277" i="40" s="1"/>
  <c r="T277" i="40" a="1"/>
  <c r="T277" i="40" s="1"/>
  <c r="U277" i="40" a="1"/>
  <c r="U277" i="40" s="1"/>
  <c r="P278" i="40" a="1"/>
  <c r="P278" i="40" s="1"/>
  <c r="Q278" i="40" a="1"/>
  <c r="Q278" i="40" s="1"/>
  <c r="R278" i="40" a="1"/>
  <c r="R278" i="40" s="1"/>
  <c r="S278" i="40" a="1"/>
  <c r="S278" i="40" s="1"/>
  <c r="T278" i="40" a="1"/>
  <c r="T278" i="40" s="1"/>
  <c r="U278" i="40" a="1"/>
  <c r="U278" i="40" s="1"/>
  <c r="P279" i="40" a="1"/>
  <c r="P279" i="40" s="1"/>
  <c r="Q279" i="40" a="1"/>
  <c r="Q279" i="40" s="1"/>
  <c r="R279" i="40" a="1"/>
  <c r="R279" i="40" s="1"/>
  <c r="S279" i="40" a="1"/>
  <c r="S279" i="40" s="1"/>
  <c r="T279" i="40" a="1"/>
  <c r="T279" i="40" s="1"/>
  <c r="U279" i="40" a="1"/>
  <c r="U279" i="40" s="1"/>
  <c r="P280" i="40" a="1"/>
  <c r="P280" i="40" s="1"/>
  <c r="Q280" i="40" a="1"/>
  <c r="Q280" i="40" s="1"/>
  <c r="R280" i="40" a="1"/>
  <c r="R280" i="40" s="1"/>
  <c r="S280" i="40" a="1"/>
  <c r="S280" i="40" s="1"/>
  <c r="T280" i="40" a="1"/>
  <c r="T280" i="40" s="1"/>
  <c r="U280" i="40" a="1"/>
  <c r="U280" i="40" s="1"/>
  <c r="P281" i="40" a="1"/>
  <c r="P281" i="40" s="1"/>
  <c r="Q281" i="40" a="1"/>
  <c r="Q281" i="40" s="1"/>
  <c r="R281" i="40" a="1"/>
  <c r="R281" i="40" s="1"/>
  <c r="S281" i="40" a="1"/>
  <c r="S281" i="40" s="1"/>
  <c r="T281" i="40" a="1"/>
  <c r="T281" i="40" s="1"/>
  <c r="U281" i="40" a="1"/>
  <c r="U281" i="40" s="1"/>
  <c r="P282" i="40" a="1"/>
  <c r="P282" i="40" s="1"/>
  <c r="Q282" i="40" a="1"/>
  <c r="Q282" i="40" s="1"/>
  <c r="R282" i="40" a="1"/>
  <c r="R282" i="40" s="1"/>
  <c r="S282" i="40" a="1"/>
  <c r="S282" i="40" s="1"/>
  <c r="T282" i="40" a="1"/>
  <c r="T282" i="40" s="1"/>
  <c r="U282" i="40" a="1"/>
  <c r="U282" i="40" s="1"/>
  <c r="P283" i="40" a="1"/>
  <c r="P283" i="40" s="1"/>
  <c r="Q283" i="40" a="1"/>
  <c r="Q283" i="40" s="1"/>
  <c r="R283" i="40" a="1"/>
  <c r="R283" i="40" s="1"/>
  <c r="S283" i="40" a="1"/>
  <c r="S283" i="40" s="1"/>
  <c r="T283" i="40" a="1"/>
  <c r="T283" i="40" s="1"/>
  <c r="U283" i="40" a="1"/>
  <c r="U283" i="40" s="1"/>
  <c r="P284" i="40" a="1"/>
  <c r="P284" i="40" s="1"/>
  <c r="Q284" i="40" a="1"/>
  <c r="Q284" i="40" s="1"/>
  <c r="R284" i="40" a="1"/>
  <c r="R284" i="40" s="1"/>
  <c r="S284" i="40" a="1"/>
  <c r="S284" i="40" s="1"/>
  <c r="T284" i="40" a="1"/>
  <c r="T284" i="40" s="1"/>
  <c r="U284" i="40" a="1"/>
  <c r="U284" i="40" s="1"/>
  <c r="P285" i="40" a="1"/>
  <c r="P285" i="40" s="1"/>
  <c r="Q285" i="40" a="1"/>
  <c r="Q285" i="40" s="1"/>
  <c r="R285" i="40" a="1"/>
  <c r="R285" i="40" s="1"/>
  <c r="S285" i="40" a="1"/>
  <c r="S285" i="40" s="1"/>
  <c r="T285" i="40" a="1"/>
  <c r="T285" i="40" s="1"/>
  <c r="U285" i="40" a="1"/>
  <c r="U285" i="40" s="1"/>
  <c r="P286" i="40" a="1"/>
  <c r="P286" i="40" s="1"/>
  <c r="Q286" i="40" a="1"/>
  <c r="Q286" i="40" s="1"/>
  <c r="R286" i="40" a="1"/>
  <c r="R286" i="40" s="1"/>
  <c r="S286" i="40" a="1"/>
  <c r="S286" i="40" s="1"/>
  <c r="T286" i="40" a="1"/>
  <c r="T286" i="40" s="1"/>
  <c r="U286" i="40" a="1"/>
  <c r="U286" i="40" s="1"/>
  <c r="P287" i="40" a="1"/>
  <c r="P287" i="40" s="1"/>
  <c r="Q287" i="40" a="1"/>
  <c r="Q287" i="40" s="1"/>
  <c r="R287" i="40" a="1"/>
  <c r="R287" i="40" s="1"/>
  <c r="S287" i="40" a="1"/>
  <c r="S287" i="40" s="1"/>
  <c r="T287" i="40" a="1"/>
  <c r="T287" i="40" s="1"/>
  <c r="U287" i="40" a="1"/>
  <c r="U287" i="40" s="1"/>
  <c r="P288" i="40" a="1"/>
  <c r="P288" i="40" s="1"/>
  <c r="Q288" i="40" a="1"/>
  <c r="Q288" i="40" s="1"/>
  <c r="R288" i="40" a="1"/>
  <c r="R288" i="40" s="1"/>
  <c r="S288" i="40" a="1"/>
  <c r="S288" i="40" s="1"/>
  <c r="T288" i="40" a="1"/>
  <c r="T288" i="40" s="1"/>
  <c r="U288" i="40" a="1"/>
  <c r="U288" i="40" s="1"/>
  <c r="P289" i="40" a="1"/>
  <c r="P289" i="40" s="1"/>
  <c r="Q289" i="40" a="1"/>
  <c r="Q289" i="40" s="1"/>
  <c r="R289" i="40" a="1"/>
  <c r="R289" i="40" s="1"/>
  <c r="S289" i="40" a="1"/>
  <c r="S289" i="40" s="1"/>
  <c r="T289" i="40" a="1"/>
  <c r="T289" i="40" s="1"/>
  <c r="U289" i="40" a="1"/>
  <c r="U289" i="40" s="1"/>
  <c r="P290" i="40" a="1"/>
  <c r="P290" i="40" s="1"/>
  <c r="Q290" i="40" a="1"/>
  <c r="Q290" i="40" s="1"/>
  <c r="R290" i="40" a="1"/>
  <c r="R290" i="40" s="1"/>
  <c r="S290" i="40" a="1"/>
  <c r="S290" i="40" s="1"/>
  <c r="T290" i="40" a="1"/>
  <c r="T290" i="40" s="1"/>
  <c r="U290" i="40" a="1"/>
  <c r="U290" i="40" s="1"/>
  <c r="P291" i="40" a="1"/>
  <c r="P291" i="40" s="1"/>
  <c r="Q291" i="40" a="1"/>
  <c r="Q291" i="40" s="1"/>
  <c r="R291" i="40" a="1"/>
  <c r="R291" i="40" s="1"/>
  <c r="S291" i="40" a="1"/>
  <c r="S291" i="40" s="1"/>
  <c r="T291" i="40" a="1"/>
  <c r="T291" i="40" s="1"/>
  <c r="U291" i="40" a="1"/>
  <c r="U291" i="40" s="1"/>
  <c r="P292" i="40" a="1"/>
  <c r="P292" i="40" s="1"/>
  <c r="Q292" i="40" a="1"/>
  <c r="Q292" i="40" s="1"/>
  <c r="R292" i="40" a="1"/>
  <c r="R292" i="40" s="1"/>
  <c r="S292" i="40" a="1"/>
  <c r="S292" i="40" s="1"/>
  <c r="T292" i="40" a="1"/>
  <c r="T292" i="40" s="1"/>
  <c r="U292" i="40" a="1"/>
  <c r="U292" i="40" s="1"/>
  <c r="P293" i="40" a="1"/>
  <c r="P293" i="40" s="1"/>
  <c r="Q293" i="40" a="1"/>
  <c r="Q293" i="40" s="1"/>
  <c r="R293" i="40" a="1"/>
  <c r="R293" i="40" s="1"/>
  <c r="S293" i="40" a="1"/>
  <c r="S293" i="40" s="1"/>
  <c r="T293" i="40" a="1"/>
  <c r="T293" i="40" s="1"/>
  <c r="U293" i="40" a="1"/>
  <c r="U293" i="40" s="1"/>
  <c r="P294" i="40" a="1"/>
  <c r="P294" i="40" s="1"/>
  <c r="Q294" i="40" a="1"/>
  <c r="Q294" i="40" s="1"/>
  <c r="R294" i="40" a="1"/>
  <c r="R294" i="40" s="1"/>
  <c r="S294" i="40" a="1"/>
  <c r="S294" i="40" s="1"/>
  <c r="T294" i="40" a="1"/>
  <c r="T294" i="40" s="1"/>
  <c r="U294" i="40" a="1"/>
  <c r="U294" i="40" s="1"/>
  <c r="P295" i="40" a="1"/>
  <c r="P295" i="40" s="1"/>
  <c r="Q295" i="40" a="1"/>
  <c r="Q295" i="40" s="1"/>
  <c r="R295" i="40" a="1"/>
  <c r="R295" i="40" s="1"/>
  <c r="S295" i="40" a="1"/>
  <c r="S295" i="40" s="1"/>
  <c r="T295" i="40" a="1"/>
  <c r="T295" i="40" s="1"/>
  <c r="U295" i="40" a="1"/>
  <c r="U295" i="40" s="1"/>
  <c r="P296" i="40" a="1"/>
  <c r="P296" i="40" s="1"/>
  <c r="Q296" i="40" a="1"/>
  <c r="Q296" i="40" s="1"/>
  <c r="R296" i="40" a="1"/>
  <c r="R296" i="40" s="1"/>
  <c r="S296" i="40" a="1"/>
  <c r="S296" i="40" s="1"/>
  <c r="T296" i="40" a="1"/>
  <c r="T296" i="40" s="1"/>
  <c r="U296" i="40" a="1"/>
  <c r="U296" i="40" s="1"/>
  <c r="P297" i="40" a="1"/>
  <c r="P297" i="40" s="1"/>
  <c r="Q297" i="40" a="1"/>
  <c r="Q297" i="40" s="1"/>
  <c r="R297" i="40" a="1"/>
  <c r="R297" i="40" s="1"/>
  <c r="S297" i="40" a="1"/>
  <c r="S297" i="40" s="1"/>
  <c r="T297" i="40" a="1"/>
  <c r="T297" i="40" s="1"/>
  <c r="U297" i="40" a="1"/>
  <c r="U297" i="40" s="1"/>
  <c r="P298" i="40" a="1"/>
  <c r="P298" i="40" s="1"/>
  <c r="Q298" i="40" a="1"/>
  <c r="Q298" i="40" s="1"/>
  <c r="R298" i="40" a="1"/>
  <c r="R298" i="40" s="1"/>
  <c r="S298" i="40" a="1"/>
  <c r="S298" i="40" s="1"/>
  <c r="T298" i="40" a="1"/>
  <c r="T298" i="40" s="1"/>
  <c r="U298" i="40" a="1"/>
  <c r="U298" i="40" s="1"/>
  <c r="P299" i="40" a="1"/>
  <c r="P299" i="40" s="1"/>
  <c r="Q299" i="40" a="1"/>
  <c r="Q299" i="40" s="1"/>
  <c r="R299" i="40" a="1"/>
  <c r="R299" i="40" s="1"/>
  <c r="S299" i="40" a="1"/>
  <c r="S299" i="40" s="1"/>
  <c r="T299" i="40" a="1"/>
  <c r="T299" i="40" s="1"/>
  <c r="U299" i="40" a="1"/>
  <c r="U299" i="40" s="1"/>
  <c r="P300" i="40" a="1"/>
  <c r="P300" i="40" s="1"/>
  <c r="Q300" i="40" a="1"/>
  <c r="Q300" i="40" s="1"/>
  <c r="R300" i="40" a="1"/>
  <c r="R300" i="40" s="1"/>
  <c r="S300" i="40" a="1"/>
  <c r="S300" i="40" s="1"/>
  <c r="T300" i="40" a="1"/>
  <c r="T300" i="40" s="1"/>
  <c r="U300" i="40" a="1"/>
  <c r="U300" i="40" s="1"/>
  <c r="P301" i="40" a="1"/>
  <c r="P301" i="40" s="1"/>
  <c r="Q301" i="40" a="1"/>
  <c r="Q301" i="40" s="1"/>
  <c r="R301" i="40" a="1"/>
  <c r="R301" i="40" s="1"/>
  <c r="S301" i="40" a="1"/>
  <c r="S301" i="40" s="1"/>
  <c r="T301" i="40" a="1"/>
  <c r="T301" i="40" s="1"/>
  <c r="U301" i="40" a="1"/>
  <c r="U301" i="40" s="1"/>
  <c r="P302" i="40" a="1"/>
  <c r="P302" i="40" s="1"/>
  <c r="Q302" i="40" a="1"/>
  <c r="Q302" i="40" s="1"/>
  <c r="R302" i="40" a="1"/>
  <c r="R302" i="40" s="1"/>
  <c r="S302" i="40" a="1"/>
  <c r="S302" i="40" s="1"/>
  <c r="T302" i="40" a="1"/>
  <c r="T302" i="40" s="1"/>
  <c r="U302" i="40" a="1"/>
  <c r="U302" i="40" s="1"/>
  <c r="P303" i="40" a="1"/>
  <c r="P303" i="40" s="1"/>
  <c r="Q303" i="40" a="1"/>
  <c r="Q303" i="40" s="1"/>
  <c r="R303" i="40" a="1"/>
  <c r="R303" i="40" s="1"/>
  <c r="S303" i="40" a="1"/>
  <c r="S303" i="40" s="1"/>
  <c r="T303" i="40" a="1"/>
  <c r="T303" i="40" s="1"/>
  <c r="U303" i="40" a="1"/>
  <c r="U303" i="40" s="1"/>
  <c r="P304" i="40" a="1"/>
  <c r="P304" i="40" s="1"/>
  <c r="Q304" i="40" a="1"/>
  <c r="Q304" i="40" s="1"/>
  <c r="R304" i="40" a="1"/>
  <c r="R304" i="40" s="1"/>
  <c r="S304" i="40" a="1"/>
  <c r="S304" i="40" s="1"/>
  <c r="T304" i="40" a="1"/>
  <c r="T304" i="40" s="1"/>
  <c r="U304" i="40" a="1"/>
  <c r="U304" i="40" s="1"/>
  <c r="P305" i="40" a="1"/>
  <c r="P305" i="40" s="1"/>
  <c r="Q305" i="40" a="1"/>
  <c r="Q305" i="40" s="1"/>
  <c r="R305" i="40" a="1"/>
  <c r="R305" i="40" s="1"/>
  <c r="S305" i="40" a="1"/>
  <c r="S305" i="40" s="1"/>
  <c r="T305" i="40" a="1"/>
  <c r="T305" i="40" s="1"/>
  <c r="U305" i="40" a="1"/>
  <c r="U305" i="40" s="1"/>
  <c r="P306" i="40" a="1"/>
  <c r="P306" i="40" s="1"/>
  <c r="Q306" i="40" a="1"/>
  <c r="Q306" i="40" s="1"/>
  <c r="R306" i="40" a="1"/>
  <c r="R306" i="40" s="1"/>
  <c r="S306" i="40" a="1"/>
  <c r="S306" i="40" s="1"/>
  <c r="T306" i="40" a="1"/>
  <c r="T306" i="40" s="1"/>
  <c r="U306" i="40" a="1"/>
  <c r="U306" i="40" s="1"/>
  <c r="P307" i="40" a="1"/>
  <c r="P307" i="40" s="1"/>
  <c r="Q307" i="40" a="1"/>
  <c r="Q307" i="40" s="1"/>
  <c r="R307" i="40" a="1"/>
  <c r="R307" i="40" s="1"/>
  <c r="S307" i="40" a="1"/>
  <c r="S307" i="40" s="1"/>
  <c r="T307" i="40" a="1"/>
  <c r="T307" i="40" s="1"/>
  <c r="U307" i="40" a="1"/>
  <c r="U307" i="40" s="1"/>
  <c r="P308" i="40" a="1"/>
  <c r="P308" i="40" s="1"/>
  <c r="Q308" i="40" a="1"/>
  <c r="Q308" i="40" s="1"/>
  <c r="R308" i="40" a="1"/>
  <c r="R308" i="40" s="1"/>
  <c r="S308" i="40" a="1"/>
  <c r="S308" i="40" s="1"/>
  <c r="T308" i="40" a="1"/>
  <c r="T308" i="40" s="1"/>
  <c r="U308" i="40" a="1"/>
  <c r="U308" i="40" s="1"/>
  <c r="P309" i="40" a="1"/>
  <c r="P309" i="40" s="1"/>
  <c r="Q309" i="40" a="1"/>
  <c r="Q309" i="40" s="1"/>
  <c r="R309" i="40" a="1"/>
  <c r="R309" i="40" s="1"/>
  <c r="S309" i="40" a="1"/>
  <c r="S309" i="40" s="1"/>
  <c r="T309" i="40" a="1"/>
  <c r="T309" i="40" s="1"/>
  <c r="U309" i="40" a="1"/>
  <c r="U309" i="40" s="1"/>
  <c r="P310" i="40" a="1"/>
  <c r="P310" i="40" s="1"/>
  <c r="Q310" i="40" a="1"/>
  <c r="Q310" i="40" s="1"/>
  <c r="R310" i="40" a="1"/>
  <c r="R310" i="40" s="1"/>
  <c r="S310" i="40" a="1"/>
  <c r="S310" i="40" s="1"/>
  <c r="T310" i="40" a="1"/>
  <c r="T310" i="40" s="1"/>
  <c r="U310" i="40" a="1"/>
  <c r="U310" i="40" s="1"/>
  <c r="P311" i="40" a="1"/>
  <c r="P311" i="40" s="1"/>
  <c r="Q311" i="40" a="1"/>
  <c r="Q311" i="40" s="1"/>
  <c r="R311" i="40" a="1"/>
  <c r="R311" i="40" s="1"/>
  <c r="S311" i="40" a="1"/>
  <c r="S311" i="40" s="1"/>
  <c r="T311" i="40" a="1"/>
  <c r="T311" i="40" s="1"/>
  <c r="U311" i="40" a="1"/>
  <c r="U311" i="40" s="1"/>
  <c r="P312" i="40" a="1"/>
  <c r="P312" i="40" s="1"/>
  <c r="Q312" i="40" a="1"/>
  <c r="Q312" i="40" s="1"/>
  <c r="R312" i="40" a="1"/>
  <c r="R312" i="40" s="1"/>
  <c r="S312" i="40" a="1"/>
  <c r="S312" i="40" s="1"/>
  <c r="T312" i="40" a="1"/>
  <c r="T312" i="40" s="1"/>
  <c r="U312" i="40" a="1"/>
  <c r="U312" i="40" s="1"/>
  <c r="P313" i="40" a="1"/>
  <c r="P313" i="40" s="1"/>
  <c r="Q313" i="40" a="1"/>
  <c r="Q313" i="40" s="1"/>
  <c r="R313" i="40" a="1"/>
  <c r="R313" i="40" s="1"/>
  <c r="S313" i="40" a="1"/>
  <c r="S313" i="40" s="1"/>
  <c r="T313" i="40" a="1"/>
  <c r="T313" i="40" s="1"/>
  <c r="U313" i="40" a="1"/>
  <c r="U313" i="40" s="1"/>
  <c r="P314" i="40" a="1"/>
  <c r="P314" i="40" s="1"/>
  <c r="Q314" i="40" a="1"/>
  <c r="Q314" i="40" s="1"/>
  <c r="R314" i="40" a="1"/>
  <c r="R314" i="40" s="1"/>
  <c r="S314" i="40" a="1"/>
  <c r="S314" i="40" s="1"/>
  <c r="T314" i="40" a="1"/>
  <c r="T314" i="40" s="1"/>
  <c r="U314" i="40" a="1"/>
  <c r="U314" i="40" s="1"/>
  <c r="P315" i="40" a="1"/>
  <c r="P315" i="40" s="1"/>
  <c r="Q315" i="40" a="1"/>
  <c r="Q315" i="40" s="1"/>
  <c r="R315" i="40" a="1"/>
  <c r="R315" i="40" s="1"/>
  <c r="S315" i="40" a="1"/>
  <c r="S315" i="40" s="1"/>
  <c r="T315" i="40" a="1"/>
  <c r="T315" i="40" s="1"/>
  <c r="U315" i="40" a="1"/>
  <c r="U315" i="40" s="1"/>
  <c r="P316" i="40" a="1"/>
  <c r="P316" i="40" s="1"/>
  <c r="Q316" i="40" a="1"/>
  <c r="Q316" i="40" s="1"/>
  <c r="R316" i="40" a="1"/>
  <c r="R316" i="40" s="1"/>
  <c r="S316" i="40" a="1"/>
  <c r="S316" i="40" s="1"/>
  <c r="T316" i="40" a="1"/>
  <c r="T316" i="40" s="1"/>
  <c r="U316" i="40" a="1"/>
  <c r="U316" i="40" s="1"/>
  <c r="P317" i="40" a="1"/>
  <c r="P317" i="40" s="1"/>
  <c r="Q317" i="40" a="1"/>
  <c r="Q317" i="40" s="1"/>
  <c r="R317" i="40" a="1"/>
  <c r="R317" i="40" s="1"/>
  <c r="S317" i="40" a="1"/>
  <c r="S317" i="40" s="1"/>
  <c r="T317" i="40" a="1"/>
  <c r="T317" i="40" s="1"/>
  <c r="U317" i="40" a="1"/>
  <c r="U317" i="40" s="1"/>
  <c r="P318" i="40" a="1"/>
  <c r="P318" i="40" s="1"/>
  <c r="Q318" i="40" a="1"/>
  <c r="Q318" i="40" s="1"/>
  <c r="R318" i="40" a="1"/>
  <c r="R318" i="40" s="1"/>
  <c r="S318" i="40" a="1"/>
  <c r="S318" i="40" s="1"/>
  <c r="T318" i="40" a="1"/>
  <c r="T318" i="40" s="1"/>
  <c r="U318" i="40" a="1"/>
  <c r="U318" i="40" s="1"/>
  <c r="P319" i="40" a="1"/>
  <c r="P319" i="40" s="1"/>
  <c r="Q319" i="40" a="1"/>
  <c r="Q319" i="40" s="1"/>
  <c r="R319" i="40" a="1"/>
  <c r="R319" i="40" s="1"/>
  <c r="S319" i="40" a="1"/>
  <c r="S319" i="40" s="1"/>
  <c r="T319" i="40" a="1"/>
  <c r="T319" i="40" s="1"/>
  <c r="U319" i="40" a="1"/>
  <c r="U319" i="40" s="1"/>
  <c r="P320" i="40" a="1"/>
  <c r="P320" i="40" s="1"/>
  <c r="Q320" i="40" a="1"/>
  <c r="Q320" i="40" s="1"/>
  <c r="R320" i="40" a="1"/>
  <c r="R320" i="40" s="1"/>
  <c r="S320" i="40" a="1"/>
  <c r="S320" i="40" s="1"/>
  <c r="T320" i="40" a="1"/>
  <c r="T320" i="40" s="1"/>
  <c r="U320" i="40" a="1"/>
  <c r="U320" i="40" s="1"/>
  <c r="P321" i="40" a="1"/>
  <c r="P321" i="40" s="1"/>
  <c r="Q321" i="40" a="1"/>
  <c r="Q321" i="40" s="1"/>
  <c r="R321" i="40" a="1"/>
  <c r="R321" i="40" s="1"/>
  <c r="S321" i="40" a="1"/>
  <c r="S321" i="40" s="1"/>
  <c r="T321" i="40" a="1"/>
  <c r="T321" i="40" s="1"/>
  <c r="U321" i="40" a="1"/>
  <c r="U321" i="40" s="1"/>
  <c r="P322" i="40" a="1"/>
  <c r="P322" i="40" s="1"/>
  <c r="Q322" i="40" a="1"/>
  <c r="Q322" i="40" s="1"/>
  <c r="R322" i="40" a="1"/>
  <c r="R322" i="40" s="1"/>
  <c r="S322" i="40" a="1"/>
  <c r="S322" i="40" s="1"/>
  <c r="T322" i="40" a="1"/>
  <c r="T322" i="40" s="1"/>
  <c r="U322" i="40" a="1"/>
  <c r="U322" i="40" s="1"/>
  <c r="P323" i="40" a="1"/>
  <c r="P323" i="40" s="1"/>
  <c r="Q323" i="40" a="1"/>
  <c r="Q323" i="40" s="1"/>
  <c r="R323" i="40" a="1"/>
  <c r="R323" i="40" s="1"/>
  <c r="S323" i="40" a="1"/>
  <c r="S323" i="40" s="1"/>
  <c r="T323" i="40" a="1"/>
  <c r="T323" i="40" s="1"/>
  <c r="U323" i="40" a="1"/>
  <c r="U323" i="40" s="1"/>
  <c r="P324" i="40" a="1"/>
  <c r="P324" i="40" s="1"/>
  <c r="Q324" i="40" a="1"/>
  <c r="Q324" i="40" s="1"/>
  <c r="R324" i="40" a="1"/>
  <c r="R324" i="40" s="1"/>
  <c r="S324" i="40" a="1"/>
  <c r="S324" i="40" s="1"/>
  <c r="T324" i="40" a="1"/>
  <c r="T324" i="40" s="1"/>
  <c r="U324" i="40" a="1"/>
  <c r="U324" i="40" s="1"/>
  <c r="P325" i="40" a="1"/>
  <c r="P325" i="40" s="1"/>
  <c r="Q325" i="40" a="1"/>
  <c r="Q325" i="40" s="1"/>
  <c r="R325" i="40" a="1"/>
  <c r="R325" i="40" s="1"/>
  <c r="S325" i="40" a="1"/>
  <c r="S325" i="40" s="1"/>
  <c r="T325" i="40" a="1"/>
  <c r="T325" i="40" s="1"/>
  <c r="U325" i="40" a="1"/>
  <c r="U325" i="40" s="1"/>
  <c r="P326" i="40" a="1"/>
  <c r="P326" i="40" s="1"/>
  <c r="Q326" i="40" a="1"/>
  <c r="Q326" i="40" s="1"/>
  <c r="R326" i="40" a="1"/>
  <c r="R326" i="40" s="1"/>
  <c r="S326" i="40" a="1"/>
  <c r="S326" i="40" s="1"/>
  <c r="T326" i="40" a="1"/>
  <c r="T326" i="40" s="1"/>
  <c r="U326" i="40" a="1"/>
  <c r="U326" i="40" s="1"/>
  <c r="P327" i="40" a="1"/>
  <c r="P327" i="40" s="1"/>
  <c r="Q327" i="40" a="1"/>
  <c r="Q327" i="40" s="1"/>
  <c r="R327" i="40" a="1"/>
  <c r="R327" i="40" s="1"/>
  <c r="S327" i="40" a="1"/>
  <c r="S327" i="40" s="1"/>
  <c r="T327" i="40" a="1"/>
  <c r="T327" i="40" s="1"/>
  <c r="U327" i="40" a="1"/>
  <c r="U327" i="40" s="1"/>
  <c r="P328" i="40" a="1"/>
  <c r="P328" i="40" s="1"/>
  <c r="Q328" i="40" a="1"/>
  <c r="Q328" i="40" s="1"/>
  <c r="R328" i="40" a="1"/>
  <c r="R328" i="40" s="1"/>
  <c r="S328" i="40" a="1"/>
  <c r="S328" i="40" s="1"/>
  <c r="T328" i="40" a="1"/>
  <c r="T328" i="40" s="1"/>
  <c r="U328" i="40" a="1"/>
  <c r="U328" i="40" s="1"/>
  <c r="P329" i="40" a="1"/>
  <c r="P329" i="40" s="1"/>
  <c r="Q329" i="40" a="1"/>
  <c r="Q329" i="40" s="1"/>
  <c r="R329" i="40" a="1"/>
  <c r="R329" i="40" s="1"/>
  <c r="S329" i="40" a="1"/>
  <c r="S329" i="40" s="1"/>
  <c r="T329" i="40" a="1"/>
  <c r="T329" i="40" s="1"/>
  <c r="U329" i="40" a="1"/>
  <c r="U329" i="40" s="1"/>
  <c r="P330" i="40" a="1"/>
  <c r="P330" i="40" s="1"/>
  <c r="Q330" i="40" a="1"/>
  <c r="Q330" i="40" s="1"/>
  <c r="R330" i="40" a="1"/>
  <c r="R330" i="40" s="1"/>
  <c r="S330" i="40" a="1"/>
  <c r="S330" i="40" s="1"/>
  <c r="T330" i="40" a="1"/>
  <c r="T330" i="40" s="1"/>
  <c r="U330" i="40" a="1"/>
  <c r="U330" i="40" s="1"/>
  <c r="P331" i="40" a="1"/>
  <c r="P331" i="40" s="1"/>
  <c r="Q331" i="40" a="1"/>
  <c r="Q331" i="40" s="1"/>
  <c r="R331" i="40" a="1"/>
  <c r="R331" i="40" s="1"/>
  <c r="S331" i="40" a="1"/>
  <c r="S331" i="40" s="1"/>
  <c r="T331" i="40" a="1"/>
  <c r="T331" i="40" s="1"/>
  <c r="U331" i="40" a="1"/>
  <c r="U331" i="40" s="1"/>
  <c r="P332" i="40" a="1"/>
  <c r="P332" i="40" s="1"/>
  <c r="Q332" i="40" a="1"/>
  <c r="Q332" i="40" s="1"/>
  <c r="R332" i="40" a="1"/>
  <c r="R332" i="40" s="1"/>
  <c r="S332" i="40" a="1"/>
  <c r="S332" i="40" s="1"/>
  <c r="T332" i="40" a="1"/>
  <c r="T332" i="40" s="1"/>
  <c r="U332" i="40" a="1"/>
  <c r="U332" i="40" s="1"/>
  <c r="P333" i="40" a="1"/>
  <c r="P333" i="40" s="1"/>
  <c r="Q333" i="40" a="1"/>
  <c r="Q333" i="40" s="1"/>
  <c r="R333" i="40" a="1"/>
  <c r="R333" i="40" s="1"/>
  <c r="S333" i="40" a="1"/>
  <c r="S333" i="40" s="1"/>
  <c r="T333" i="40" a="1"/>
  <c r="T333" i="40" s="1"/>
  <c r="U333" i="40" a="1"/>
  <c r="U333" i="40" s="1"/>
  <c r="P334" i="40" a="1"/>
  <c r="P334" i="40" s="1"/>
  <c r="Q334" i="40" a="1"/>
  <c r="Q334" i="40" s="1"/>
  <c r="R334" i="40" a="1"/>
  <c r="R334" i="40" s="1"/>
  <c r="S334" i="40" a="1"/>
  <c r="S334" i="40" s="1"/>
  <c r="T334" i="40" a="1"/>
  <c r="T334" i="40" s="1"/>
  <c r="U334" i="40" a="1"/>
  <c r="U334" i="40" s="1"/>
  <c r="P335" i="40" a="1"/>
  <c r="P335" i="40" s="1"/>
  <c r="Q335" i="40" a="1"/>
  <c r="Q335" i="40" s="1"/>
  <c r="R335" i="40" a="1"/>
  <c r="R335" i="40" s="1"/>
  <c r="S335" i="40" a="1"/>
  <c r="S335" i="40" s="1"/>
  <c r="T335" i="40" a="1"/>
  <c r="T335" i="40" s="1"/>
  <c r="U335" i="40" a="1"/>
  <c r="U335" i="40" s="1"/>
  <c r="P336" i="40" a="1"/>
  <c r="P336" i="40" s="1"/>
  <c r="Q336" i="40" a="1"/>
  <c r="Q336" i="40" s="1"/>
  <c r="R336" i="40" a="1"/>
  <c r="R336" i="40" s="1"/>
  <c r="S336" i="40" a="1"/>
  <c r="S336" i="40" s="1"/>
  <c r="T336" i="40" a="1"/>
  <c r="T336" i="40" s="1"/>
  <c r="U336" i="40" a="1"/>
  <c r="U336" i="40" s="1"/>
  <c r="P337" i="40" a="1"/>
  <c r="P337" i="40" s="1"/>
  <c r="Q337" i="40" a="1"/>
  <c r="Q337" i="40" s="1"/>
  <c r="R337" i="40" a="1"/>
  <c r="R337" i="40" s="1"/>
  <c r="S337" i="40" a="1"/>
  <c r="S337" i="40" s="1"/>
  <c r="T337" i="40" a="1"/>
  <c r="T337" i="40" s="1"/>
  <c r="U337" i="40" a="1"/>
  <c r="U337" i="40" s="1"/>
  <c r="P338" i="40" a="1"/>
  <c r="P338" i="40" s="1"/>
  <c r="Q338" i="40" a="1"/>
  <c r="Q338" i="40" s="1"/>
  <c r="R338" i="40" a="1"/>
  <c r="R338" i="40" s="1"/>
  <c r="S338" i="40" a="1"/>
  <c r="S338" i="40" s="1"/>
  <c r="T338" i="40" a="1"/>
  <c r="T338" i="40" s="1"/>
  <c r="U338" i="40" a="1"/>
  <c r="U338" i="40" s="1"/>
  <c r="P339" i="40" a="1"/>
  <c r="P339" i="40" s="1"/>
  <c r="Q339" i="40" a="1"/>
  <c r="Q339" i="40" s="1"/>
  <c r="R339" i="40" a="1"/>
  <c r="R339" i="40" s="1"/>
  <c r="S339" i="40" a="1"/>
  <c r="S339" i="40" s="1"/>
  <c r="T339" i="40" a="1"/>
  <c r="T339" i="40" s="1"/>
  <c r="U339" i="40" a="1"/>
  <c r="U339" i="40" s="1"/>
  <c r="P340" i="40" a="1"/>
  <c r="P340" i="40" s="1"/>
  <c r="Q340" i="40" a="1"/>
  <c r="Q340" i="40" s="1"/>
  <c r="R340" i="40" a="1"/>
  <c r="R340" i="40" s="1"/>
  <c r="S340" i="40" a="1"/>
  <c r="S340" i="40" s="1"/>
  <c r="T340" i="40" a="1"/>
  <c r="T340" i="40" s="1"/>
  <c r="U340" i="40" a="1"/>
  <c r="U340" i="40" s="1"/>
  <c r="P341" i="40" a="1"/>
  <c r="P341" i="40" s="1"/>
  <c r="Q341" i="40" a="1"/>
  <c r="Q341" i="40" s="1"/>
  <c r="R341" i="40" a="1"/>
  <c r="R341" i="40" s="1"/>
  <c r="S341" i="40" a="1"/>
  <c r="S341" i="40" s="1"/>
  <c r="T341" i="40" a="1"/>
  <c r="T341" i="40" s="1"/>
  <c r="U341" i="40" a="1"/>
  <c r="U341" i="40" s="1"/>
  <c r="P342" i="40" a="1"/>
  <c r="P342" i="40" s="1"/>
  <c r="Q342" i="40" a="1"/>
  <c r="Q342" i="40" s="1"/>
  <c r="R342" i="40" a="1"/>
  <c r="R342" i="40" s="1"/>
  <c r="S342" i="40" a="1"/>
  <c r="S342" i="40" s="1"/>
  <c r="T342" i="40" a="1"/>
  <c r="T342" i="40" s="1"/>
  <c r="U342" i="40" a="1"/>
  <c r="U342" i="40" s="1"/>
  <c r="P343" i="40" a="1"/>
  <c r="P343" i="40" s="1"/>
  <c r="Q343" i="40" a="1"/>
  <c r="Q343" i="40" s="1"/>
  <c r="R343" i="40" a="1"/>
  <c r="R343" i="40" s="1"/>
  <c r="S343" i="40" a="1"/>
  <c r="S343" i="40" s="1"/>
  <c r="T343" i="40" a="1"/>
  <c r="T343" i="40" s="1"/>
  <c r="U343" i="40" a="1"/>
  <c r="U343" i="40" s="1"/>
  <c r="P344" i="40" a="1"/>
  <c r="P344" i="40" s="1"/>
  <c r="Q344" i="40" a="1"/>
  <c r="Q344" i="40" s="1"/>
  <c r="R344" i="40" a="1"/>
  <c r="R344" i="40" s="1"/>
  <c r="S344" i="40" a="1"/>
  <c r="S344" i="40" s="1"/>
  <c r="T344" i="40" a="1"/>
  <c r="T344" i="40" s="1"/>
  <c r="U344" i="40" a="1"/>
  <c r="U344" i="40" s="1"/>
  <c r="P345" i="40" a="1"/>
  <c r="P345" i="40" s="1"/>
  <c r="Q345" i="40" a="1"/>
  <c r="Q345" i="40" s="1"/>
  <c r="R345" i="40" a="1"/>
  <c r="R345" i="40" s="1"/>
  <c r="S345" i="40" a="1"/>
  <c r="S345" i="40" s="1"/>
  <c r="T345" i="40" a="1"/>
  <c r="T345" i="40" s="1"/>
  <c r="U345" i="40" a="1"/>
  <c r="U345" i="40" s="1"/>
  <c r="P346" i="40" a="1"/>
  <c r="P346" i="40" s="1"/>
  <c r="Q346" i="40" a="1"/>
  <c r="Q346" i="40" s="1"/>
  <c r="R346" i="40" a="1"/>
  <c r="R346" i="40" s="1"/>
  <c r="S346" i="40" a="1"/>
  <c r="S346" i="40" s="1"/>
  <c r="T346" i="40" a="1"/>
  <c r="T346" i="40" s="1"/>
  <c r="U346" i="40" a="1"/>
  <c r="U346" i="40" s="1"/>
  <c r="P347" i="40" a="1"/>
  <c r="P347" i="40" s="1"/>
  <c r="Q347" i="40" a="1"/>
  <c r="Q347" i="40" s="1"/>
  <c r="R347" i="40" a="1"/>
  <c r="R347" i="40" s="1"/>
  <c r="S347" i="40" a="1"/>
  <c r="S347" i="40" s="1"/>
  <c r="T347" i="40" a="1"/>
  <c r="T347" i="40" s="1"/>
  <c r="U347" i="40" a="1"/>
  <c r="U347" i="40" s="1"/>
  <c r="P348" i="40" a="1"/>
  <c r="P348" i="40" s="1"/>
  <c r="Q348" i="40" a="1"/>
  <c r="Q348" i="40" s="1"/>
  <c r="R348" i="40" a="1"/>
  <c r="R348" i="40" s="1"/>
  <c r="S348" i="40" a="1"/>
  <c r="S348" i="40" s="1"/>
  <c r="T348" i="40" a="1"/>
  <c r="T348" i="40" s="1"/>
  <c r="U348" i="40" a="1"/>
  <c r="U348" i="40" s="1"/>
  <c r="P349" i="40" a="1"/>
  <c r="P349" i="40" s="1"/>
  <c r="Q349" i="40" a="1"/>
  <c r="Q349" i="40" s="1"/>
  <c r="R349" i="40" a="1"/>
  <c r="R349" i="40" s="1"/>
  <c r="S349" i="40" a="1"/>
  <c r="S349" i="40" s="1"/>
  <c r="T349" i="40" a="1"/>
  <c r="T349" i="40" s="1"/>
  <c r="U349" i="40" a="1"/>
  <c r="U349" i="40" s="1"/>
  <c r="P350" i="40" a="1"/>
  <c r="P350" i="40" s="1"/>
  <c r="Q350" i="40" a="1"/>
  <c r="Q350" i="40" s="1"/>
  <c r="R350" i="40" a="1"/>
  <c r="R350" i="40" s="1"/>
  <c r="S350" i="40" a="1"/>
  <c r="S350" i="40" s="1"/>
  <c r="T350" i="40" a="1"/>
  <c r="T350" i="40" s="1"/>
  <c r="U350" i="40" a="1"/>
  <c r="U350" i="40" s="1"/>
  <c r="P351" i="40" a="1"/>
  <c r="P351" i="40" s="1"/>
  <c r="Q351" i="40" a="1"/>
  <c r="Q351" i="40" s="1"/>
  <c r="R351" i="40" a="1"/>
  <c r="R351" i="40" s="1"/>
  <c r="S351" i="40" a="1"/>
  <c r="S351" i="40" s="1"/>
  <c r="T351" i="40" a="1"/>
  <c r="T351" i="40" s="1"/>
  <c r="U351" i="40" a="1"/>
  <c r="U351" i="40" s="1"/>
  <c r="P352" i="40" a="1"/>
  <c r="P352" i="40" s="1"/>
  <c r="Q352" i="40" a="1"/>
  <c r="Q352" i="40" s="1"/>
  <c r="R352" i="40" a="1"/>
  <c r="R352" i="40" s="1"/>
  <c r="S352" i="40" a="1"/>
  <c r="S352" i="40" s="1"/>
  <c r="T352" i="40" a="1"/>
  <c r="T352" i="40" s="1"/>
  <c r="U352" i="40" a="1"/>
  <c r="U352" i="40" s="1"/>
  <c r="P353" i="40" a="1"/>
  <c r="P353" i="40" s="1"/>
  <c r="Q353" i="40" a="1"/>
  <c r="Q353" i="40" s="1"/>
  <c r="R353" i="40" a="1"/>
  <c r="R353" i="40" s="1"/>
  <c r="S353" i="40" a="1"/>
  <c r="S353" i="40" s="1"/>
  <c r="T353" i="40" a="1"/>
  <c r="T353" i="40" s="1"/>
  <c r="U353" i="40" a="1"/>
  <c r="U353" i="40" s="1"/>
  <c r="P354" i="40" a="1"/>
  <c r="P354" i="40" s="1"/>
  <c r="Q354" i="40" a="1"/>
  <c r="Q354" i="40" s="1"/>
  <c r="R354" i="40" a="1"/>
  <c r="R354" i="40" s="1"/>
  <c r="S354" i="40" a="1"/>
  <c r="S354" i="40" s="1"/>
  <c r="T354" i="40" a="1"/>
  <c r="T354" i="40" s="1"/>
  <c r="U354" i="40" a="1"/>
  <c r="U354" i="40" s="1"/>
  <c r="P355" i="40" a="1"/>
  <c r="P355" i="40" s="1"/>
  <c r="Q355" i="40" a="1"/>
  <c r="Q355" i="40" s="1"/>
  <c r="R355" i="40" a="1"/>
  <c r="R355" i="40" s="1"/>
  <c r="S355" i="40" a="1"/>
  <c r="S355" i="40" s="1"/>
  <c r="T355" i="40" a="1"/>
  <c r="T355" i="40" s="1"/>
  <c r="U355" i="40" a="1"/>
  <c r="U355" i="40" s="1"/>
  <c r="P356" i="40" a="1"/>
  <c r="P356" i="40" s="1"/>
  <c r="Q356" i="40" a="1"/>
  <c r="Q356" i="40" s="1"/>
  <c r="R356" i="40" a="1"/>
  <c r="R356" i="40" s="1"/>
  <c r="S356" i="40" a="1"/>
  <c r="S356" i="40" s="1"/>
  <c r="T356" i="40" a="1"/>
  <c r="T356" i="40" s="1"/>
  <c r="U356" i="40" a="1"/>
  <c r="U356" i="40" s="1"/>
  <c r="P357" i="40" a="1"/>
  <c r="P357" i="40" s="1"/>
  <c r="Q357" i="40" a="1"/>
  <c r="Q357" i="40" s="1"/>
  <c r="R357" i="40" a="1"/>
  <c r="R357" i="40" s="1"/>
  <c r="S357" i="40" a="1"/>
  <c r="S357" i="40" s="1"/>
  <c r="T357" i="40" a="1"/>
  <c r="T357" i="40" s="1"/>
  <c r="U357" i="40" a="1"/>
  <c r="U357" i="40" s="1"/>
  <c r="P358" i="40" a="1"/>
  <c r="P358" i="40" s="1"/>
  <c r="Q358" i="40" a="1"/>
  <c r="Q358" i="40" s="1"/>
  <c r="R358" i="40" a="1"/>
  <c r="R358" i="40" s="1"/>
  <c r="S358" i="40" a="1"/>
  <c r="S358" i="40" s="1"/>
  <c r="T358" i="40" a="1"/>
  <c r="T358" i="40" s="1"/>
  <c r="U358" i="40" a="1"/>
  <c r="U358" i="40" s="1"/>
  <c r="P359" i="40" a="1"/>
  <c r="P359" i="40" s="1"/>
  <c r="Q359" i="40" a="1"/>
  <c r="Q359" i="40" s="1"/>
  <c r="R359" i="40" a="1"/>
  <c r="R359" i="40" s="1"/>
  <c r="S359" i="40" a="1"/>
  <c r="S359" i="40" s="1"/>
  <c r="T359" i="40" a="1"/>
  <c r="T359" i="40" s="1"/>
  <c r="U359" i="40" a="1"/>
  <c r="U359" i="40" s="1"/>
  <c r="P360" i="40" a="1"/>
  <c r="P360" i="40" s="1"/>
  <c r="Q360" i="40" a="1"/>
  <c r="Q360" i="40" s="1"/>
  <c r="R360" i="40" a="1"/>
  <c r="R360" i="40" s="1"/>
  <c r="S360" i="40" a="1"/>
  <c r="S360" i="40" s="1"/>
  <c r="T360" i="40" a="1"/>
  <c r="T360" i="40" s="1"/>
  <c r="U360" i="40" a="1"/>
  <c r="U360" i="40" s="1"/>
  <c r="P361" i="40" a="1"/>
  <c r="P361" i="40" s="1"/>
  <c r="Q361" i="40" a="1"/>
  <c r="Q361" i="40" s="1"/>
  <c r="R361" i="40" a="1"/>
  <c r="R361" i="40" s="1"/>
  <c r="S361" i="40" a="1"/>
  <c r="S361" i="40" s="1"/>
  <c r="T361" i="40" a="1"/>
  <c r="T361" i="40" s="1"/>
  <c r="U361" i="40" a="1"/>
  <c r="U361" i="40" s="1"/>
  <c r="P362" i="40" a="1"/>
  <c r="P362" i="40" s="1"/>
  <c r="Q362" i="40" a="1"/>
  <c r="Q362" i="40" s="1"/>
  <c r="R362" i="40" a="1"/>
  <c r="R362" i="40" s="1"/>
  <c r="S362" i="40" a="1"/>
  <c r="S362" i="40" s="1"/>
  <c r="T362" i="40" a="1"/>
  <c r="T362" i="40" s="1"/>
  <c r="U362" i="40" a="1"/>
  <c r="U362" i="40" s="1"/>
  <c r="P363" i="40" a="1"/>
  <c r="P363" i="40" s="1"/>
  <c r="Q363" i="40" a="1"/>
  <c r="Q363" i="40" s="1"/>
  <c r="R363" i="40" a="1"/>
  <c r="R363" i="40" s="1"/>
  <c r="S363" i="40" a="1"/>
  <c r="S363" i="40" s="1"/>
  <c r="T363" i="40" a="1"/>
  <c r="T363" i="40" s="1"/>
  <c r="U363" i="40" a="1"/>
  <c r="U363" i="40" s="1"/>
  <c r="P364" i="40" a="1"/>
  <c r="P364" i="40" s="1"/>
  <c r="Q364" i="40" a="1"/>
  <c r="Q364" i="40" s="1"/>
  <c r="R364" i="40" a="1"/>
  <c r="R364" i="40" s="1"/>
  <c r="S364" i="40" a="1"/>
  <c r="S364" i="40" s="1"/>
  <c r="T364" i="40" a="1"/>
  <c r="T364" i="40" s="1"/>
  <c r="U364" i="40" a="1"/>
  <c r="U364" i="40" s="1"/>
  <c r="P365" i="40" a="1"/>
  <c r="P365" i="40" s="1"/>
  <c r="Q365" i="40" a="1"/>
  <c r="Q365" i="40" s="1"/>
  <c r="R365" i="40" a="1"/>
  <c r="R365" i="40" s="1"/>
  <c r="S365" i="40" a="1"/>
  <c r="S365" i="40" s="1"/>
  <c r="T365" i="40" a="1"/>
  <c r="T365" i="40" s="1"/>
  <c r="U365" i="40" a="1"/>
  <c r="U365" i="40" s="1"/>
  <c r="P366" i="40" a="1"/>
  <c r="P366" i="40" s="1"/>
  <c r="Q366" i="40" a="1"/>
  <c r="Q366" i="40" s="1"/>
  <c r="R366" i="40" a="1"/>
  <c r="R366" i="40" s="1"/>
  <c r="S366" i="40" a="1"/>
  <c r="S366" i="40" s="1"/>
  <c r="T366" i="40" a="1"/>
  <c r="T366" i="40" s="1"/>
  <c r="U366" i="40" a="1"/>
  <c r="U366" i="40" s="1"/>
  <c r="P367" i="40" a="1"/>
  <c r="P367" i="40" s="1"/>
  <c r="Q367" i="40" a="1"/>
  <c r="Q367" i="40" s="1"/>
  <c r="R367" i="40" a="1"/>
  <c r="R367" i="40" s="1"/>
  <c r="S367" i="40" a="1"/>
  <c r="S367" i="40" s="1"/>
  <c r="T367" i="40" a="1"/>
  <c r="T367" i="40" s="1"/>
  <c r="U367" i="40" a="1"/>
  <c r="U367" i="40" s="1"/>
  <c r="P368" i="40" a="1"/>
  <c r="P368" i="40" s="1"/>
  <c r="Q368" i="40" a="1"/>
  <c r="Q368" i="40" s="1"/>
  <c r="R368" i="40" a="1"/>
  <c r="R368" i="40" s="1"/>
  <c r="S368" i="40" a="1"/>
  <c r="S368" i="40" s="1"/>
  <c r="T368" i="40" a="1"/>
  <c r="T368" i="40" s="1"/>
  <c r="U368" i="40" a="1"/>
  <c r="U368" i="40" s="1"/>
  <c r="P369" i="40" a="1"/>
  <c r="P369" i="40" s="1"/>
  <c r="Q369" i="40" a="1"/>
  <c r="Q369" i="40" s="1"/>
  <c r="R369" i="40" a="1"/>
  <c r="R369" i="40" s="1"/>
  <c r="S369" i="40" a="1"/>
  <c r="S369" i="40" s="1"/>
  <c r="T369" i="40" a="1"/>
  <c r="T369" i="40" s="1"/>
  <c r="U369" i="40" a="1"/>
  <c r="U369" i="40" s="1"/>
  <c r="P370" i="40" a="1"/>
  <c r="P370" i="40" s="1"/>
  <c r="Q370" i="40" a="1"/>
  <c r="Q370" i="40" s="1"/>
  <c r="R370" i="40" a="1"/>
  <c r="R370" i="40" s="1"/>
  <c r="S370" i="40" a="1"/>
  <c r="S370" i="40" s="1"/>
  <c r="T370" i="40" a="1"/>
  <c r="T370" i="40" s="1"/>
  <c r="U370" i="40" a="1"/>
  <c r="U370" i="40" s="1"/>
  <c r="P371" i="40" a="1"/>
  <c r="P371" i="40" s="1"/>
  <c r="Q371" i="40" a="1"/>
  <c r="Q371" i="40" s="1"/>
  <c r="R371" i="40" a="1"/>
  <c r="R371" i="40" s="1"/>
  <c r="S371" i="40" a="1"/>
  <c r="S371" i="40" s="1"/>
  <c r="T371" i="40" a="1"/>
  <c r="T371" i="40" s="1"/>
  <c r="U371" i="40" a="1"/>
  <c r="U371" i="40" s="1"/>
  <c r="P372" i="40" a="1"/>
  <c r="P372" i="40" s="1"/>
  <c r="Q372" i="40" a="1"/>
  <c r="Q372" i="40" s="1"/>
  <c r="R372" i="40" a="1"/>
  <c r="R372" i="40" s="1"/>
  <c r="S372" i="40" a="1"/>
  <c r="S372" i="40" s="1"/>
  <c r="T372" i="40" a="1"/>
  <c r="T372" i="40" s="1"/>
  <c r="U372" i="40" a="1"/>
  <c r="U372" i="40" s="1"/>
  <c r="P373" i="40" a="1"/>
  <c r="P373" i="40" s="1"/>
  <c r="Q373" i="40" a="1"/>
  <c r="Q373" i="40" s="1"/>
  <c r="R373" i="40" a="1"/>
  <c r="R373" i="40" s="1"/>
  <c r="S373" i="40" a="1"/>
  <c r="S373" i="40" s="1"/>
  <c r="T373" i="40" a="1"/>
  <c r="T373" i="40" s="1"/>
  <c r="U373" i="40" a="1"/>
  <c r="U373" i="40" s="1"/>
  <c r="P374" i="40" a="1"/>
  <c r="P374" i="40" s="1"/>
  <c r="Q374" i="40" a="1"/>
  <c r="Q374" i="40" s="1"/>
  <c r="R374" i="40" a="1"/>
  <c r="R374" i="40" s="1"/>
  <c r="S374" i="40" a="1"/>
  <c r="S374" i="40" s="1"/>
  <c r="T374" i="40" a="1"/>
  <c r="T374" i="40" s="1"/>
  <c r="U374" i="40" a="1"/>
  <c r="U374" i="40" s="1"/>
  <c r="P375" i="40" a="1"/>
  <c r="P375" i="40" s="1"/>
  <c r="Q375" i="40" a="1"/>
  <c r="Q375" i="40" s="1"/>
  <c r="R375" i="40" a="1"/>
  <c r="R375" i="40" s="1"/>
  <c r="S375" i="40" a="1"/>
  <c r="S375" i="40" s="1"/>
  <c r="T375" i="40" a="1"/>
  <c r="T375" i="40" s="1"/>
  <c r="U375" i="40" a="1"/>
  <c r="U375" i="40" s="1"/>
  <c r="P376" i="40" a="1"/>
  <c r="P376" i="40" s="1"/>
  <c r="Q376" i="40" a="1"/>
  <c r="Q376" i="40" s="1"/>
  <c r="R376" i="40" a="1"/>
  <c r="R376" i="40" s="1"/>
  <c r="S376" i="40" a="1"/>
  <c r="S376" i="40" s="1"/>
  <c r="T376" i="40" a="1"/>
  <c r="T376" i="40" s="1"/>
  <c r="U376" i="40" a="1"/>
  <c r="U376" i="40" s="1"/>
  <c r="P377" i="40" a="1"/>
  <c r="P377" i="40" s="1"/>
  <c r="Q377" i="40" a="1"/>
  <c r="Q377" i="40" s="1"/>
  <c r="R377" i="40" a="1"/>
  <c r="R377" i="40" s="1"/>
  <c r="S377" i="40" a="1"/>
  <c r="S377" i="40" s="1"/>
  <c r="T377" i="40" a="1"/>
  <c r="T377" i="40" s="1"/>
  <c r="U377" i="40" a="1"/>
  <c r="U377" i="40" s="1"/>
  <c r="P378" i="40" a="1"/>
  <c r="P378" i="40" s="1"/>
  <c r="Q378" i="40" a="1"/>
  <c r="Q378" i="40" s="1"/>
  <c r="R378" i="40" a="1"/>
  <c r="R378" i="40" s="1"/>
  <c r="S378" i="40" a="1"/>
  <c r="S378" i="40" s="1"/>
  <c r="T378" i="40" a="1"/>
  <c r="T378" i="40" s="1"/>
  <c r="U378" i="40" a="1"/>
  <c r="U378" i="40" s="1"/>
  <c r="P379" i="40" a="1"/>
  <c r="P379" i="40" s="1"/>
  <c r="Q379" i="40" a="1"/>
  <c r="Q379" i="40" s="1"/>
  <c r="R379" i="40" a="1"/>
  <c r="R379" i="40" s="1"/>
  <c r="S379" i="40" a="1"/>
  <c r="S379" i="40" s="1"/>
  <c r="T379" i="40" a="1"/>
  <c r="T379" i="40" s="1"/>
  <c r="U379" i="40" a="1"/>
  <c r="U379" i="40" s="1"/>
  <c r="P380" i="40" a="1"/>
  <c r="P380" i="40" s="1"/>
  <c r="Q380" i="40" a="1"/>
  <c r="Q380" i="40" s="1"/>
  <c r="R380" i="40" a="1"/>
  <c r="R380" i="40" s="1"/>
  <c r="S380" i="40" a="1"/>
  <c r="S380" i="40" s="1"/>
  <c r="T380" i="40" a="1"/>
  <c r="T380" i="40" s="1"/>
  <c r="U380" i="40" a="1"/>
  <c r="U380" i="40" s="1"/>
  <c r="P381" i="40" a="1"/>
  <c r="P381" i="40" s="1"/>
  <c r="Q381" i="40" a="1"/>
  <c r="Q381" i="40" s="1"/>
  <c r="R381" i="40" a="1"/>
  <c r="R381" i="40" s="1"/>
  <c r="S381" i="40" a="1"/>
  <c r="S381" i="40" s="1"/>
  <c r="T381" i="40" a="1"/>
  <c r="T381" i="40" s="1"/>
  <c r="U381" i="40" a="1"/>
  <c r="U381" i="40" s="1"/>
  <c r="P382" i="40" a="1"/>
  <c r="P382" i="40" s="1"/>
  <c r="Q382" i="40" a="1"/>
  <c r="Q382" i="40" s="1"/>
  <c r="R382" i="40" a="1"/>
  <c r="R382" i="40" s="1"/>
  <c r="S382" i="40" a="1"/>
  <c r="S382" i="40" s="1"/>
  <c r="T382" i="40" a="1"/>
  <c r="T382" i="40" s="1"/>
  <c r="U382" i="40" a="1"/>
  <c r="U382" i="40" s="1"/>
  <c r="P383" i="40" a="1"/>
  <c r="P383" i="40" s="1"/>
  <c r="Q383" i="40" a="1"/>
  <c r="Q383" i="40" s="1"/>
  <c r="R383" i="40" a="1"/>
  <c r="R383" i="40" s="1"/>
  <c r="S383" i="40" a="1"/>
  <c r="S383" i="40" s="1"/>
  <c r="T383" i="40" a="1"/>
  <c r="T383" i="40" s="1"/>
  <c r="U383" i="40" a="1"/>
  <c r="U383" i="40" s="1"/>
  <c r="P384" i="40" a="1"/>
  <c r="P384" i="40" s="1"/>
  <c r="Q384" i="40" a="1"/>
  <c r="Q384" i="40" s="1"/>
  <c r="R384" i="40" a="1"/>
  <c r="R384" i="40" s="1"/>
  <c r="S384" i="40" a="1"/>
  <c r="S384" i="40" s="1"/>
  <c r="T384" i="40" a="1"/>
  <c r="T384" i="40" s="1"/>
  <c r="U384" i="40" a="1"/>
  <c r="U384" i="40" s="1"/>
  <c r="P385" i="40" a="1"/>
  <c r="P385" i="40" s="1"/>
  <c r="Q385" i="40" a="1"/>
  <c r="Q385" i="40" s="1"/>
  <c r="R385" i="40" a="1"/>
  <c r="R385" i="40" s="1"/>
  <c r="S385" i="40" a="1"/>
  <c r="S385" i="40" s="1"/>
  <c r="T385" i="40" a="1"/>
  <c r="T385" i="40" s="1"/>
  <c r="U385" i="40" a="1"/>
  <c r="U385" i="40" s="1"/>
  <c r="P386" i="40" a="1"/>
  <c r="P386" i="40" s="1"/>
  <c r="Q386" i="40" a="1"/>
  <c r="Q386" i="40" s="1"/>
  <c r="R386" i="40" a="1"/>
  <c r="R386" i="40" s="1"/>
  <c r="S386" i="40" a="1"/>
  <c r="S386" i="40" s="1"/>
  <c r="T386" i="40" a="1"/>
  <c r="T386" i="40" s="1"/>
  <c r="U386" i="40" a="1"/>
  <c r="U386" i="40" s="1"/>
  <c r="P387" i="40" a="1"/>
  <c r="P387" i="40" s="1"/>
  <c r="Q387" i="40" a="1"/>
  <c r="Q387" i="40" s="1"/>
  <c r="R387" i="40" a="1"/>
  <c r="R387" i="40" s="1"/>
  <c r="S387" i="40" a="1"/>
  <c r="S387" i="40" s="1"/>
  <c r="T387" i="40" a="1"/>
  <c r="T387" i="40" s="1"/>
  <c r="U387" i="40" a="1"/>
  <c r="U387" i="40" s="1"/>
  <c r="P388" i="40" a="1"/>
  <c r="P388" i="40" s="1"/>
  <c r="Q388" i="40" a="1"/>
  <c r="Q388" i="40" s="1"/>
  <c r="R388" i="40" a="1"/>
  <c r="R388" i="40" s="1"/>
  <c r="S388" i="40" a="1"/>
  <c r="S388" i="40" s="1"/>
  <c r="T388" i="40" a="1"/>
  <c r="T388" i="40" s="1"/>
  <c r="U388" i="40" a="1"/>
  <c r="U388" i="40" s="1"/>
  <c r="P389" i="40" a="1"/>
  <c r="P389" i="40" s="1"/>
  <c r="Q389" i="40" a="1"/>
  <c r="Q389" i="40" s="1"/>
  <c r="R389" i="40" a="1"/>
  <c r="R389" i="40" s="1"/>
  <c r="S389" i="40" a="1"/>
  <c r="S389" i="40" s="1"/>
  <c r="T389" i="40" a="1"/>
  <c r="T389" i="40" s="1"/>
  <c r="U389" i="40" a="1"/>
  <c r="U389" i="40" s="1"/>
  <c r="P390" i="40" a="1"/>
  <c r="P390" i="40" s="1"/>
  <c r="Q390" i="40" a="1"/>
  <c r="Q390" i="40" s="1"/>
  <c r="R390" i="40" a="1"/>
  <c r="R390" i="40" s="1"/>
  <c r="S390" i="40" a="1"/>
  <c r="S390" i="40" s="1"/>
  <c r="T390" i="40" a="1"/>
  <c r="T390" i="40" s="1"/>
  <c r="U390" i="40" a="1"/>
  <c r="U390" i="40" s="1"/>
  <c r="P391" i="40" a="1"/>
  <c r="P391" i="40" s="1"/>
  <c r="Q391" i="40" a="1"/>
  <c r="Q391" i="40" s="1"/>
  <c r="R391" i="40" a="1"/>
  <c r="R391" i="40" s="1"/>
  <c r="S391" i="40" a="1"/>
  <c r="S391" i="40" s="1"/>
  <c r="T391" i="40" a="1"/>
  <c r="T391" i="40" s="1"/>
  <c r="U391" i="40" a="1"/>
  <c r="U391" i="40" s="1"/>
  <c r="P392" i="40" a="1"/>
  <c r="P392" i="40" s="1"/>
  <c r="Q392" i="40" a="1"/>
  <c r="Q392" i="40" s="1"/>
  <c r="R392" i="40" a="1"/>
  <c r="R392" i="40" s="1"/>
  <c r="S392" i="40" a="1"/>
  <c r="S392" i="40" s="1"/>
  <c r="T392" i="40" a="1"/>
  <c r="T392" i="40" s="1"/>
  <c r="U392" i="40" a="1"/>
  <c r="U392" i="40" s="1"/>
  <c r="P393" i="40" a="1"/>
  <c r="P393" i="40" s="1"/>
  <c r="Q393" i="40" a="1"/>
  <c r="Q393" i="40" s="1"/>
  <c r="R393" i="40" a="1"/>
  <c r="R393" i="40" s="1"/>
  <c r="S393" i="40" a="1"/>
  <c r="S393" i="40" s="1"/>
  <c r="T393" i="40" a="1"/>
  <c r="T393" i="40" s="1"/>
  <c r="U393" i="40" a="1"/>
  <c r="U393" i="40" s="1"/>
  <c r="P394" i="40" a="1"/>
  <c r="P394" i="40" s="1"/>
  <c r="Q394" i="40" a="1"/>
  <c r="Q394" i="40" s="1"/>
  <c r="R394" i="40" a="1"/>
  <c r="R394" i="40" s="1"/>
  <c r="S394" i="40" a="1"/>
  <c r="S394" i="40" s="1"/>
  <c r="T394" i="40" a="1"/>
  <c r="T394" i="40" s="1"/>
  <c r="U394" i="40" a="1"/>
  <c r="U394" i="40" s="1"/>
  <c r="P395" i="40" a="1"/>
  <c r="P395" i="40" s="1"/>
  <c r="Q395" i="40" a="1"/>
  <c r="Q395" i="40" s="1"/>
  <c r="R395" i="40" a="1"/>
  <c r="R395" i="40" s="1"/>
  <c r="S395" i="40" a="1"/>
  <c r="S395" i="40" s="1"/>
  <c r="T395" i="40" a="1"/>
  <c r="T395" i="40" s="1"/>
  <c r="U395" i="40" a="1"/>
  <c r="U395" i="40" s="1"/>
  <c r="P396" i="40" a="1"/>
  <c r="P396" i="40" s="1"/>
  <c r="Q396" i="40" a="1"/>
  <c r="Q396" i="40" s="1"/>
  <c r="R396" i="40" a="1"/>
  <c r="R396" i="40" s="1"/>
  <c r="S396" i="40" a="1"/>
  <c r="S396" i="40" s="1"/>
  <c r="T396" i="40" a="1"/>
  <c r="T396" i="40" s="1"/>
  <c r="U396" i="40" a="1"/>
  <c r="U396" i="40" s="1"/>
  <c r="P397" i="40" a="1"/>
  <c r="P397" i="40" s="1"/>
  <c r="Q397" i="40" a="1"/>
  <c r="Q397" i="40" s="1"/>
  <c r="R397" i="40" a="1"/>
  <c r="R397" i="40" s="1"/>
  <c r="S397" i="40" a="1"/>
  <c r="S397" i="40" s="1"/>
  <c r="T397" i="40" a="1"/>
  <c r="T397" i="40" s="1"/>
  <c r="U397" i="40" a="1"/>
  <c r="U397" i="40" s="1"/>
  <c r="P398" i="40" a="1"/>
  <c r="P398" i="40" s="1"/>
  <c r="Q398" i="40" a="1"/>
  <c r="Q398" i="40" s="1"/>
  <c r="R398" i="40" a="1"/>
  <c r="R398" i="40" s="1"/>
  <c r="S398" i="40" a="1"/>
  <c r="S398" i="40" s="1"/>
  <c r="T398" i="40" a="1"/>
  <c r="T398" i="40" s="1"/>
  <c r="U398" i="40" a="1"/>
  <c r="U398" i="40" s="1"/>
  <c r="P399" i="40" a="1"/>
  <c r="P399" i="40" s="1"/>
  <c r="Q399" i="40" a="1"/>
  <c r="Q399" i="40" s="1"/>
  <c r="R399" i="40" a="1"/>
  <c r="R399" i="40" s="1"/>
  <c r="S399" i="40" a="1"/>
  <c r="S399" i="40" s="1"/>
  <c r="T399" i="40" a="1"/>
  <c r="T399" i="40" s="1"/>
  <c r="U399" i="40" a="1"/>
  <c r="U399" i="40" s="1"/>
  <c r="P400" i="40" a="1"/>
  <c r="P400" i="40" s="1"/>
  <c r="Q400" i="40" a="1"/>
  <c r="Q400" i="40" s="1"/>
  <c r="R400" i="40" a="1"/>
  <c r="R400" i="40" s="1"/>
  <c r="S400" i="40" a="1"/>
  <c r="S400" i="40" s="1"/>
  <c r="T400" i="40" a="1"/>
  <c r="T400" i="40" s="1"/>
  <c r="U400" i="40" a="1"/>
  <c r="U400" i="40" s="1"/>
  <c r="J143" i="40" a="1"/>
  <c r="J143" i="40" s="1"/>
  <c r="K143" i="40" a="1"/>
  <c r="K143" i="40" s="1"/>
  <c r="L143" i="40" a="1"/>
  <c r="L143" i="40" s="1"/>
  <c r="M143" i="40" a="1"/>
  <c r="M143" i="40" s="1"/>
  <c r="N143" i="40" a="1"/>
  <c r="N143" i="40" s="1"/>
  <c r="O143" i="40" a="1"/>
  <c r="O143" i="40" s="1"/>
  <c r="J144" i="40" a="1"/>
  <c r="J144" i="40" s="1"/>
  <c r="K144" i="40" a="1"/>
  <c r="K144" i="40" s="1"/>
  <c r="L144" i="40" a="1"/>
  <c r="L144" i="40" s="1"/>
  <c r="M144" i="40" a="1"/>
  <c r="M144" i="40" s="1"/>
  <c r="N144" i="40" a="1"/>
  <c r="N144" i="40" s="1"/>
  <c r="O144" i="40" a="1"/>
  <c r="O144" i="40" s="1"/>
  <c r="J145" i="40" a="1"/>
  <c r="J145" i="40" s="1"/>
  <c r="K145" i="40" a="1"/>
  <c r="K145" i="40" s="1"/>
  <c r="L145" i="40" a="1"/>
  <c r="L145" i="40" s="1"/>
  <c r="M145" i="40" a="1"/>
  <c r="M145" i="40" s="1"/>
  <c r="N145" i="40" a="1"/>
  <c r="N145" i="40" s="1"/>
  <c r="O145" i="40" a="1"/>
  <c r="O145" i="40" s="1"/>
  <c r="J146" i="40" a="1"/>
  <c r="J146" i="40" s="1"/>
  <c r="K146" i="40" a="1"/>
  <c r="K146" i="40" s="1"/>
  <c r="L146" i="40" a="1"/>
  <c r="L146" i="40" s="1"/>
  <c r="M146" i="40" a="1"/>
  <c r="M146" i="40" s="1"/>
  <c r="N146" i="40" a="1"/>
  <c r="N146" i="40" s="1"/>
  <c r="O146" i="40" a="1"/>
  <c r="O146" i="40" s="1"/>
  <c r="J147" i="40" a="1"/>
  <c r="J147" i="40" s="1"/>
  <c r="K147" i="40" a="1"/>
  <c r="K147" i="40" s="1"/>
  <c r="L147" i="40" a="1"/>
  <c r="L147" i="40" s="1"/>
  <c r="M147" i="40" a="1"/>
  <c r="M147" i="40" s="1"/>
  <c r="N147" i="40" a="1"/>
  <c r="N147" i="40" s="1"/>
  <c r="O147" i="40" a="1"/>
  <c r="O147" i="40" s="1"/>
  <c r="J148" i="40" a="1"/>
  <c r="J148" i="40" s="1"/>
  <c r="K148" i="40" a="1"/>
  <c r="K148" i="40" s="1"/>
  <c r="L148" i="40" a="1"/>
  <c r="L148" i="40" s="1"/>
  <c r="M148" i="40" a="1"/>
  <c r="M148" i="40" s="1"/>
  <c r="N148" i="40" a="1"/>
  <c r="N148" i="40" s="1"/>
  <c r="O148" i="40" a="1"/>
  <c r="O148" i="40" s="1"/>
  <c r="J149" i="40" a="1"/>
  <c r="J149" i="40" s="1"/>
  <c r="K149" i="40" a="1"/>
  <c r="K149" i="40" s="1"/>
  <c r="L149" i="40" a="1"/>
  <c r="L149" i="40" s="1"/>
  <c r="M149" i="40" a="1"/>
  <c r="M149" i="40" s="1"/>
  <c r="N149" i="40" a="1"/>
  <c r="N149" i="40" s="1"/>
  <c r="O149" i="40" a="1"/>
  <c r="O149" i="40" s="1"/>
  <c r="J150" i="40" a="1"/>
  <c r="J150" i="40" s="1"/>
  <c r="K150" i="40" a="1"/>
  <c r="K150" i="40" s="1"/>
  <c r="L150" i="40" a="1"/>
  <c r="L150" i="40" s="1"/>
  <c r="M150" i="40" a="1"/>
  <c r="M150" i="40" s="1"/>
  <c r="N150" i="40" a="1"/>
  <c r="N150" i="40" s="1"/>
  <c r="O150" i="40" a="1"/>
  <c r="O150" i="40" s="1"/>
  <c r="J151" i="40" a="1"/>
  <c r="J151" i="40" s="1"/>
  <c r="K151" i="40" a="1"/>
  <c r="K151" i="40" s="1"/>
  <c r="L151" i="40" a="1"/>
  <c r="L151" i="40" s="1"/>
  <c r="M151" i="40" a="1"/>
  <c r="M151" i="40" s="1"/>
  <c r="N151" i="40" a="1"/>
  <c r="N151" i="40" s="1"/>
  <c r="O151" i="40" a="1"/>
  <c r="O151" i="40" s="1"/>
  <c r="J152" i="40" a="1"/>
  <c r="J152" i="40" s="1"/>
  <c r="K152" i="40" a="1"/>
  <c r="K152" i="40" s="1"/>
  <c r="L152" i="40" a="1"/>
  <c r="L152" i="40" s="1"/>
  <c r="M152" i="40" a="1"/>
  <c r="M152" i="40" s="1"/>
  <c r="N152" i="40" a="1"/>
  <c r="N152" i="40" s="1"/>
  <c r="O152" i="40" a="1"/>
  <c r="O152" i="40" s="1"/>
  <c r="J153" i="40" a="1"/>
  <c r="J153" i="40" s="1"/>
  <c r="K153" i="40" a="1"/>
  <c r="K153" i="40" s="1"/>
  <c r="L153" i="40" a="1"/>
  <c r="L153" i="40" s="1"/>
  <c r="M153" i="40" a="1"/>
  <c r="M153" i="40" s="1"/>
  <c r="N153" i="40" a="1"/>
  <c r="N153" i="40" s="1"/>
  <c r="O153" i="40" a="1"/>
  <c r="O153" i="40" s="1"/>
  <c r="J154" i="40" a="1"/>
  <c r="J154" i="40" s="1"/>
  <c r="K154" i="40" a="1"/>
  <c r="K154" i="40" s="1"/>
  <c r="L154" i="40" a="1"/>
  <c r="L154" i="40" s="1"/>
  <c r="M154" i="40" a="1"/>
  <c r="M154" i="40" s="1"/>
  <c r="N154" i="40" a="1"/>
  <c r="N154" i="40" s="1"/>
  <c r="O154" i="40" a="1"/>
  <c r="O154" i="40" s="1"/>
  <c r="J155" i="40" a="1"/>
  <c r="J155" i="40" s="1"/>
  <c r="K155" i="40" a="1"/>
  <c r="K155" i="40" s="1"/>
  <c r="L155" i="40" a="1"/>
  <c r="L155" i="40" s="1"/>
  <c r="M155" i="40" a="1"/>
  <c r="M155" i="40" s="1"/>
  <c r="N155" i="40" a="1"/>
  <c r="N155" i="40" s="1"/>
  <c r="O155" i="40" a="1"/>
  <c r="O155" i="40" s="1"/>
  <c r="J156" i="40" a="1"/>
  <c r="J156" i="40" s="1"/>
  <c r="K156" i="40" a="1"/>
  <c r="K156" i="40" s="1"/>
  <c r="L156" i="40" a="1"/>
  <c r="L156" i="40" s="1"/>
  <c r="M156" i="40" a="1"/>
  <c r="M156" i="40" s="1"/>
  <c r="N156" i="40" a="1"/>
  <c r="N156" i="40" s="1"/>
  <c r="O156" i="40" a="1"/>
  <c r="O156" i="40" s="1"/>
  <c r="J157" i="40" a="1"/>
  <c r="J157" i="40" s="1"/>
  <c r="K157" i="40" a="1"/>
  <c r="K157" i="40" s="1"/>
  <c r="L157" i="40" a="1"/>
  <c r="L157" i="40" s="1"/>
  <c r="M157" i="40" a="1"/>
  <c r="M157" i="40" s="1"/>
  <c r="N157" i="40" a="1"/>
  <c r="N157" i="40" s="1"/>
  <c r="O157" i="40" a="1"/>
  <c r="O157" i="40" s="1"/>
  <c r="J158" i="40" a="1"/>
  <c r="J158" i="40" s="1"/>
  <c r="K158" i="40" a="1"/>
  <c r="K158" i="40" s="1"/>
  <c r="L158" i="40" a="1"/>
  <c r="L158" i="40" s="1"/>
  <c r="M158" i="40" a="1"/>
  <c r="M158" i="40" s="1"/>
  <c r="N158" i="40" a="1"/>
  <c r="N158" i="40" s="1"/>
  <c r="O158" i="40" a="1"/>
  <c r="O158" i="40" s="1"/>
  <c r="J159" i="40" a="1"/>
  <c r="J159" i="40" s="1"/>
  <c r="K159" i="40" a="1"/>
  <c r="K159" i="40" s="1"/>
  <c r="L159" i="40" a="1"/>
  <c r="L159" i="40" s="1"/>
  <c r="M159" i="40" a="1"/>
  <c r="M159" i="40" s="1"/>
  <c r="N159" i="40" a="1"/>
  <c r="N159" i="40" s="1"/>
  <c r="O159" i="40" a="1"/>
  <c r="O159" i="40" s="1"/>
  <c r="J160" i="40" a="1"/>
  <c r="J160" i="40" s="1"/>
  <c r="K160" i="40" a="1"/>
  <c r="K160" i="40" s="1"/>
  <c r="L160" i="40" a="1"/>
  <c r="L160" i="40" s="1"/>
  <c r="M160" i="40" a="1"/>
  <c r="M160" i="40" s="1"/>
  <c r="N160" i="40" a="1"/>
  <c r="N160" i="40" s="1"/>
  <c r="O160" i="40" a="1"/>
  <c r="O160" i="40" s="1"/>
  <c r="J161" i="40" a="1"/>
  <c r="J161" i="40" s="1"/>
  <c r="K161" i="40" a="1"/>
  <c r="K161" i="40" s="1"/>
  <c r="L161" i="40" a="1"/>
  <c r="L161" i="40" s="1"/>
  <c r="M161" i="40" a="1"/>
  <c r="M161" i="40" s="1"/>
  <c r="N161" i="40" a="1"/>
  <c r="N161" i="40" s="1"/>
  <c r="O161" i="40" a="1"/>
  <c r="O161" i="40" s="1"/>
  <c r="J162" i="40" a="1"/>
  <c r="J162" i="40" s="1"/>
  <c r="K162" i="40" a="1"/>
  <c r="K162" i="40" s="1"/>
  <c r="L162" i="40" a="1"/>
  <c r="L162" i="40" s="1"/>
  <c r="M162" i="40" a="1"/>
  <c r="M162" i="40" s="1"/>
  <c r="N162" i="40" a="1"/>
  <c r="N162" i="40" s="1"/>
  <c r="O162" i="40" a="1"/>
  <c r="O162" i="40" s="1"/>
  <c r="J163" i="40" a="1"/>
  <c r="J163" i="40" s="1"/>
  <c r="K163" i="40" a="1"/>
  <c r="K163" i="40" s="1"/>
  <c r="L163" i="40" a="1"/>
  <c r="L163" i="40" s="1"/>
  <c r="M163" i="40" a="1"/>
  <c r="M163" i="40" s="1"/>
  <c r="N163" i="40" a="1"/>
  <c r="N163" i="40" s="1"/>
  <c r="O163" i="40" a="1"/>
  <c r="O163" i="40" s="1"/>
  <c r="J164" i="40" a="1"/>
  <c r="J164" i="40" s="1"/>
  <c r="K164" i="40" a="1"/>
  <c r="K164" i="40" s="1"/>
  <c r="L164" i="40" a="1"/>
  <c r="L164" i="40" s="1"/>
  <c r="M164" i="40" a="1"/>
  <c r="M164" i="40" s="1"/>
  <c r="N164" i="40" a="1"/>
  <c r="N164" i="40" s="1"/>
  <c r="O164" i="40" a="1"/>
  <c r="O164" i="40" s="1"/>
  <c r="J165" i="40" a="1"/>
  <c r="J165" i="40" s="1"/>
  <c r="K165" i="40" a="1"/>
  <c r="K165" i="40" s="1"/>
  <c r="L165" i="40" a="1"/>
  <c r="L165" i="40" s="1"/>
  <c r="M165" i="40" a="1"/>
  <c r="M165" i="40" s="1"/>
  <c r="N165" i="40" a="1"/>
  <c r="N165" i="40" s="1"/>
  <c r="O165" i="40" a="1"/>
  <c r="O165" i="40" s="1"/>
  <c r="J166" i="40" a="1"/>
  <c r="J166" i="40" s="1"/>
  <c r="K166" i="40" a="1"/>
  <c r="K166" i="40" s="1"/>
  <c r="L166" i="40" a="1"/>
  <c r="L166" i="40" s="1"/>
  <c r="M166" i="40" a="1"/>
  <c r="M166" i="40" s="1"/>
  <c r="N166" i="40" a="1"/>
  <c r="N166" i="40" s="1"/>
  <c r="O166" i="40" a="1"/>
  <c r="O166" i="40" s="1"/>
  <c r="J167" i="40" a="1"/>
  <c r="J167" i="40" s="1"/>
  <c r="K167" i="40" a="1"/>
  <c r="K167" i="40" s="1"/>
  <c r="L167" i="40" a="1"/>
  <c r="L167" i="40" s="1"/>
  <c r="M167" i="40" a="1"/>
  <c r="M167" i="40" s="1"/>
  <c r="N167" i="40" a="1"/>
  <c r="N167" i="40" s="1"/>
  <c r="O167" i="40" a="1"/>
  <c r="O167" i="40" s="1"/>
  <c r="J168" i="40" a="1"/>
  <c r="J168" i="40" s="1"/>
  <c r="K168" i="40" a="1"/>
  <c r="K168" i="40" s="1"/>
  <c r="L168" i="40" a="1"/>
  <c r="L168" i="40" s="1"/>
  <c r="M168" i="40" a="1"/>
  <c r="M168" i="40" s="1"/>
  <c r="N168" i="40" a="1"/>
  <c r="N168" i="40" s="1"/>
  <c r="O168" i="40" a="1"/>
  <c r="O168" i="40" s="1"/>
  <c r="J169" i="40" a="1"/>
  <c r="J169" i="40" s="1"/>
  <c r="K169" i="40" a="1"/>
  <c r="K169" i="40" s="1"/>
  <c r="L169" i="40" a="1"/>
  <c r="L169" i="40" s="1"/>
  <c r="M169" i="40" a="1"/>
  <c r="M169" i="40" s="1"/>
  <c r="N169" i="40" a="1"/>
  <c r="N169" i="40" s="1"/>
  <c r="O169" i="40" a="1"/>
  <c r="O169" i="40" s="1"/>
  <c r="J170" i="40" a="1"/>
  <c r="J170" i="40" s="1"/>
  <c r="K170" i="40" a="1"/>
  <c r="K170" i="40" s="1"/>
  <c r="L170" i="40" a="1"/>
  <c r="L170" i="40" s="1"/>
  <c r="M170" i="40" a="1"/>
  <c r="M170" i="40" s="1"/>
  <c r="N170" i="40" a="1"/>
  <c r="N170" i="40" s="1"/>
  <c r="O170" i="40" a="1"/>
  <c r="O170" i="40" s="1"/>
  <c r="J171" i="40" a="1"/>
  <c r="J171" i="40" s="1"/>
  <c r="K171" i="40" a="1"/>
  <c r="K171" i="40" s="1"/>
  <c r="L171" i="40" a="1"/>
  <c r="L171" i="40" s="1"/>
  <c r="M171" i="40" a="1"/>
  <c r="M171" i="40" s="1"/>
  <c r="N171" i="40" a="1"/>
  <c r="N171" i="40" s="1"/>
  <c r="O171" i="40" a="1"/>
  <c r="O171" i="40" s="1"/>
  <c r="J172" i="40" a="1"/>
  <c r="J172" i="40" s="1"/>
  <c r="K172" i="40" a="1"/>
  <c r="K172" i="40" s="1"/>
  <c r="L172" i="40" a="1"/>
  <c r="L172" i="40" s="1"/>
  <c r="M172" i="40" a="1"/>
  <c r="M172" i="40" s="1"/>
  <c r="N172" i="40" a="1"/>
  <c r="N172" i="40" s="1"/>
  <c r="O172" i="40" a="1"/>
  <c r="O172" i="40" s="1"/>
  <c r="J173" i="40" a="1"/>
  <c r="J173" i="40" s="1"/>
  <c r="K173" i="40" a="1"/>
  <c r="K173" i="40" s="1"/>
  <c r="L173" i="40" a="1"/>
  <c r="L173" i="40" s="1"/>
  <c r="M173" i="40" a="1"/>
  <c r="M173" i="40" s="1"/>
  <c r="N173" i="40" a="1"/>
  <c r="N173" i="40" s="1"/>
  <c r="O173" i="40" a="1"/>
  <c r="O173" i="40" s="1"/>
  <c r="J174" i="40" a="1"/>
  <c r="J174" i="40" s="1"/>
  <c r="K174" i="40" a="1"/>
  <c r="K174" i="40" s="1"/>
  <c r="L174" i="40" a="1"/>
  <c r="L174" i="40" s="1"/>
  <c r="M174" i="40" a="1"/>
  <c r="M174" i="40" s="1"/>
  <c r="N174" i="40" a="1"/>
  <c r="N174" i="40" s="1"/>
  <c r="O174" i="40" a="1"/>
  <c r="O174" i="40" s="1"/>
  <c r="J175" i="40" a="1"/>
  <c r="J175" i="40" s="1"/>
  <c r="K175" i="40" a="1"/>
  <c r="K175" i="40" s="1"/>
  <c r="L175" i="40" a="1"/>
  <c r="L175" i="40" s="1"/>
  <c r="M175" i="40" a="1"/>
  <c r="M175" i="40" s="1"/>
  <c r="N175" i="40" a="1"/>
  <c r="N175" i="40" s="1"/>
  <c r="O175" i="40" a="1"/>
  <c r="O175" i="40" s="1"/>
  <c r="J176" i="40" a="1"/>
  <c r="J176" i="40" s="1"/>
  <c r="K176" i="40" a="1"/>
  <c r="K176" i="40" s="1"/>
  <c r="L176" i="40" a="1"/>
  <c r="L176" i="40" s="1"/>
  <c r="M176" i="40" a="1"/>
  <c r="M176" i="40" s="1"/>
  <c r="N176" i="40" a="1"/>
  <c r="N176" i="40" s="1"/>
  <c r="O176" i="40" a="1"/>
  <c r="O176" i="40" s="1"/>
  <c r="J177" i="40" a="1"/>
  <c r="J177" i="40" s="1"/>
  <c r="K177" i="40" a="1"/>
  <c r="K177" i="40" s="1"/>
  <c r="L177" i="40" a="1"/>
  <c r="L177" i="40" s="1"/>
  <c r="M177" i="40" a="1"/>
  <c r="M177" i="40" s="1"/>
  <c r="N177" i="40" a="1"/>
  <c r="N177" i="40" s="1"/>
  <c r="O177" i="40" a="1"/>
  <c r="O177" i="40" s="1"/>
  <c r="J178" i="40" a="1"/>
  <c r="J178" i="40" s="1"/>
  <c r="K178" i="40" a="1"/>
  <c r="K178" i="40" s="1"/>
  <c r="L178" i="40" a="1"/>
  <c r="L178" i="40" s="1"/>
  <c r="M178" i="40" a="1"/>
  <c r="M178" i="40" s="1"/>
  <c r="N178" i="40" a="1"/>
  <c r="N178" i="40" s="1"/>
  <c r="O178" i="40" a="1"/>
  <c r="O178" i="40" s="1"/>
  <c r="J179" i="40" a="1"/>
  <c r="J179" i="40" s="1"/>
  <c r="K179" i="40" a="1"/>
  <c r="K179" i="40" s="1"/>
  <c r="L179" i="40" a="1"/>
  <c r="L179" i="40" s="1"/>
  <c r="M179" i="40" a="1"/>
  <c r="M179" i="40" s="1"/>
  <c r="N179" i="40" a="1"/>
  <c r="N179" i="40" s="1"/>
  <c r="O179" i="40" a="1"/>
  <c r="O179" i="40" s="1"/>
  <c r="J180" i="40" a="1"/>
  <c r="J180" i="40" s="1"/>
  <c r="K180" i="40" a="1"/>
  <c r="K180" i="40" s="1"/>
  <c r="L180" i="40" a="1"/>
  <c r="L180" i="40" s="1"/>
  <c r="M180" i="40" a="1"/>
  <c r="M180" i="40" s="1"/>
  <c r="N180" i="40" a="1"/>
  <c r="N180" i="40" s="1"/>
  <c r="O180" i="40" a="1"/>
  <c r="O180" i="40" s="1"/>
  <c r="J181" i="40" a="1"/>
  <c r="J181" i="40" s="1"/>
  <c r="K181" i="40" a="1"/>
  <c r="K181" i="40" s="1"/>
  <c r="L181" i="40" a="1"/>
  <c r="L181" i="40" s="1"/>
  <c r="M181" i="40" a="1"/>
  <c r="M181" i="40" s="1"/>
  <c r="N181" i="40" a="1"/>
  <c r="N181" i="40" s="1"/>
  <c r="O181" i="40" a="1"/>
  <c r="O181" i="40" s="1"/>
  <c r="J182" i="40" a="1"/>
  <c r="J182" i="40" s="1"/>
  <c r="K182" i="40" a="1"/>
  <c r="K182" i="40" s="1"/>
  <c r="L182" i="40" a="1"/>
  <c r="L182" i="40" s="1"/>
  <c r="M182" i="40" a="1"/>
  <c r="M182" i="40" s="1"/>
  <c r="N182" i="40" a="1"/>
  <c r="N182" i="40" s="1"/>
  <c r="O182" i="40" a="1"/>
  <c r="O182" i="40" s="1"/>
  <c r="J183" i="40" a="1"/>
  <c r="J183" i="40" s="1"/>
  <c r="K183" i="40" a="1"/>
  <c r="K183" i="40" s="1"/>
  <c r="L183" i="40" a="1"/>
  <c r="L183" i="40" s="1"/>
  <c r="M183" i="40" a="1"/>
  <c r="M183" i="40" s="1"/>
  <c r="N183" i="40" a="1"/>
  <c r="N183" i="40" s="1"/>
  <c r="O183" i="40" a="1"/>
  <c r="O183" i="40" s="1"/>
  <c r="J184" i="40" a="1"/>
  <c r="J184" i="40" s="1"/>
  <c r="K184" i="40" a="1"/>
  <c r="K184" i="40" s="1"/>
  <c r="L184" i="40" a="1"/>
  <c r="L184" i="40" s="1"/>
  <c r="M184" i="40" a="1"/>
  <c r="M184" i="40" s="1"/>
  <c r="N184" i="40" a="1"/>
  <c r="N184" i="40" s="1"/>
  <c r="O184" i="40" a="1"/>
  <c r="O184" i="40" s="1"/>
  <c r="J185" i="40" a="1"/>
  <c r="J185" i="40" s="1"/>
  <c r="K185" i="40" a="1"/>
  <c r="K185" i="40" s="1"/>
  <c r="L185" i="40" a="1"/>
  <c r="L185" i="40" s="1"/>
  <c r="M185" i="40" a="1"/>
  <c r="M185" i="40" s="1"/>
  <c r="N185" i="40" a="1"/>
  <c r="N185" i="40" s="1"/>
  <c r="O185" i="40" a="1"/>
  <c r="O185" i="40" s="1"/>
  <c r="J186" i="40" a="1"/>
  <c r="J186" i="40" s="1"/>
  <c r="K186" i="40" a="1"/>
  <c r="K186" i="40" s="1"/>
  <c r="L186" i="40" a="1"/>
  <c r="L186" i="40" s="1"/>
  <c r="M186" i="40" a="1"/>
  <c r="M186" i="40" s="1"/>
  <c r="N186" i="40" a="1"/>
  <c r="N186" i="40" s="1"/>
  <c r="O186" i="40" a="1"/>
  <c r="O186" i="40" s="1"/>
  <c r="J187" i="40" a="1"/>
  <c r="J187" i="40" s="1"/>
  <c r="K187" i="40" a="1"/>
  <c r="K187" i="40" s="1"/>
  <c r="L187" i="40" a="1"/>
  <c r="L187" i="40" s="1"/>
  <c r="M187" i="40" a="1"/>
  <c r="M187" i="40" s="1"/>
  <c r="N187" i="40" a="1"/>
  <c r="N187" i="40" s="1"/>
  <c r="O187" i="40" a="1"/>
  <c r="O187" i="40" s="1"/>
  <c r="J188" i="40" a="1"/>
  <c r="J188" i="40" s="1"/>
  <c r="K188" i="40" a="1"/>
  <c r="K188" i="40" s="1"/>
  <c r="L188" i="40" a="1"/>
  <c r="L188" i="40" s="1"/>
  <c r="M188" i="40" a="1"/>
  <c r="M188" i="40" s="1"/>
  <c r="N188" i="40" a="1"/>
  <c r="N188" i="40" s="1"/>
  <c r="O188" i="40" a="1"/>
  <c r="O188" i="40" s="1"/>
  <c r="J189" i="40" a="1"/>
  <c r="J189" i="40" s="1"/>
  <c r="K189" i="40" a="1"/>
  <c r="K189" i="40" s="1"/>
  <c r="L189" i="40" a="1"/>
  <c r="L189" i="40" s="1"/>
  <c r="M189" i="40" a="1"/>
  <c r="M189" i="40" s="1"/>
  <c r="N189" i="40" a="1"/>
  <c r="N189" i="40" s="1"/>
  <c r="O189" i="40" a="1"/>
  <c r="O189" i="40" s="1"/>
  <c r="J190" i="40" a="1"/>
  <c r="J190" i="40" s="1"/>
  <c r="K190" i="40" a="1"/>
  <c r="K190" i="40" s="1"/>
  <c r="L190" i="40" a="1"/>
  <c r="L190" i="40" s="1"/>
  <c r="M190" i="40" a="1"/>
  <c r="M190" i="40" s="1"/>
  <c r="N190" i="40" a="1"/>
  <c r="N190" i="40" s="1"/>
  <c r="O190" i="40" a="1"/>
  <c r="O190" i="40" s="1"/>
  <c r="J191" i="40" a="1"/>
  <c r="J191" i="40" s="1"/>
  <c r="K191" i="40" a="1"/>
  <c r="K191" i="40" s="1"/>
  <c r="L191" i="40" a="1"/>
  <c r="L191" i="40" s="1"/>
  <c r="M191" i="40" a="1"/>
  <c r="M191" i="40" s="1"/>
  <c r="N191" i="40" a="1"/>
  <c r="N191" i="40" s="1"/>
  <c r="O191" i="40" a="1"/>
  <c r="O191" i="40" s="1"/>
  <c r="J192" i="40" a="1"/>
  <c r="J192" i="40" s="1"/>
  <c r="K192" i="40" a="1"/>
  <c r="K192" i="40" s="1"/>
  <c r="L192" i="40" a="1"/>
  <c r="L192" i="40" s="1"/>
  <c r="M192" i="40" a="1"/>
  <c r="M192" i="40" s="1"/>
  <c r="N192" i="40" a="1"/>
  <c r="N192" i="40" s="1"/>
  <c r="O192" i="40" a="1"/>
  <c r="O192" i="40" s="1"/>
  <c r="J193" i="40" a="1"/>
  <c r="J193" i="40" s="1"/>
  <c r="K193" i="40" a="1"/>
  <c r="K193" i="40" s="1"/>
  <c r="L193" i="40" a="1"/>
  <c r="L193" i="40" s="1"/>
  <c r="M193" i="40" a="1"/>
  <c r="M193" i="40" s="1"/>
  <c r="N193" i="40" a="1"/>
  <c r="N193" i="40" s="1"/>
  <c r="O193" i="40" a="1"/>
  <c r="O193" i="40" s="1"/>
  <c r="J194" i="40" a="1"/>
  <c r="J194" i="40" s="1"/>
  <c r="K194" i="40" a="1"/>
  <c r="K194" i="40" s="1"/>
  <c r="L194" i="40" a="1"/>
  <c r="L194" i="40" s="1"/>
  <c r="M194" i="40" a="1"/>
  <c r="M194" i="40" s="1"/>
  <c r="N194" i="40" a="1"/>
  <c r="N194" i="40" s="1"/>
  <c r="O194" i="40" a="1"/>
  <c r="O194" i="40" s="1"/>
  <c r="J195" i="40" a="1"/>
  <c r="J195" i="40" s="1"/>
  <c r="K195" i="40" a="1"/>
  <c r="K195" i="40" s="1"/>
  <c r="L195" i="40" a="1"/>
  <c r="L195" i="40" s="1"/>
  <c r="M195" i="40" a="1"/>
  <c r="M195" i="40" s="1"/>
  <c r="N195" i="40" a="1"/>
  <c r="N195" i="40" s="1"/>
  <c r="O195" i="40" a="1"/>
  <c r="O195" i="40" s="1"/>
  <c r="J196" i="40" a="1"/>
  <c r="J196" i="40" s="1"/>
  <c r="K196" i="40" a="1"/>
  <c r="K196" i="40" s="1"/>
  <c r="L196" i="40" a="1"/>
  <c r="L196" i="40" s="1"/>
  <c r="M196" i="40" a="1"/>
  <c r="M196" i="40" s="1"/>
  <c r="N196" i="40" a="1"/>
  <c r="N196" i="40" s="1"/>
  <c r="O196" i="40" a="1"/>
  <c r="O196" i="40" s="1"/>
  <c r="J197" i="40" a="1"/>
  <c r="J197" i="40" s="1"/>
  <c r="K197" i="40" a="1"/>
  <c r="K197" i="40" s="1"/>
  <c r="L197" i="40" a="1"/>
  <c r="L197" i="40" s="1"/>
  <c r="M197" i="40" a="1"/>
  <c r="M197" i="40" s="1"/>
  <c r="N197" i="40" a="1"/>
  <c r="N197" i="40" s="1"/>
  <c r="O197" i="40" a="1"/>
  <c r="O197" i="40" s="1"/>
  <c r="J198" i="40" a="1"/>
  <c r="J198" i="40" s="1"/>
  <c r="K198" i="40" a="1"/>
  <c r="K198" i="40" s="1"/>
  <c r="L198" i="40" a="1"/>
  <c r="L198" i="40" s="1"/>
  <c r="M198" i="40" a="1"/>
  <c r="M198" i="40" s="1"/>
  <c r="N198" i="40" a="1"/>
  <c r="N198" i="40" s="1"/>
  <c r="O198" i="40" a="1"/>
  <c r="O198" i="40" s="1"/>
  <c r="J199" i="40" a="1"/>
  <c r="J199" i="40" s="1"/>
  <c r="K199" i="40" a="1"/>
  <c r="K199" i="40" s="1"/>
  <c r="L199" i="40" a="1"/>
  <c r="L199" i="40" s="1"/>
  <c r="M199" i="40" a="1"/>
  <c r="M199" i="40" s="1"/>
  <c r="N199" i="40" a="1"/>
  <c r="N199" i="40" s="1"/>
  <c r="O199" i="40" a="1"/>
  <c r="O199" i="40" s="1"/>
  <c r="J200" i="40" a="1"/>
  <c r="J200" i="40" s="1"/>
  <c r="K200" i="40" a="1"/>
  <c r="K200" i="40" s="1"/>
  <c r="L200" i="40" a="1"/>
  <c r="L200" i="40" s="1"/>
  <c r="M200" i="40" a="1"/>
  <c r="M200" i="40" s="1"/>
  <c r="N200" i="40" a="1"/>
  <c r="N200" i="40" s="1"/>
  <c r="O200" i="40" a="1"/>
  <c r="O200" i="40" s="1"/>
  <c r="J201" i="40" a="1"/>
  <c r="J201" i="40" s="1"/>
  <c r="K201" i="40" a="1"/>
  <c r="K201" i="40" s="1"/>
  <c r="L201" i="40" a="1"/>
  <c r="L201" i="40" s="1"/>
  <c r="M201" i="40" a="1"/>
  <c r="M201" i="40" s="1"/>
  <c r="N201" i="40" a="1"/>
  <c r="N201" i="40" s="1"/>
  <c r="O201" i="40" a="1"/>
  <c r="O201" i="40" s="1"/>
  <c r="J202" i="40" a="1"/>
  <c r="J202" i="40" s="1"/>
  <c r="K202" i="40" a="1"/>
  <c r="K202" i="40" s="1"/>
  <c r="L202" i="40" a="1"/>
  <c r="L202" i="40" s="1"/>
  <c r="M202" i="40" a="1"/>
  <c r="M202" i="40" s="1"/>
  <c r="N202" i="40" a="1"/>
  <c r="N202" i="40" s="1"/>
  <c r="O202" i="40" a="1"/>
  <c r="O202" i="40" s="1"/>
  <c r="J203" i="40" a="1"/>
  <c r="J203" i="40" s="1"/>
  <c r="K203" i="40" a="1"/>
  <c r="K203" i="40" s="1"/>
  <c r="L203" i="40" a="1"/>
  <c r="L203" i="40" s="1"/>
  <c r="M203" i="40" a="1"/>
  <c r="M203" i="40" s="1"/>
  <c r="N203" i="40" a="1"/>
  <c r="N203" i="40" s="1"/>
  <c r="O203" i="40" a="1"/>
  <c r="O203" i="40" s="1"/>
  <c r="J204" i="40" a="1"/>
  <c r="J204" i="40" s="1"/>
  <c r="K204" i="40" a="1"/>
  <c r="K204" i="40" s="1"/>
  <c r="L204" i="40" a="1"/>
  <c r="L204" i="40" s="1"/>
  <c r="M204" i="40" a="1"/>
  <c r="M204" i="40" s="1"/>
  <c r="N204" i="40" a="1"/>
  <c r="N204" i="40" s="1"/>
  <c r="O204" i="40" a="1"/>
  <c r="O204" i="40" s="1"/>
  <c r="J205" i="40" a="1"/>
  <c r="J205" i="40" s="1"/>
  <c r="K205" i="40" a="1"/>
  <c r="K205" i="40" s="1"/>
  <c r="L205" i="40" a="1"/>
  <c r="L205" i="40" s="1"/>
  <c r="M205" i="40" a="1"/>
  <c r="M205" i="40" s="1"/>
  <c r="N205" i="40" a="1"/>
  <c r="N205" i="40" s="1"/>
  <c r="O205" i="40" a="1"/>
  <c r="O205" i="40" s="1"/>
  <c r="J206" i="40" a="1"/>
  <c r="J206" i="40" s="1"/>
  <c r="K206" i="40" a="1"/>
  <c r="K206" i="40" s="1"/>
  <c r="L206" i="40" a="1"/>
  <c r="L206" i="40" s="1"/>
  <c r="M206" i="40" a="1"/>
  <c r="M206" i="40" s="1"/>
  <c r="N206" i="40" a="1"/>
  <c r="N206" i="40" s="1"/>
  <c r="O206" i="40" a="1"/>
  <c r="O206" i="40" s="1"/>
  <c r="J207" i="40" a="1"/>
  <c r="J207" i="40" s="1"/>
  <c r="K207" i="40" a="1"/>
  <c r="K207" i="40" s="1"/>
  <c r="L207" i="40" a="1"/>
  <c r="L207" i="40" s="1"/>
  <c r="M207" i="40" a="1"/>
  <c r="M207" i="40" s="1"/>
  <c r="N207" i="40" a="1"/>
  <c r="N207" i="40" s="1"/>
  <c r="O207" i="40" a="1"/>
  <c r="O207" i="40" s="1"/>
  <c r="J208" i="40" a="1"/>
  <c r="J208" i="40" s="1"/>
  <c r="K208" i="40" a="1"/>
  <c r="K208" i="40" s="1"/>
  <c r="L208" i="40" a="1"/>
  <c r="L208" i="40" s="1"/>
  <c r="M208" i="40" a="1"/>
  <c r="M208" i="40" s="1"/>
  <c r="N208" i="40" a="1"/>
  <c r="N208" i="40" s="1"/>
  <c r="O208" i="40" a="1"/>
  <c r="O208" i="40" s="1"/>
  <c r="J209" i="40" a="1"/>
  <c r="J209" i="40" s="1"/>
  <c r="K209" i="40" a="1"/>
  <c r="K209" i="40" s="1"/>
  <c r="L209" i="40" a="1"/>
  <c r="L209" i="40" s="1"/>
  <c r="M209" i="40" a="1"/>
  <c r="M209" i="40" s="1"/>
  <c r="N209" i="40" a="1"/>
  <c r="N209" i="40" s="1"/>
  <c r="O209" i="40" a="1"/>
  <c r="O209" i="40" s="1"/>
  <c r="J210" i="40" a="1"/>
  <c r="J210" i="40" s="1"/>
  <c r="K210" i="40" a="1"/>
  <c r="K210" i="40" s="1"/>
  <c r="L210" i="40" a="1"/>
  <c r="L210" i="40" s="1"/>
  <c r="M210" i="40" a="1"/>
  <c r="M210" i="40" s="1"/>
  <c r="N210" i="40" a="1"/>
  <c r="N210" i="40" s="1"/>
  <c r="O210" i="40" a="1"/>
  <c r="O210" i="40" s="1"/>
  <c r="J211" i="40" a="1"/>
  <c r="J211" i="40" s="1"/>
  <c r="K211" i="40" a="1"/>
  <c r="K211" i="40" s="1"/>
  <c r="L211" i="40" a="1"/>
  <c r="L211" i="40" s="1"/>
  <c r="M211" i="40" a="1"/>
  <c r="M211" i="40" s="1"/>
  <c r="N211" i="40" a="1"/>
  <c r="N211" i="40" s="1"/>
  <c r="O211" i="40" a="1"/>
  <c r="O211" i="40" s="1"/>
  <c r="J212" i="40" a="1"/>
  <c r="J212" i="40" s="1"/>
  <c r="K212" i="40" a="1"/>
  <c r="K212" i="40" s="1"/>
  <c r="L212" i="40" a="1"/>
  <c r="L212" i="40" s="1"/>
  <c r="M212" i="40" a="1"/>
  <c r="M212" i="40" s="1"/>
  <c r="N212" i="40" a="1"/>
  <c r="N212" i="40" s="1"/>
  <c r="O212" i="40" a="1"/>
  <c r="O212" i="40" s="1"/>
  <c r="J213" i="40" a="1"/>
  <c r="J213" i="40" s="1"/>
  <c r="K213" i="40" a="1"/>
  <c r="K213" i="40" s="1"/>
  <c r="L213" i="40" a="1"/>
  <c r="L213" i="40" s="1"/>
  <c r="M213" i="40" a="1"/>
  <c r="M213" i="40" s="1"/>
  <c r="N213" i="40" a="1"/>
  <c r="N213" i="40" s="1"/>
  <c r="O213" i="40" a="1"/>
  <c r="O213" i="40" s="1"/>
  <c r="J214" i="40" a="1"/>
  <c r="J214" i="40" s="1"/>
  <c r="K214" i="40" a="1"/>
  <c r="K214" i="40" s="1"/>
  <c r="L214" i="40" a="1"/>
  <c r="L214" i="40" s="1"/>
  <c r="M214" i="40" a="1"/>
  <c r="M214" i="40" s="1"/>
  <c r="N214" i="40" a="1"/>
  <c r="N214" i="40" s="1"/>
  <c r="O214" i="40" a="1"/>
  <c r="O214" i="40" s="1"/>
  <c r="J215" i="40" a="1"/>
  <c r="J215" i="40" s="1"/>
  <c r="K215" i="40" a="1"/>
  <c r="K215" i="40" s="1"/>
  <c r="L215" i="40" a="1"/>
  <c r="L215" i="40" s="1"/>
  <c r="M215" i="40" a="1"/>
  <c r="M215" i="40" s="1"/>
  <c r="N215" i="40" a="1"/>
  <c r="N215" i="40" s="1"/>
  <c r="O215" i="40" a="1"/>
  <c r="O215" i="40" s="1"/>
  <c r="J216" i="40" a="1"/>
  <c r="J216" i="40" s="1"/>
  <c r="K216" i="40" a="1"/>
  <c r="K216" i="40" s="1"/>
  <c r="L216" i="40" a="1"/>
  <c r="L216" i="40" s="1"/>
  <c r="M216" i="40" a="1"/>
  <c r="M216" i="40" s="1"/>
  <c r="N216" i="40" a="1"/>
  <c r="N216" i="40" s="1"/>
  <c r="O216" i="40" a="1"/>
  <c r="O216" i="40" s="1"/>
  <c r="J217" i="40" a="1"/>
  <c r="J217" i="40" s="1"/>
  <c r="K217" i="40" a="1"/>
  <c r="K217" i="40" s="1"/>
  <c r="L217" i="40" a="1"/>
  <c r="L217" i="40" s="1"/>
  <c r="M217" i="40" a="1"/>
  <c r="M217" i="40" s="1"/>
  <c r="N217" i="40" a="1"/>
  <c r="N217" i="40" s="1"/>
  <c r="O217" i="40" a="1"/>
  <c r="O217" i="40" s="1"/>
  <c r="J218" i="40" a="1"/>
  <c r="J218" i="40" s="1"/>
  <c r="K218" i="40" a="1"/>
  <c r="K218" i="40" s="1"/>
  <c r="L218" i="40" a="1"/>
  <c r="L218" i="40" s="1"/>
  <c r="M218" i="40" a="1"/>
  <c r="M218" i="40" s="1"/>
  <c r="N218" i="40" a="1"/>
  <c r="N218" i="40" s="1"/>
  <c r="O218" i="40" a="1"/>
  <c r="O218" i="40" s="1"/>
  <c r="J219" i="40" a="1"/>
  <c r="J219" i="40" s="1"/>
  <c r="K219" i="40" a="1"/>
  <c r="K219" i="40" s="1"/>
  <c r="L219" i="40" a="1"/>
  <c r="L219" i="40" s="1"/>
  <c r="M219" i="40" a="1"/>
  <c r="M219" i="40" s="1"/>
  <c r="N219" i="40" a="1"/>
  <c r="N219" i="40" s="1"/>
  <c r="O219" i="40" a="1"/>
  <c r="O219" i="40" s="1"/>
  <c r="J220" i="40" a="1"/>
  <c r="J220" i="40" s="1"/>
  <c r="K220" i="40" a="1"/>
  <c r="K220" i="40" s="1"/>
  <c r="L220" i="40" a="1"/>
  <c r="L220" i="40" s="1"/>
  <c r="M220" i="40" a="1"/>
  <c r="M220" i="40" s="1"/>
  <c r="N220" i="40" a="1"/>
  <c r="N220" i="40" s="1"/>
  <c r="O220" i="40" a="1"/>
  <c r="O220" i="40" s="1"/>
  <c r="J221" i="40" a="1"/>
  <c r="J221" i="40" s="1"/>
  <c r="K221" i="40" a="1"/>
  <c r="K221" i="40" s="1"/>
  <c r="L221" i="40" a="1"/>
  <c r="L221" i="40" s="1"/>
  <c r="M221" i="40" a="1"/>
  <c r="M221" i="40" s="1"/>
  <c r="N221" i="40" a="1"/>
  <c r="N221" i="40" s="1"/>
  <c r="O221" i="40" a="1"/>
  <c r="O221" i="40" s="1"/>
  <c r="J222" i="40" a="1"/>
  <c r="J222" i="40" s="1"/>
  <c r="K222" i="40" a="1"/>
  <c r="K222" i="40" s="1"/>
  <c r="L222" i="40" a="1"/>
  <c r="L222" i="40" s="1"/>
  <c r="M222" i="40" a="1"/>
  <c r="M222" i="40" s="1"/>
  <c r="N222" i="40" a="1"/>
  <c r="N222" i="40" s="1"/>
  <c r="O222" i="40" a="1"/>
  <c r="O222" i="40" s="1"/>
  <c r="J223" i="40" a="1"/>
  <c r="J223" i="40" s="1"/>
  <c r="K223" i="40" a="1"/>
  <c r="K223" i="40" s="1"/>
  <c r="L223" i="40" a="1"/>
  <c r="L223" i="40" s="1"/>
  <c r="M223" i="40" a="1"/>
  <c r="M223" i="40" s="1"/>
  <c r="N223" i="40" a="1"/>
  <c r="N223" i="40" s="1"/>
  <c r="O223" i="40" a="1"/>
  <c r="O223" i="40" s="1"/>
  <c r="J224" i="40" a="1"/>
  <c r="J224" i="40" s="1"/>
  <c r="K224" i="40" a="1"/>
  <c r="K224" i="40" s="1"/>
  <c r="L224" i="40" a="1"/>
  <c r="L224" i="40" s="1"/>
  <c r="M224" i="40" a="1"/>
  <c r="M224" i="40" s="1"/>
  <c r="N224" i="40" a="1"/>
  <c r="N224" i="40" s="1"/>
  <c r="O224" i="40" a="1"/>
  <c r="O224" i="40" s="1"/>
  <c r="J225" i="40" a="1"/>
  <c r="J225" i="40" s="1"/>
  <c r="K225" i="40" a="1"/>
  <c r="K225" i="40" s="1"/>
  <c r="L225" i="40" a="1"/>
  <c r="L225" i="40" s="1"/>
  <c r="M225" i="40" a="1"/>
  <c r="M225" i="40" s="1"/>
  <c r="N225" i="40" a="1"/>
  <c r="N225" i="40" s="1"/>
  <c r="O225" i="40" a="1"/>
  <c r="O225" i="40" s="1"/>
  <c r="J226" i="40" a="1"/>
  <c r="J226" i="40" s="1"/>
  <c r="K226" i="40" a="1"/>
  <c r="K226" i="40" s="1"/>
  <c r="L226" i="40" a="1"/>
  <c r="L226" i="40" s="1"/>
  <c r="M226" i="40" a="1"/>
  <c r="M226" i="40" s="1"/>
  <c r="N226" i="40" a="1"/>
  <c r="N226" i="40" s="1"/>
  <c r="O226" i="40" a="1"/>
  <c r="O226" i="40" s="1"/>
  <c r="J227" i="40" a="1"/>
  <c r="J227" i="40" s="1"/>
  <c r="K227" i="40" a="1"/>
  <c r="K227" i="40" s="1"/>
  <c r="L227" i="40" a="1"/>
  <c r="L227" i="40" s="1"/>
  <c r="M227" i="40" a="1"/>
  <c r="M227" i="40" s="1"/>
  <c r="N227" i="40" a="1"/>
  <c r="N227" i="40" s="1"/>
  <c r="O227" i="40" a="1"/>
  <c r="O227" i="40" s="1"/>
  <c r="J228" i="40" a="1"/>
  <c r="J228" i="40" s="1"/>
  <c r="K228" i="40" a="1"/>
  <c r="K228" i="40" s="1"/>
  <c r="L228" i="40" a="1"/>
  <c r="L228" i="40" s="1"/>
  <c r="M228" i="40" a="1"/>
  <c r="M228" i="40" s="1"/>
  <c r="N228" i="40" a="1"/>
  <c r="N228" i="40" s="1"/>
  <c r="O228" i="40" a="1"/>
  <c r="O228" i="40" s="1"/>
  <c r="J229" i="40" a="1"/>
  <c r="J229" i="40" s="1"/>
  <c r="K229" i="40" a="1"/>
  <c r="K229" i="40" s="1"/>
  <c r="L229" i="40" a="1"/>
  <c r="L229" i="40" s="1"/>
  <c r="M229" i="40" a="1"/>
  <c r="M229" i="40" s="1"/>
  <c r="N229" i="40" a="1"/>
  <c r="N229" i="40" s="1"/>
  <c r="O229" i="40" a="1"/>
  <c r="O229" i="40" s="1"/>
  <c r="J230" i="40" a="1"/>
  <c r="J230" i="40" s="1"/>
  <c r="K230" i="40" a="1"/>
  <c r="K230" i="40" s="1"/>
  <c r="L230" i="40" a="1"/>
  <c r="L230" i="40" s="1"/>
  <c r="M230" i="40" a="1"/>
  <c r="M230" i="40" s="1"/>
  <c r="N230" i="40" a="1"/>
  <c r="N230" i="40" s="1"/>
  <c r="O230" i="40" a="1"/>
  <c r="O230" i="40" s="1"/>
  <c r="J231" i="40" a="1"/>
  <c r="J231" i="40" s="1"/>
  <c r="K231" i="40" a="1"/>
  <c r="K231" i="40" s="1"/>
  <c r="L231" i="40" a="1"/>
  <c r="L231" i="40" s="1"/>
  <c r="M231" i="40" a="1"/>
  <c r="M231" i="40" s="1"/>
  <c r="N231" i="40" a="1"/>
  <c r="N231" i="40" s="1"/>
  <c r="O231" i="40" a="1"/>
  <c r="O231" i="40" s="1"/>
  <c r="J232" i="40" a="1"/>
  <c r="J232" i="40" s="1"/>
  <c r="K232" i="40" a="1"/>
  <c r="K232" i="40" s="1"/>
  <c r="L232" i="40" a="1"/>
  <c r="L232" i="40" s="1"/>
  <c r="M232" i="40" a="1"/>
  <c r="M232" i="40" s="1"/>
  <c r="N232" i="40" a="1"/>
  <c r="N232" i="40" s="1"/>
  <c r="O232" i="40" a="1"/>
  <c r="O232" i="40" s="1"/>
  <c r="J233" i="40" a="1"/>
  <c r="J233" i="40" s="1"/>
  <c r="K233" i="40" a="1"/>
  <c r="K233" i="40" s="1"/>
  <c r="L233" i="40" a="1"/>
  <c r="L233" i="40" s="1"/>
  <c r="M233" i="40" a="1"/>
  <c r="M233" i="40" s="1"/>
  <c r="N233" i="40" a="1"/>
  <c r="N233" i="40" s="1"/>
  <c r="O233" i="40" a="1"/>
  <c r="O233" i="40" s="1"/>
  <c r="J234" i="40" a="1"/>
  <c r="J234" i="40" s="1"/>
  <c r="K234" i="40" a="1"/>
  <c r="K234" i="40" s="1"/>
  <c r="L234" i="40" a="1"/>
  <c r="L234" i="40" s="1"/>
  <c r="M234" i="40" a="1"/>
  <c r="M234" i="40" s="1"/>
  <c r="N234" i="40" a="1"/>
  <c r="N234" i="40" s="1"/>
  <c r="O234" i="40" a="1"/>
  <c r="O234" i="40" s="1"/>
  <c r="J235" i="40" a="1"/>
  <c r="J235" i="40" s="1"/>
  <c r="K235" i="40" a="1"/>
  <c r="K235" i="40" s="1"/>
  <c r="L235" i="40" a="1"/>
  <c r="L235" i="40" s="1"/>
  <c r="M235" i="40" a="1"/>
  <c r="M235" i="40" s="1"/>
  <c r="N235" i="40" a="1"/>
  <c r="N235" i="40" s="1"/>
  <c r="O235" i="40" a="1"/>
  <c r="O235" i="40" s="1"/>
  <c r="J236" i="40" a="1"/>
  <c r="J236" i="40" s="1"/>
  <c r="K236" i="40" a="1"/>
  <c r="K236" i="40" s="1"/>
  <c r="L236" i="40" a="1"/>
  <c r="L236" i="40" s="1"/>
  <c r="M236" i="40" a="1"/>
  <c r="M236" i="40" s="1"/>
  <c r="N236" i="40" a="1"/>
  <c r="N236" i="40" s="1"/>
  <c r="O236" i="40" a="1"/>
  <c r="O236" i="40" s="1"/>
  <c r="J237" i="40" a="1"/>
  <c r="J237" i="40" s="1"/>
  <c r="K237" i="40" a="1"/>
  <c r="K237" i="40" s="1"/>
  <c r="L237" i="40" a="1"/>
  <c r="L237" i="40" s="1"/>
  <c r="M237" i="40" a="1"/>
  <c r="M237" i="40" s="1"/>
  <c r="N237" i="40" a="1"/>
  <c r="N237" i="40" s="1"/>
  <c r="O237" i="40" a="1"/>
  <c r="O237" i="40" s="1"/>
  <c r="J238" i="40" a="1"/>
  <c r="J238" i="40" s="1"/>
  <c r="K238" i="40" a="1"/>
  <c r="K238" i="40" s="1"/>
  <c r="L238" i="40" a="1"/>
  <c r="L238" i="40" s="1"/>
  <c r="M238" i="40" a="1"/>
  <c r="M238" i="40" s="1"/>
  <c r="N238" i="40" a="1"/>
  <c r="N238" i="40" s="1"/>
  <c r="O238" i="40" a="1"/>
  <c r="O238" i="40" s="1"/>
  <c r="J239" i="40" a="1"/>
  <c r="J239" i="40" s="1"/>
  <c r="K239" i="40" a="1"/>
  <c r="K239" i="40" s="1"/>
  <c r="L239" i="40" a="1"/>
  <c r="L239" i="40" s="1"/>
  <c r="M239" i="40" a="1"/>
  <c r="M239" i="40" s="1"/>
  <c r="N239" i="40" a="1"/>
  <c r="N239" i="40" s="1"/>
  <c r="O239" i="40" a="1"/>
  <c r="O239" i="40" s="1"/>
  <c r="J240" i="40" a="1"/>
  <c r="J240" i="40" s="1"/>
  <c r="K240" i="40" a="1"/>
  <c r="K240" i="40" s="1"/>
  <c r="L240" i="40" a="1"/>
  <c r="L240" i="40" s="1"/>
  <c r="M240" i="40" a="1"/>
  <c r="M240" i="40" s="1"/>
  <c r="N240" i="40" a="1"/>
  <c r="N240" i="40" s="1"/>
  <c r="O240" i="40" a="1"/>
  <c r="O240" i="40" s="1"/>
  <c r="J241" i="40" a="1"/>
  <c r="J241" i="40" s="1"/>
  <c r="K241" i="40" a="1"/>
  <c r="K241" i="40" s="1"/>
  <c r="L241" i="40" a="1"/>
  <c r="L241" i="40" s="1"/>
  <c r="M241" i="40" a="1"/>
  <c r="M241" i="40" s="1"/>
  <c r="N241" i="40" a="1"/>
  <c r="N241" i="40" s="1"/>
  <c r="O241" i="40" a="1"/>
  <c r="O241" i="40" s="1"/>
  <c r="J242" i="40" a="1"/>
  <c r="J242" i="40" s="1"/>
  <c r="K242" i="40" a="1"/>
  <c r="K242" i="40" s="1"/>
  <c r="L242" i="40" a="1"/>
  <c r="L242" i="40" s="1"/>
  <c r="M242" i="40" a="1"/>
  <c r="M242" i="40" s="1"/>
  <c r="N242" i="40" a="1"/>
  <c r="N242" i="40" s="1"/>
  <c r="O242" i="40" a="1"/>
  <c r="O242" i="40" s="1"/>
  <c r="J243" i="40" a="1"/>
  <c r="J243" i="40" s="1"/>
  <c r="K243" i="40" a="1"/>
  <c r="K243" i="40" s="1"/>
  <c r="L243" i="40" a="1"/>
  <c r="L243" i="40" s="1"/>
  <c r="M243" i="40" a="1"/>
  <c r="M243" i="40" s="1"/>
  <c r="N243" i="40" a="1"/>
  <c r="N243" i="40" s="1"/>
  <c r="O243" i="40" a="1"/>
  <c r="O243" i="40" s="1"/>
  <c r="J244" i="40" a="1"/>
  <c r="J244" i="40" s="1"/>
  <c r="K244" i="40" a="1"/>
  <c r="K244" i="40" s="1"/>
  <c r="L244" i="40" a="1"/>
  <c r="L244" i="40" s="1"/>
  <c r="M244" i="40" a="1"/>
  <c r="M244" i="40" s="1"/>
  <c r="N244" i="40" a="1"/>
  <c r="N244" i="40" s="1"/>
  <c r="O244" i="40" a="1"/>
  <c r="O244" i="40" s="1"/>
  <c r="J245" i="40" a="1"/>
  <c r="J245" i="40" s="1"/>
  <c r="K245" i="40" a="1"/>
  <c r="K245" i="40" s="1"/>
  <c r="L245" i="40" a="1"/>
  <c r="L245" i="40" s="1"/>
  <c r="M245" i="40" a="1"/>
  <c r="M245" i="40" s="1"/>
  <c r="N245" i="40" a="1"/>
  <c r="N245" i="40" s="1"/>
  <c r="O245" i="40" a="1"/>
  <c r="O245" i="40" s="1"/>
  <c r="J246" i="40" a="1"/>
  <c r="J246" i="40" s="1"/>
  <c r="K246" i="40" a="1"/>
  <c r="K246" i="40" s="1"/>
  <c r="L246" i="40" a="1"/>
  <c r="L246" i="40" s="1"/>
  <c r="M246" i="40" a="1"/>
  <c r="M246" i="40" s="1"/>
  <c r="N246" i="40" a="1"/>
  <c r="N246" i="40" s="1"/>
  <c r="O246" i="40" a="1"/>
  <c r="O246" i="40" s="1"/>
  <c r="J247" i="40" a="1"/>
  <c r="J247" i="40" s="1"/>
  <c r="K247" i="40" a="1"/>
  <c r="K247" i="40" s="1"/>
  <c r="L247" i="40" a="1"/>
  <c r="L247" i="40" s="1"/>
  <c r="M247" i="40" a="1"/>
  <c r="M247" i="40" s="1"/>
  <c r="N247" i="40" a="1"/>
  <c r="N247" i="40" s="1"/>
  <c r="O247" i="40" a="1"/>
  <c r="O247" i="40" s="1"/>
  <c r="J248" i="40" a="1"/>
  <c r="J248" i="40" s="1"/>
  <c r="K248" i="40" a="1"/>
  <c r="K248" i="40" s="1"/>
  <c r="L248" i="40" a="1"/>
  <c r="L248" i="40" s="1"/>
  <c r="M248" i="40" a="1"/>
  <c r="M248" i="40" s="1"/>
  <c r="N248" i="40" a="1"/>
  <c r="N248" i="40" s="1"/>
  <c r="O248" i="40" a="1"/>
  <c r="O248" i="40" s="1"/>
  <c r="J249" i="40" a="1"/>
  <c r="J249" i="40" s="1"/>
  <c r="K249" i="40" a="1"/>
  <c r="K249" i="40" s="1"/>
  <c r="L249" i="40" a="1"/>
  <c r="L249" i="40" s="1"/>
  <c r="M249" i="40" a="1"/>
  <c r="M249" i="40" s="1"/>
  <c r="N249" i="40" a="1"/>
  <c r="N249" i="40" s="1"/>
  <c r="O249" i="40" a="1"/>
  <c r="O249" i="40" s="1"/>
  <c r="J250" i="40" a="1"/>
  <c r="J250" i="40" s="1"/>
  <c r="K250" i="40" a="1"/>
  <c r="K250" i="40" s="1"/>
  <c r="L250" i="40" a="1"/>
  <c r="L250" i="40" s="1"/>
  <c r="M250" i="40" a="1"/>
  <c r="M250" i="40" s="1"/>
  <c r="N250" i="40" a="1"/>
  <c r="N250" i="40" s="1"/>
  <c r="O250" i="40" a="1"/>
  <c r="O250" i="40" s="1"/>
  <c r="J251" i="40" a="1"/>
  <c r="J251" i="40" s="1"/>
  <c r="K251" i="40" a="1"/>
  <c r="K251" i="40" s="1"/>
  <c r="L251" i="40" a="1"/>
  <c r="L251" i="40" s="1"/>
  <c r="M251" i="40" a="1"/>
  <c r="M251" i="40" s="1"/>
  <c r="N251" i="40" a="1"/>
  <c r="N251" i="40" s="1"/>
  <c r="O251" i="40" a="1"/>
  <c r="O251" i="40" s="1"/>
  <c r="J252" i="40" a="1"/>
  <c r="J252" i="40" s="1"/>
  <c r="K252" i="40" a="1"/>
  <c r="K252" i="40" s="1"/>
  <c r="L252" i="40" a="1"/>
  <c r="L252" i="40" s="1"/>
  <c r="M252" i="40" a="1"/>
  <c r="M252" i="40" s="1"/>
  <c r="N252" i="40" a="1"/>
  <c r="N252" i="40" s="1"/>
  <c r="O252" i="40" a="1"/>
  <c r="O252" i="40" s="1"/>
  <c r="J253" i="40" a="1"/>
  <c r="J253" i="40" s="1"/>
  <c r="K253" i="40" a="1"/>
  <c r="K253" i="40" s="1"/>
  <c r="L253" i="40" a="1"/>
  <c r="L253" i="40" s="1"/>
  <c r="M253" i="40" a="1"/>
  <c r="M253" i="40" s="1"/>
  <c r="N253" i="40" a="1"/>
  <c r="N253" i="40" s="1"/>
  <c r="O253" i="40" a="1"/>
  <c r="O253" i="40" s="1"/>
  <c r="J254" i="40" a="1"/>
  <c r="J254" i="40" s="1"/>
  <c r="K254" i="40" a="1"/>
  <c r="K254" i="40" s="1"/>
  <c r="L254" i="40" a="1"/>
  <c r="L254" i="40" s="1"/>
  <c r="M254" i="40" a="1"/>
  <c r="M254" i="40" s="1"/>
  <c r="N254" i="40" a="1"/>
  <c r="N254" i="40" s="1"/>
  <c r="O254" i="40" a="1"/>
  <c r="O254" i="40" s="1"/>
  <c r="J255" i="40" a="1"/>
  <c r="J255" i="40" s="1"/>
  <c r="K255" i="40" a="1"/>
  <c r="K255" i="40" s="1"/>
  <c r="L255" i="40" a="1"/>
  <c r="L255" i="40" s="1"/>
  <c r="M255" i="40" a="1"/>
  <c r="M255" i="40" s="1"/>
  <c r="N255" i="40" a="1"/>
  <c r="N255" i="40" s="1"/>
  <c r="O255" i="40" a="1"/>
  <c r="O255" i="40" s="1"/>
  <c r="J256" i="40" a="1"/>
  <c r="J256" i="40" s="1"/>
  <c r="K256" i="40" a="1"/>
  <c r="K256" i="40" s="1"/>
  <c r="L256" i="40" a="1"/>
  <c r="L256" i="40" s="1"/>
  <c r="M256" i="40" a="1"/>
  <c r="M256" i="40" s="1"/>
  <c r="N256" i="40" a="1"/>
  <c r="N256" i="40" s="1"/>
  <c r="O256" i="40" a="1"/>
  <c r="O256" i="40" s="1"/>
  <c r="J257" i="40" a="1"/>
  <c r="J257" i="40" s="1"/>
  <c r="K257" i="40" a="1"/>
  <c r="K257" i="40" s="1"/>
  <c r="L257" i="40" a="1"/>
  <c r="L257" i="40" s="1"/>
  <c r="M257" i="40" a="1"/>
  <c r="M257" i="40" s="1"/>
  <c r="N257" i="40" a="1"/>
  <c r="N257" i="40" s="1"/>
  <c r="O257" i="40" a="1"/>
  <c r="O257" i="40" s="1"/>
  <c r="J258" i="40" a="1"/>
  <c r="J258" i="40" s="1"/>
  <c r="K258" i="40" a="1"/>
  <c r="K258" i="40" s="1"/>
  <c r="L258" i="40" a="1"/>
  <c r="L258" i="40" s="1"/>
  <c r="M258" i="40" a="1"/>
  <c r="M258" i="40" s="1"/>
  <c r="N258" i="40" a="1"/>
  <c r="N258" i="40" s="1"/>
  <c r="O258" i="40" a="1"/>
  <c r="O258" i="40" s="1"/>
  <c r="J259" i="40" a="1"/>
  <c r="J259" i="40" s="1"/>
  <c r="K259" i="40" a="1"/>
  <c r="K259" i="40" s="1"/>
  <c r="L259" i="40" a="1"/>
  <c r="L259" i="40" s="1"/>
  <c r="M259" i="40" a="1"/>
  <c r="M259" i="40" s="1"/>
  <c r="N259" i="40" a="1"/>
  <c r="N259" i="40" s="1"/>
  <c r="O259" i="40" a="1"/>
  <c r="O259" i="40" s="1"/>
  <c r="J260" i="40" a="1"/>
  <c r="J260" i="40" s="1"/>
  <c r="K260" i="40" a="1"/>
  <c r="K260" i="40" s="1"/>
  <c r="L260" i="40" a="1"/>
  <c r="L260" i="40" s="1"/>
  <c r="M260" i="40" a="1"/>
  <c r="M260" i="40" s="1"/>
  <c r="N260" i="40" a="1"/>
  <c r="N260" i="40" s="1"/>
  <c r="O260" i="40" a="1"/>
  <c r="O260" i="40" s="1"/>
  <c r="J261" i="40" a="1"/>
  <c r="J261" i="40" s="1"/>
  <c r="K261" i="40" a="1"/>
  <c r="K261" i="40" s="1"/>
  <c r="L261" i="40" a="1"/>
  <c r="L261" i="40" s="1"/>
  <c r="M261" i="40" a="1"/>
  <c r="M261" i="40" s="1"/>
  <c r="N261" i="40" a="1"/>
  <c r="N261" i="40" s="1"/>
  <c r="O261" i="40" a="1"/>
  <c r="O261" i="40" s="1"/>
  <c r="J262" i="40" a="1"/>
  <c r="J262" i="40" s="1"/>
  <c r="K262" i="40" a="1"/>
  <c r="K262" i="40" s="1"/>
  <c r="L262" i="40" a="1"/>
  <c r="L262" i="40" s="1"/>
  <c r="M262" i="40" a="1"/>
  <c r="M262" i="40" s="1"/>
  <c r="N262" i="40" a="1"/>
  <c r="N262" i="40" s="1"/>
  <c r="O262" i="40" a="1"/>
  <c r="O262" i="40" s="1"/>
  <c r="J263" i="40" a="1"/>
  <c r="J263" i="40" s="1"/>
  <c r="K263" i="40" a="1"/>
  <c r="K263" i="40" s="1"/>
  <c r="L263" i="40" a="1"/>
  <c r="L263" i="40" s="1"/>
  <c r="M263" i="40" a="1"/>
  <c r="M263" i="40" s="1"/>
  <c r="N263" i="40" a="1"/>
  <c r="N263" i="40" s="1"/>
  <c r="O263" i="40" a="1"/>
  <c r="O263" i="40" s="1"/>
  <c r="J264" i="40" a="1"/>
  <c r="J264" i="40" s="1"/>
  <c r="K264" i="40" a="1"/>
  <c r="K264" i="40" s="1"/>
  <c r="L264" i="40" a="1"/>
  <c r="L264" i="40" s="1"/>
  <c r="M264" i="40" a="1"/>
  <c r="M264" i="40" s="1"/>
  <c r="N264" i="40" a="1"/>
  <c r="N264" i="40" s="1"/>
  <c r="O264" i="40" a="1"/>
  <c r="O264" i="40" s="1"/>
  <c r="J265" i="40" a="1"/>
  <c r="J265" i="40" s="1"/>
  <c r="K265" i="40" a="1"/>
  <c r="K265" i="40" s="1"/>
  <c r="L265" i="40" a="1"/>
  <c r="L265" i="40" s="1"/>
  <c r="M265" i="40" a="1"/>
  <c r="M265" i="40" s="1"/>
  <c r="N265" i="40" a="1"/>
  <c r="N265" i="40" s="1"/>
  <c r="O265" i="40" a="1"/>
  <c r="O265" i="40" s="1"/>
  <c r="J266" i="40" a="1"/>
  <c r="J266" i="40" s="1"/>
  <c r="K266" i="40" a="1"/>
  <c r="K266" i="40" s="1"/>
  <c r="L266" i="40" a="1"/>
  <c r="L266" i="40" s="1"/>
  <c r="M266" i="40" a="1"/>
  <c r="M266" i="40" s="1"/>
  <c r="N266" i="40" a="1"/>
  <c r="N266" i="40" s="1"/>
  <c r="O266" i="40" a="1"/>
  <c r="O266" i="40" s="1"/>
  <c r="J267" i="40" a="1"/>
  <c r="J267" i="40" s="1"/>
  <c r="K267" i="40" a="1"/>
  <c r="K267" i="40" s="1"/>
  <c r="L267" i="40" a="1"/>
  <c r="L267" i="40" s="1"/>
  <c r="M267" i="40" a="1"/>
  <c r="M267" i="40" s="1"/>
  <c r="N267" i="40" a="1"/>
  <c r="N267" i="40" s="1"/>
  <c r="O267" i="40" a="1"/>
  <c r="O267" i="40" s="1"/>
  <c r="J268" i="40" a="1"/>
  <c r="J268" i="40" s="1"/>
  <c r="K268" i="40" a="1"/>
  <c r="K268" i="40" s="1"/>
  <c r="L268" i="40" a="1"/>
  <c r="L268" i="40" s="1"/>
  <c r="M268" i="40" a="1"/>
  <c r="M268" i="40" s="1"/>
  <c r="N268" i="40" a="1"/>
  <c r="N268" i="40" s="1"/>
  <c r="O268" i="40" a="1"/>
  <c r="O268" i="40" s="1"/>
  <c r="J269" i="40" a="1"/>
  <c r="J269" i="40" s="1"/>
  <c r="K269" i="40" a="1"/>
  <c r="K269" i="40" s="1"/>
  <c r="L269" i="40" a="1"/>
  <c r="L269" i="40" s="1"/>
  <c r="M269" i="40" a="1"/>
  <c r="M269" i="40" s="1"/>
  <c r="N269" i="40" a="1"/>
  <c r="N269" i="40" s="1"/>
  <c r="O269" i="40" a="1"/>
  <c r="O269" i="40" s="1"/>
  <c r="J270" i="40" a="1"/>
  <c r="J270" i="40" s="1"/>
  <c r="K270" i="40" a="1"/>
  <c r="K270" i="40" s="1"/>
  <c r="L270" i="40" a="1"/>
  <c r="L270" i="40" s="1"/>
  <c r="M270" i="40" a="1"/>
  <c r="M270" i="40" s="1"/>
  <c r="N270" i="40" a="1"/>
  <c r="N270" i="40" s="1"/>
  <c r="O270" i="40" a="1"/>
  <c r="O270" i="40" s="1"/>
  <c r="J271" i="40" a="1"/>
  <c r="J271" i="40" s="1"/>
  <c r="K271" i="40" a="1"/>
  <c r="K271" i="40" s="1"/>
  <c r="L271" i="40" a="1"/>
  <c r="L271" i="40" s="1"/>
  <c r="M271" i="40" a="1"/>
  <c r="M271" i="40" s="1"/>
  <c r="N271" i="40" a="1"/>
  <c r="N271" i="40" s="1"/>
  <c r="O271" i="40" a="1"/>
  <c r="O271" i="40" s="1"/>
  <c r="J272" i="40" a="1"/>
  <c r="J272" i="40" s="1"/>
  <c r="K272" i="40" a="1"/>
  <c r="K272" i="40" s="1"/>
  <c r="L272" i="40" a="1"/>
  <c r="L272" i="40" s="1"/>
  <c r="M272" i="40" a="1"/>
  <c r="M272" i="40" s="1"/>
  <c r="N272" i="40" a="1"/>
  <c r="N272" i="40" s="1"/>
  <c r="O272" i="40" a="1"/>
  <c r="O272" i="40" s="1"/>
  <c r="J273" i="40" a="1"/>
  <c r="J273" i="40" s="1"/>
  <c r="K273" i="40" a="1"/>
  <c r="K273" i="40" s="1"/>
  <c r="L273" i="40" a="1"/>
  <c r="L273" i="40" s="1"/>
  <c r="M273" i="40" a="1"/>
  <c r="M273" i="40" s="1"/>
  <c r="N273" i="40" a="1"/>
  <c r="N273" i="40" s="1"/>
  <c r="O273" i="40" a="1"/>
  <c r="O273" i="40" s="1"/>
  <c r="J274" i="40" a="1"/>
  <c r="J274" i="40" s="1"/>
  <c r="K274" i="40" a="1"/>
  <c r="K274" i="40" s="1"/>
  <c r="L274" i="40" a="1"/>
  <c r="L274" i="40" s="1"/>
  <c r="M274" i="40" a="1"/>
  <c r="M274" i="40" s="1"/>
  <c r="N274" i="40" a="1"/>
  <c r="N274" i="40" s="1"/>
  <c r="O274" i="40" a="1"/>
  <c r="O274" i="40" s="1"/>
  <c r="J275" i="40" a="1"/>
  <c r="J275" i="40" s="1"/>
  <c r="K275" i="40" a="1"/>
  <c r="K275" i="40" s="1"/>
  <c r="L275" i="40" a="1"/>
  <c r="L275" i="40" s="1"/>
  <c r="M275" i="40" a="1"/>
  <c r="M275" i="40" s="1"/>
  <c r="N275" i="40" a="1"/>
  <c r="N275" i="40" s="1"/>
  <c r="O275" i="40" a="1"/>
  <c r="O275" i="40" s="1"/>
  <c r="J276" i="40" a="1"/>
  <c r="J276" i="40" s="1"/>
  <c r="K276" i="40" a="1"/>
  <c r="K276" i="40" s="1"/>
  <c r="L276" i="40" a="1"/>
  <c r="L276" i="40" s="1"/>
  <c r="M276" i="40" a="1"/>
  <c r="M276" i="40" s="1"/>
  <c r="N276" i="40" a="1"/>
  <c r="N276" i="40" s="1"/>
  <c r="O276" i="40" a="1"/>
  <c r="O276" i="40" s="1"/>
  <c r="J277" i="40" a="1"/>
  <c r="J277" i="40" s="1"/>
  <c r="K277" i="40" a="1"/>
  <c r="K277" i="40" s="1"/>
  <c r="L277" i="40" a="1"/>
  <c r="L277" i="40" s="1"/>
  <c r="M277" i="40" a="1"/>
  <c r="M277" i="40" s="1"/>
  <c r="N277" i="40" a="1"/>
  <c r="N277" i="40" s="1"/>
  <c r="O277" i="40" a="1"/>
  <c r="O277" i="40" s="1"/>
  <c r="J278" i="40" a="1"/>
  <c r="J278" i="40" s="1"/>
  <c r="K278" i="40" a="1"/>
  <c r="K278" i="40" s="1"/>
  <c r="L278" i="40" a="1"/>
  <c r="L278" i="40" s="1"/>
  <c r="M278" i="40" a="1"/>
  <c r="M278" i="40" s="1"/>
  <c r="N278" i="40" a="1"/>
  <c r="N278" i="40" s="1"/>
  <c r="O278" i="40" a="1"/>
  <c r="O278" i="40" s="1"/>
  <c r="J279" i="40" a="1"/>
  <c r="J279" i="40" s="1"/>
  <c r="K279" i="40" a="1"/>
  <c r="K279" i="40" s="1"/>
  <c r="L279" i="40" a="1"/>
  <c r="L279" i="40" s="1"/>
  <c r="M279" i="40" a="1"/>
  <c r="M279" i="40" s="1"/>
  <c r="N279" i="40" a="1"/>
  <c r="N279" i="40" s="1"/>
  <c r="O279" i="40" a="1"/>
  <c r="O279" i="40" s="1"/>
  <c r="J280" i="40" a="1"/>
  <c r="J280" i="40" s="1"/>
  <c r="K280" i="40" a="1"/>
  <c r="K280" i="40" s="1"/>
  <c r="L280" i="40" a="1"/>
  <c r="L280" i="40" s="1"/>
  <c r="M280" i="40" a="1"/>
  <c r="M280" i="40" s="1"/>
  <c r="N280" i="40" a="1"/>
  <c r="N280" i="40" s="1"/>
  <c r="O280" i="40" a="1"/>
  <c r="O280" i="40" s="1"/>
  <c r="J281" i="40" a="1"/>
  <c r="J281" i="40" s="1"/>
  <c r="K281" i="40" a="1"/>
  <c r="K281" i="40" s="1"/>
  <c r="L281" i="40" a="1"/>
  <c r="L281" i="40" s="1"/>
  <c r="M281" i="40" a="1"/>
  <c r="M281" i="40" s="1"/>
  <c r="N281" i="40" a="1"/>
  <c r="N281" i="40" s="1"/>
  <c r="O281" i="40" a="1"/>
  <c r="O281" i="40" s="1"/>
  <c r="J282" i="40" a="1"/>
  <c r="J282" i="40" s="1"/>
  <c r="K282" i="40" a="1"/>
  <c r="K282" i="40" s="1"/>
  <c r="L282" i="40" a="1"/>
  <c r="L282" i="40" s="1"/>
  <c r="M282" i="40" a="1"/>
  <c r="M282" i="40" s="1"/>
  <c r="N282" i="40" a="1"/>
  <c r="N282" i="40" s="1"/>
  <c r="O282" i="40" a="1"/>
  <c r="O282" i="40" s="1"/>
  <c r="J283" i="40" a="1"/>
  <c r="J283" i="40" s="1"/>
  <c r="K283" i="40" a="1"/>
  <c r="K283" i="40" s="1"/>
  <c r="L283" i="40" a="1"/>
  <c r="L283" i="40" s="1"/>
  <c r="M283" i="40" a="1"/>
  <c r="M283" i="40" s="1"/>
  <c r="N283" i="40" a="1"/>
  <c r="N283" i="40" s="1"/>
  <c r="O283" i="40" a="1"/>
  <c r="O283" i="40" s="1"/>
  <c r="J284" i="40" a="1"/>
  <c r="J284" i="40" s="1"/>
  <c r="K284" i="40" a="1"/>
  <c r="K284" i="40" s="1"/>
  <c r="L284" i="40" a="1"/>
  <c r="L284" i="40" s="1"/>
  <c r="M284" i="40" a="1"/>
  <c r="M284" i="40" s="1"/>
  <c r="N284" i="40" a="1"/>
  <c r="N284" i="40" s="1"/>
  <c r="O284" i="40" a="1"/>
  <c r="O284" i="40" s="1"/>
  <c r="J285" i="40" a="1"/>
  <c r="J285" i="40" s="1"/>
  <c r="K285" i="40" a="1"/>
  <c r="K285" i="40" s="1"/>
  <c r="L285" i="40" a="1"/>
  <c r="L285" i="40" s="1"/>
  <c r="M285" i="40" a="1"/>
  <c r="M285" i="40" s="1"/>
  <c r="N285" i="40" a="1"/>
  <c r="N285" i="40" s="1"/>
  <c r="O285" i="40" a="1"/>
  <c r="O285" i="40" s="1"/>
  <c r="J286" i="40" a="1"/>
  <c r="J286" i="40" s="1"/>
  <c r="K286" i="40" a="1"/>
  <c r="K286" i="40" s="1"/>
  <c r="L286" i="40" a="1"/>
  <c r="L286" i="40" s="1"/>
  <c r="M286" i="40" a="1"/>
  <c r="M286" i="40" s="1"/>
  <c r="N286" i="40" a="1"/>
  <c r="N286" i="40" s="1"/>
  <c r="O286" i="40" a="1"/>
  <c r="O286" i="40" s="1"/>
  <c r="J287" i="40" a="1"/>
  <c r="J287" i="40" s="1"/>
  <c r="K287" i="40" a="1"/>
  <c r="K287" i="40" s="1"/>
  <c r="L287" i="40" a="1"/>
  <c r="L287" i="40" s="1"/>
  <c r="M287" i="40" a="1"/>
  <c r="M287" i="40" s="1"/>
  <c r="N287" i="40" a="1"/>
  <c r="N287" i="40" s="1"/>
  <c r="O287" i="40" a="1"/>
  <c r="O287" i="40" s="1"/>
  <c r="J288" i="40" a="1"/>
  <c r="J288" i="40" s="1"/>
  <c r="K288" i="40" a="1"/>
  <c r="K288" i="40" s="1"/>
  <c r="L288" i="40" a="1"/>
  <c r="L288" i="40" s="1"/>
  <c r="M288" i="40" a="1"/>
  <c r="M288" i="40" s="1"/>
  <c r="N288" i="40" a="1"/>
  <c r="N288" i="40" s="1"/>
  <c r="O288" i="40" a="1"/>
  <c r="O288" i="40" s="1"/>
  <c r="J289" i="40" a="1"/>
  <c r="J289" i="40" s="1"/>
  <c r="K289" i="40" a="1"/>
  <c r="K289" i="40" s="1"/>
  <c r="L289" i="40" a="1"/>
  <c r="L289" i="40" s="1"/>
  <c r="M289" i="40" a="1"/>
  <c r="M289" i="40" s="1"/>
  <c r="N289" i="40" a="1"/>
  <c r="N289" i="40" s="1"/>
  <c r="O289" i="40" a="1"/>
  <c r="O289" i="40" s="1"/>
  <c r="J290" i="40" a="1"/>
  <c r="J290" i="40" s="1"/>
  <c r="K290" i="40" a="1"/>
  <c r="K290" i="40" s="1"/>
  <c r="L290" i="40" a="1"/>
  <c r="L290" i="40" s="1"/>
  <c r="M290" i="40" a="1"/>
  <c r="M290" i="40" s="1"/>
  <c r="N290" i="40" a="1"/>
  <c r="N290" i="40" s="1"/>
  <c r="O290" i="40" a="1"/>
  <c r="O290" i="40" s="1"/>
  <c r="J291" i="40" a="1"/>
  <c r="J291" i="40" s="1"/>
  <c r="K291" i="40" a="1"/>
  <c r="K291" i="40" s="1"/>
  <c r="L291" i="40" a="1"/>
  <c r="L291" i="40" s="1"/>
  <c r="M291" i="40" a="1"/>
  <c r="M291" i="40" s="1"/>
  <c r="N291" i="40" a="1"/>
  <c r="N291" i="40" s="1"/>
  <c r="O291" i="40" a="1"/>
  <c r="O291" i="40" s="1"/>
  <c r="J292" i="40" a="1"/>
  <c r="J292" i="40" s="1"/>
  <c r="K292" i="40" a="1"/>
  <c r="K292" i="40" s="1"/>
  <c r="L292" i="40" a="1"/>
  <c r="L292" i="40" s="1"/>
  <c r="M292" i="40" a="1"/>
  <c r="M292" i="40" s="1"/>
  <c r="N292" i="40" a="1"/>
  <c r="N292" i="40" s="1"/>
  <c r="O292" i="40" a="1"/>
  <c r="O292" i="40" s="1"/>
  <c r="J293" i="40" a="1"/>
  <c r="J293" i="40" s="1"/>
  <c r="K293" i="40" a="1"/>
  <c r="K293" i="40" s="1"/>
  <c r="L293" i="40" a="1"/>
  <c r="L293" i="40" s="1"/>
  <c r="M293" i="40" a="1"/>
  <c r="M293" i="40" s="1"/>
  <c r="N293" i="40" a="1"/>
  <c r="N293" i="40" s="1"/>
  <c r="O293" i="40" a="1"/>
  <c r="O293" i="40" s="1"/>
  <c r="J294" i="40" a="1"/>
  <c r="J294" i="40" s="1"/>
  <c r="K294" i="40" a="1"/>
  <c r="K294" i="40" s="1"/>
  <c r="L294" i="40" a="1"/>
  <c r="L294" i="40" s="1"/>
  <c r="M294" i="40" a="1"/>
  <c r="M294" i="40" s="1"/>
  <c r="N294" i="40" a="1"/>
  <c r="N294" i="40" s="1"/>
  <c r="O294" i="40" a="1"/>
  <c r="O294" i="40" s="1"/>
  <c r="J295" i="40" a="1"/>
  <c r="J295" i="40" s="1"/>
  <c r="K295" i="40" a="1"/>
  <c r="K295" i="40" s="1"/>
  <c r="L295" i="40" a="1"/>
  <c r="L295" i="40" s="1"/>
  <c r="M295" i="40" a="1"/>
  <c r="M295" i="40" s="1"/>
  <c r="N295" i="40" a="1"/>
  <c r="N295" i="40" s="1"/>
  <c r="O295" i="40" a="1"/>
  <c r="O295" i="40" s="1"/>
  <c r="J296" i="40" a="1"/>
  <c r="J296" i="40" s="1"/>
  <c r="K296" i="40" a="1"/>
  <c r="K296" i="40" s="1"/>
  <c r="L296" i="40" a="1"/>
  <c r="L296" i="40" s="1"/>
  <c r="M296" i="40" a="1"/>
  <c r="M296" i="40" s="1"/>
  <c r="N296" i="40" a="1"/>
  <c r="N296" i="40" s="1"/>
  <c r="O296" i="40" a="1"/>
  <c r="O296" i="40" s="1"/>
  <c r="J297" i="40" a="1"/>
  <c r="J297" i="40" s="1"/>
  <c r="K297" i="40" a="1"/>
  <c r="K297" i="40" s="1"/>
  <c r="L297" i="40" a="1"/>
  <c r="L297" i="40" s="1"/>
  <c r="M297" i="40" a="1"/>
  <c r="M297" i="40" s="1"/>
  <c r="N297" i="40" a="1"/>
  <c r="N297" i="40" s="1"/>
  <c r="O297" i="40" a="1"/>
  <c r="O297" i="40" s="1"/>
  <c r="J298" i="40" a="1"/>
  <c r="J298" i="40" s="1"/>
  <c r="K298" i="40" a="1"/>
  <c r="K298" i="40" s="1"/>
  <c r="L298" i="40" a="1"/>
  <c r="L298" i="40" s="1"/>
  <c r="M298" i="40" a="1"/>
  <c r="M298" i="40" s="1"/>
  <c r="N298" i="40" a="1"/>
  <c r="N298" i="40" s="1"/>
  <c r="O298" i="40" a="1"/>
  <c r="O298" i="40" s="1"/>
  <c r="J299" i="40" a="1"/>
  <c r="J299" i="40" s="1"/>
  <c r="K299" i="40" a="1"/>
  <c r="K299" i="40" s="1"/>
  <c r="L299" i="40" a="1"/>
  <c r="L299" i="40" s="1"/>
  <c r="M299" i="40" a="1"/>
  <c r="M299" i="40" s="1"/>
  <c r="N299" i="40" a="1"/>
  <c r="N299" i="40" s="1"/>
  <c r="O299" i="40" a="1"/>
  <c r="O299" i="40" s="1"/>
  <c r="J300" i="40" a="1"/>
  <c r="J300" i="40" s="1"/>
  <c r="K300" i="40" a="1"/>
  <c r="K300" i="40" s="1"/>
  <c r="L300" i="40" a="1"/>
  <c r="L300" i="40" s="1"/>
  <c r="M300" i="40" a="1"/>
  <c r="M300" i="40" s="1"/>
  <c r="N300" i="40" a="1"/>
  <c r="N300" i="40" s="1"/>
  <c r="O300" i="40" a="1"/>
  <c r="O300" i="40" s="1"/>
  <c r="J301" i="40" a="1"/>
  <c r="J301" i="40" s="1"/>
  <c r="K301" i="40" a="1"/>
  <c r="K301" i="40" s="1"/>
  <c r="L301" i="40" a="1"/>
  <c r="L301" i="40" s="1"/>
  <c r="M301" i="40" a="1"/>
  <c r="M301" i="40" s="1"/>
  <c r="N301" i="40" a="1"/>
  <c r="N301" i="40" s="1"/>
  <c r="O301" i="40" a="1"/>
  <c r="O301" i="40" s="1"/>
  <c r="J302" i="40" a="1"/>
  <c r="J302" i="40" s="1"/>
  <c r="K302" i="40" a="1"/>
  <c r="K302" i="40" s="1"/>
  <c r="L302" i="40" a="1"/>
  <c r="L302" i="40" s="1"/>
  <c r="M302" i="40" a="1"/>
  <c r="M302" i="40" s="1"/>
  <c r="N302" i="40" a="1"/>
  <c r="N302" i="40" s="1"/>
  <c r="O302" i="40" a="1"/>
  <c r="O302" i="40" s="1"/>
  <c r="J303" i="40" a="1"/>
  <c r="J303" i="40" s="1"/>
  <c r="K303" i="40" a="1"/>
  <c r="K303" i="40" s="1"/>
  <c r="L303" i="40" a="1"/>
  <c r="L303" i="40" s="1"/>
  <c r="M303" i="40" a="1"/>
  <c r="M303" i="40" s="1"/>
  <c r="N303" i="40" a="1"/>
  <c r="N303" i="40" s="1"/>
  <c r="O303" i="40" a="1"/>
  <c r="O303" i="40" s="1"/>
  <c r="J304" i="40" a="1"/>
  <c r="J304" i="40" s="1"/>
  <c r="K304" i="40" a="1"/>
  <c r="K304" i="40" s="1"/>
  <c r="L304" i="40" a="1"/>
  <c r="L304" i="40" s="1"/>
  <c r="M304" i="40" a="1"/>
  <c r="M304" i="40" s="1"/>
  <c r="N304" i="40" a="1"/>
  <c r="N304" i="40" s="1"/>
  <c r="O304" i="40" a="1"/>
  <c r="O304" i="40" s="1"/>
  <c r="J305" i="40" a="1"/>
  <c r="J305" i="40" s="1"/>
  <c r="K305" i="40" a="1"/>
  <c r="K305" i="40" s="1"/>
  <c r="L305" i="40" a="1"/>
  <c r="L305" i="40" s="1"/>
  <c r="M305" i="40" a="1"/>
  <c r="M305" i="40" s="1"/>
  <c r="N305" i="40" a="1"/>
  <c r="N305" i="40" s="1"/>
  <c r="O305" i="40" a="1"/>
  <c r="O305" i="40" s="1"/>
  <c r="J306" i="40" a="1"/>
  <c r="J306" i="40" s="1"/>
  <c r="K306" i="40" a="1"/>
  <c r="K306" i="40" s="1"/>
  <c r="L306" i="40" a="1"/>
  <c r="L306" i="40" s="1"/>
  <c r="M306" i="40" a="1"/>
  <c r="M306" i="40" s="1"/>
  <c r="N306" i="40" a="1"/>
  <c r="N306" i="40" s="1"/>
  <c r="O306" i="40" a="1"/>
  <c r="O306" i="40" s="1"/>
  <c r="J307" i="40" a="1"/>
  <c r="J307" i="40" s="1"/>
  <c r="K307" i="40" a="1"/>
  <c r="K307" i="40" s="1"/>
  <c r="L307" i="40" a="1"/>
  <c r="L307" i="40" s="1"/>
  <c r="M307" i="40" a="1"/>
  <c r="M307" i="40" s="1"/>
  <c r="N307" i="40" a="1"/>
  <c r="N307" i="40" s="1"/>
  <c r="O307" i="40" a="1"/>
  <c r="O307" i="40" s="1"/>
  <c r="J308" i="40" a="1"/>
  <c r="J308" i="40" s="1"/>
  <c r="K308" i="40" a="1"/>
  <c r="K308" i="40" s="1"/>
  <c r="L308" i="40" a="1"/>
  <c r="L308" i="40" s="1"/>
  <c r="M308" i="40" a="1"/>
  <c r="M308" i="40" s="1"/>
  <c r="N308" i="40" a="1"/>
  <c r="N308" i="40" s="1"/>
  <c r="O308" i="40" a="1"/>
  <c r="O308" i="40" s="1"/>
  <c r="J309" i="40" a="1"/>
  <c r="J309" i="40" s="1"/>
  <c r="K309" i="40" a="1"/>
  <c r="K309" i="40" s="1"/>
  <c r="L309" i="40" a="1"/>
  <c r="L309" i="40" s="1"/>
  <c r="M309" i="40" a="1"/>
  <c r="M309" i="40" s="1"/>
  <c r="N309" i="40" a="1"/>
  <c r="N309" i="40" s="1"/>
  <c r="O309" i="40" a="1"/>
  <c r="O309" i="40" s="1"/>
  <c r="J310" i="40" a="1"/>
  <c r="J310" i="40" s="1"/>
  <c r="K310" i="40" a="1"/>
  <c r="K310" i="40" s="1"/>
  <c r="L310" i="40" a="1"/>
  <c r="L310" i="40" s="1"/>
  <c r="M310" i="40" a="1"/>
  <c r="M310" i="40" s="1"/>
  <c r="N310" i="40" a="1"/>
  <c r="N310" i="40" s="1"/>
  <c r="O310" i="40" a="1"/>
  <c r="O310" i="40" s="1"/>
  <c r="J311" i="40" a="1"/>
  <c r="J311" i="40" s="1"/>
  <c r="K311" i="40" a="1"/>
  <c r="K311" i="40" s="1"/>
  <c r="L311" i="40" a="1"/>
  <c r="L311" i="40" s="1"/>
  <c r="M311" i="40" a="1"/>
  <c r="M311" i="40" s="1"/>
  <c r="N311" i="40" a="1"/>
  <c r="N311" i="40" s="1"/>
  <c r="O311" i="40" a="1"/>
  <c r="O311" i="40" s="1"/>
  <c r="J312" i="40" a="1"/>
  <c r="J312" i="40" s="1"/>
  <c r="K312" i="40" a="1"/>
  <c r="K312" i="40" s="1"/>
  <c r="L312" i="40" a="1"/>
  <c r="L312" i="40" s="1"/>
  <c r="M312" i="40" a="1"/>
  <c r="M312" i="40" s="1"/>
  <c r="N312" i="40" a="1"/>
  <c r="N312" i="40" s="1"/>
  <c r="O312" i="40" a="1"/>
  <c r="O312" i="40" s="1"/>
  <c r="J313" i="40" a="1"/>
  <c r="J313" i="40" s="1"/>
  <c r="K313" i="40" a="1"/>
  <c r="K313" i="40" s="1"/>
  <c r="L313" i="40" a="1"/>
  <c r="L313" i="40" s="1"/>
  <c r="M313" i="40" a="1"/>
  <c r="M313" i="40" s="1"/>
  <c r="N313" i="40" a="1"/>
  <c r="N313" i="40" s="1"/>
  <c r="O313" i="40" a="1"/>
  <c r="O313" i="40" s="1"/>
  <c r="J314" i="40" a="1"/>
  <c r="J314" i="40" s="1"/>
  <c r="K314" i="40" a="1"/>
  <c r="K314" i="40" s="1"/>
  <c r="L314" i="40" a="1"/>
  <c r="L314" i="40" s="1"/>
  <c r="M314" i="40" a="1"/>
  <c r="M314" i="40" s="1"/>
  <c r="N314" i="40" a="1"/>
  <c r="N314" i="40" s="1"/>
  <c r="O314" i="40" a="1"/>
  <c r="O314" i="40" s="1"/>
  <c r="J315" i="40" a="1"/>
  <c r="J315" i="40" s="1"/>
  <c r="K315" i="40" a="1"/>
  <c r="K315" i="40" s="1"/>
  <c r="L315" i="40" a="1"/>
  <c r="L315" i="40" s="1"/>
  <c r="M315" i="40" a="1"/>
  <c r="M315" i="40" s="1"/>
  <c r="N315" i="40" a="1"/>
  <c r="N315" i="40" s="1"/>
  <c r="O315" i="40" a="1"/>
  <c r="O315" i="40" s="1"/>
  <c r="J316" i="40" a="1"/>
  <c r="J316" i="40" s="1"/>
  <c r="K316" i="40" a="1"/>
  <c r="K316" i="40" s="1"/>
  <c r="L316" i="40" a="1"/>
  <c r="L316" i="40" s="1"/>
  <c r="M316" i="40" a="1"/>
  <c r="M316" i="40" s="1"/>
  <c r="N316" i="40" a="1"/>
  <c r="N316" i="40" s="1"/>
  <c r="O316" i="40" a="1"/>
  <c r="O316" i="40" s="1"/>
  <c r="J317" i="40" a="1"/>
  <c r="J317" i="40" s="1"/>
  <c r="K317" i="40" a="1"/>
  <c r="K317" i="40" s="1"/>
  <c r="L317" i="40" a="1"/>
  <c r="L317" i="40" s="1"/>
  <c r="M317" i="40" a="1"/>
  <c r="M317" i="40" s="1"/>
  <c r="N317" i="40" a="1"/>
  <c r="N317" i="40" s="1"/>
  <c r="O317" i="40" a="1"/>
  <c r="O317" i="40" s="1"/>
  <c r="J318" i="40" a="1"/>
  <c r="J318" i="40" s="1"/>
  <c r="K318" i="40" a="1"/>
  <c r="K318" i="40" s="1"/>
  <c r="L318" i="40" a="1"/>
  <c r="L318" i="40" s="1"/>
  <c r="M318" i="40" a="1"/>
  <c r="M318" i="40" s="1"/>
  <c r="N318" i="40" a="1"/>
  <c r="N318" i="40" s="1"/>
  <c r="O318" i="40" a="1"/>
  <c r="O318" i="40" s="1"/>
  <c r="J319" i="40" a="1"/>
  <c r="J319" i="40" s="1"/>
  <c r="K319" i="40" a="1"/>
  <c r="K319" i="40" s="1"/>
  <c r="L319" i="40" a="1"/>
  <c r="L319" i="40" s="1"/>
  <c r="M319" i="40" a="1"/>
  <c r="M319" i="40" s="1"/>
  <c r="N319" i="40" a="1"/>
  <c r="N319" i="40" s="1"/>
  <c r="O319" i="40" a="1"/>
  <c r="O319" i="40" s="1"/>
  <c r="J320" i="40" a="1"/>
  <c r="J320" i="40" s="1"/>
  <c r="K320" i="40" a="1"/>
  <c r="K320" i="40" s="1"/>
  <c r="L320" i="40" a="1"/>
  <c r="L320" i="40" s="1"/>
  <c r="M320" i="40" a="1"/>
  <c r="M320" i="40" s="1"/>
  <c r="N320" i="40" a="1"/>
  <c r="N320" i="40" s="1"/>
  <c r="O320" i="40" a="1"/>
  <c r="O320" i="40" s="1"/>
  <c r="J321" i="40" a="1"/>
  <c r="J321" i="40" s="1"/>
  <c r="K321" i="40" a="1"/>
  <c r="K321" i="40" s="1"/>
  <c r="L321" i="40" a="1"/>
  <c r="L321" i="40" s="1"/>
  <c r="M321" i="40" a="1"/>
  <c r="M321" i="40" s="1"/>
  <c r="N321" i="40" a="1"/>
  <c r="N321" i="40" s="1"/>
  <c r="O321" i="40" a="1"/>
  <c r="O321" i="40" s="1"/>
  <c r="J322" i="40" a="1"/>
  <c r="J322" i="40" s="1"/>
  <c r="K322" i="40" a="1"/>
  <c r="K322" i="40" s="1"/>
  <c r="L322" i="40" a="1"/>
  <c r="L322" i="40" s="1"/>
  <c r="M322" i="40" a="1"/>
  <c r="M322" i="40" s="1"/>
  <c r="N322" i="40" a="1"/>
  <c r="N322" i="40" s="1"/>
  <c r="O322" i="40" a="1"/>
  <c r="O322" i="40" s="1"/>
  <c r="J323" i="40" a="1"/>
  <c r="J323" i="40" s="1"/>
  <c r="K323" i="40" a="1"/>
  <c r="K323" i="40" s="1"/>
  <c r="L323" i="40" a="1"/>
  <c r="L323" i="40" s="1"/>
  <c r="M323" i="40" a="1"/>
  <c r="M323" i="40" s="1"/>
  <c r="N323" i="40" a="1"/>
  <c r="N323" i="40" s="1"/>
  <c r="O323" i="40" a="1"/>
  <c r="O323" i="40" s="1"/>
  <c r="J324" i="40" a="1"/>
  <c r="J324" i="40" s="1"/>
  <c r="K324" i="40" a="1"/>
  <c r="K324" i="40" s="1"/>
  <c r="L324" i="40" a="1"/>
  <c r="L324" i="40" s="1"/>
  <c r="M324" i="40" a="1"/>
  <c r="M324" i="40" s="1"/>
  <c r="N324" i="40" a="1"/>
  <c r="N324" i="40" s="1"/>
  <c r="O324" i="40" a="1"/>
  <c r="O324" i="40" s="1"/>
  <c r="J325" i="40" a="1"/>
  <c r="J325" i="40" s="1"/>
  <c r="K325" i="40" a="1"/>
  <c r="K325" i="40" s="1"/>
  <c r="L325" i="40" a="1"/>
  <c r="L325" i="40" s="1"/>
  <c r="M325" i="40" a="1"/>
  <c r="M325" i="40" s="1"/>
  <c r="N325" i="40" a="1"/>
  <c r="N325" i="40" s="1"/>
  <c r="O325" i="40" a="1"/>
  <c r="O325" i="40" s="1"/>
  <c r="J326" i="40" a="1"/>
  <c r="J326" i="40" s="1"/>
  <c r="K326" i="40" a="1"/>
  <c r="K326" i="40" s="1"/>
  <c r="L326" i="40" a="1"/>
  <c r="L326" i="40" s="1"/>
  <c r="M326" i="40" a="1"/>
  <c r="M326" i="40" s="1"/>
  <c r="N326" i="40" a="1"/>
  <c r="N326" i="40" s="1"/>
  <c r="O326" i="40" a="1"/>
  <c r="O326" i="40" s="1"/>
  <c r="J327" i="40" a="1"/>
  <c r="J327" i="40" s="1"/>
  <c r="K327" i="40" a="1"/>
  <c r="K327" i="40" s="1"/>
  <c r="L327" i="40" a="1"/>
  <c r="L327" i="40" s="1"/>
  <c r="M327" i="40" a="1"/>
  <c r="M327" i="40" s="1"/>
  <c r="N327" i="40" a="1"/>
  <c r="N327" i="40" s="1"/>
  <c r="O327" i="40" a="1"/>
  <c r="O327" i="40" s="1"/>
  <c r="J328" i="40" a="1"/>
  <c r="J328" i="40" s="1"/>
  <c r="K328" i="40" a="1"/>
  <c r="K328" i="40" s="1"/>
  <c r="L328" i="40" a="1"/>
  <c r="L328" i="40" s="1"/>
  <c r="M328" i="40" a="1"/>
  <c r="M328" i="40" s="1"/>
  <c r="N328" i="40" a="1"/>
  <c r="N328" i="40" s="1"/>
  <c r="O328" i="40" a="1"/>
  <c r="O328" i="40" s="1"/>
  <c r="J329" i="40" a="1"/>
  <c r="J329" i="40" s="1"/>
  <c r="K329" i="40" a="1"/>
  <c r="K329" i="40" s="1"/>
  <c r="L329" i="40" a="1"/>
  <c r="L329" i="40" s="1"/>
  <c r="M329" i="40" a="1"/>
  <c r="M329" i="40" s="1"/>
  <c r="N329" i="40" a="1"/>
  <c r="N329" i="40" s="1"/>
  <c r="O329" i="40" a="1"/>
  <c r="O329" i="40" s="1"/>
  <c r="J330" i="40" a="1"/>
  <c r="J330" i="40" s="1"/>
  <c r="K330" i="40" a="1"/>
  <c r="K330" i="40" s="1"/>
  <c r="L330" i="40" a="1"/>
  <c r="L330" i="40" s="1"/>
  <c r="M330" i="40" a="1"/>
  <c r="M330" i="40" s="1"/>
  <c r="N330" i="40" a="1"/>
  <c r="N330" i="40" s="1"/>
  <c r="O330" i="40" a="1"/>
  <c r="O330" i="40" s="1"/>
  <c r="J331" i="40" a="1"/>
  <c r="J331" i="40" s="1"/>
  <c r="K331" i="40" a="1"/>
  <c r="K331" i="40" s="1"/>
  <c r="L331" i="40" a="1"/>
  <c r="L331" i="40" s="1"/>
  <c r="M331" i="40" a="1"/>
  <c r="M331" i="40" s="1"/>
  <c r="N331" i="40" a="1"/>
  <c r="N331" i="40" s="1"/>
  <c r="O331" i="40" a="1"/>
  <c r="O331" i="40" s="1"/>
  <c r="J332" i="40" a="1"/>
  <c r="J332" i="40" s="1"/>
  <c r="K332" i="40" a="1"/>
  <c r="K332" i="40" s="1"/>
  <c r="L332" i="40" a="1"/>
  <c r="L332" i="40" s="1"/>
  <c r="M332" i="40" a="1"/>
  <c r="M332" i="40" s="1"/>
  <c r="N332" i="40" a="1"/>
  <c r="N332" i="40" s="1"/>
  <c r="O332" i="40" a="1"/>
  <c r="O332" i="40" s="1"/>
  <c r="J333" i="40" a="1"/>
  <c r="J333" i="40" s="1"/>
  <c r="K333" i="40" a="1"/>
  <c r="K333" i="40" s="1"/>
  <c r="L333" i="40" a="1"/>
  <c r="L333" i="40" s="1"/>
  <c r="M333" i="40" a="1"/>
  <c r="M333" i="40" s="1"/>
  <c r="N333" i="40" a="1"/>
  <c r="N333" i="40" s="1"/>
  <c r="O333" i="40" a="1"/>
  <c r="O333" i="40" s="1"/>
  <c r="J334" i="40" a="1"/>
  <c r="J334" i="40" s="1"/>
  <c r="K334" i="40" a="1"/>
  <c r="K334" i="40" s="1"/>
  <c r="L334" i="40" a="1"/>
  <c r="L334" i="40" s="1"/>
  <c r="M334" i="40" a="1"/>
  <c r="M334" i="40" s="1"/>
  <c r="N334" i="40" a="1"/>
  <c r="N334" i="40" s="1"/>
  <c r="O334" i="40" a="1"/>
  <c r="O334" i="40" s="1"/>
  <c r="J335" i="40" a="1"/>
  <c r="J335" i="40" s="1"/>
  <c r="K335" i="40" a="1"/>
  <c r="K335" i="40" s="1"/>
  <c r="L335" i="40" a="1"/>
  <c r="L335" i="40" s="1"/>
  <c r="M335" i="40" a="1"/>
  <c r="M335" i="40" s="1"/>
  <c r="N335" i="40" a="1"/>
  <c r="N335" i="40" s="1"/>
  <c r="O335" i="40" a="1"/>
  <c r="O335" i="40" s="1"/>
  <c r="J336" i="40" a="1"/>
  <c r="J336" i="40" s="1"/>
  <c r="K336" i="40" a="1"/>
  <c r="K336" i="40" s="1"/>
  <c r="L336" i="40" a="1"/>
  <c r="L336" i="40" s="1"/>
  <c r="M336" i="40" a="1"/>
  <c r="M336" i="40" s="1"/>
  <c r="N336" i="40" a="1"/>
  <c r="N336" i="40" s="1"/>
  <c r="O336" i="40" a="1"/>
  <c r="O336" i="40" s="1"/>
  <c r="J337" i="40" a="1"/>
  <c r="J337" i="40" s="1"/>
  <c r="K337" i="40" a="1"/>
  <c r="K337" i="40" s="1"/>
  <c r="L337" i="40" a="1"/>
  <c r="L337" i="40" s="1"/>
  <c r="M337" i="40" a="1"/>
  <c r="M337" i="40" s="1"/>
  <c r="N337" i="40" a="1"/>
  <c r="N337" i="40" s="1"/>
  <c r="O337" i="40" a="1"/>
  <c r="O337" i="40" s="1"/>
  <c r="J338" i="40" a="1"/>
  <c r="J338" i="40" s="1"/>
  <c r="K338" i="40" a="1"/>
  <c r="K338" i="40" s="1"/>
  <c r="L338" i="40" a="1"/>
  <c r="L338" i="40" s="1"/>
  <c r="M338" i="40" a="1"/>
  <c r="M338" i="40" s="1"/>
  <c r="N338" i="40" a="1"/>
  <c r="N338" i="40" s="1"/>
  <c r="O338" i="40" a="1"/>
  <c r="O338" i="40" s="1"/>
  <c r="J339" i="40" a="1"/>
  <c r="J339" i="40" s="1"/>
  <c r="K339" i="40" a="1"/>
  <c r="K339" i="40" s="1"/>
  <c r="L339" i="40" a="1"/>
  <c r="L339" i="40" s="1"/>
  <c r="M339" i="40" a="1"/>
  <c r="M339" i="40" s="1"/>
  <c r="N339" i="40" a="1"/>
  <c r="N339" i="40" s="1"/>
  <c r="O339" i="40" a="1"/>
  <c r="O339" i="40" s="1"/>
  <c r="J340" i="40" a="1"/>
  <c r="J340" i="40" s="1"/>
  <c r="K340" i="40" a="1"/>
  <c r="K340" i="40" s="1"/>
  <c r="L340" i="40" a="1"/>
  <c r="L340" i="40" s="1"/>
  <c r="M340" i="40" a="1"/>
  <c r="M340" i="40" s="1"/>
  <c r="N340" i="40" a="1"/>
  <c r="N340" i="40" s="1"/>
  <c r="O340" i="40" a="1"/>
  <c r="O340" i="40" s="1"/>
  <c r="J341" i="40" a="1"/>
  <c r="J341" i="40" s="1"/>
  <c r="K341" i="40" a="1"/>
  <c r="K341" i="40" s="1"/>
  <c r="L341" i="40" a="1"/>
  <c r="L341" i="40" s="1"/>
  <c r="M341" i="40" a="1"/>
  <c r="M341" i="40" s="1"/>
  <c r="N341" i="40" a="1"/>
  <c r="N341" i="40" s="1"/>
  <c r="O341" i="40" a="1"/>
  <c r="O341" i="40" s="1"/>
  <c r="J342" i="40" a="1"/>
  <c r="J342" i="40" s="1"/>
  <c r="K342" i="40" a="1"/>
  <c r="K342" i="40" s="1"/>
  <c r="L342" i="40" a="1"/>
  <c r="L342" i="40" s="1"/>
  <c r="M342" i="40" a="1"/>
  <c r="M342" i="40" s="1"/>
  <c r="N342" i="40" a="1"/>
  <c r="N342" i="40" s="1"/>
  <c r="O342" i="40" a="1"/>
  <c r="O342" i="40" s="1"/>
  <c r="J343" i="40" a="1"/>
  <c r="J343" i="40" s="1"/>
  <c r="K343" i="40" a="1"/>
  <c r="K343" i="40" s="1"/>
  <c r="L343" i="40" a="1"/>
  <c r="L343" i="40" s="1"/>
  <c r="M343" i="40" a="1"/>
  <c r="M343" i="40" s="1"/>
  <c r="N343" i="40" a="1"/>
  <c r="N343" i="40" s="1"/>
  <c r="O343" i="40" a="1"/>
  <c r="O343" i="40" s="1"/>
  <c r="J344" i="40" a="1"/>
  <c r="J344" i="40" s="1"/>
  <c r="K344" i="40" a="1"/>
  <c r="K344" i="40" s="1"/>
  <c r="L344" i="40" a="1"/>
  <c r="L344" i="40" s="1"/>
  <c r="M344" i="40" a="1"/>
  <c r="M344" i="40" s="1"/>
  <c r="N344" i="40" a="1"/>
  <c r="N344" i="40" s="1"/>
  <c r="O344" i="40" a="1"/>
  <c r="O344" i="40" s="1"/>
  <c r="J345" i="40" a="1"/>
  <c r="J345" i="40" s="1"/>
  <c r="K345" i="40" a="1"/>
  <c r="K345" i="40" s="1"/>
  <c r="L345" i="40" a="1"/>
  <c r="L345" i="40" s="1"/>
  <c r="M345" i="40" a="1"/>
  <c r="M345" i="40" s="1"/>
  <c r="N345" i="40" a="1"/>
  <c r="N345" i="40" s="1"/>
  <c r="O345" i="40" a="1"/>
  <c r="O345" i="40" s="1"/>
  <c r="J346" i="40" a="1"/>
  <c r="J346" i="40" s="1"/>
  <c r="K346" i="40" a="1"/>
  <c r="K346" i="40" s="1"/>
  <c r="L346" i="40" a="1"/>
  <c r="L346" i="40" s="1"/>
  <c r="M346" i="40" a="1"/>
  <c r="M346" i="40" s="1"/>
  <c r="N346" i="40" a="1"/>
  <c r="N346" i="40" s="1"/>
  <c r="O346" i="40" a="1"/>
  <c r="O346" i="40" s="1"/>
  <c r="J347" i="40" a="1"/>
  <c r="J347" i="40" s="1"/>
  <c r="K347" i="40" a="1"/>
  <c r="K347" i="40" s="1"/>
  <c r="L347" i="40" a="1"/>
  <c r="L347" i="40" s="1"/>
  <c r="M347" i="40" a="1"/>
  <c r="M347" i="40" s="1"/>
  <c r="N347" i="40" a="1"/>
  <c r="N347" i="40" s="1"/>
  <c r="O347" i="40" a="1"/>
  <c r="O347" i="40" s="1"/>
  <c r="J348" i="40" a="1"/>
  <c r="J348" i="40" s="1"/>
  <c r="K348" i="40" a="1"/>
  <c r="K348" i="40" s="1"/>
  <c r="L348" i="40" a="1"/>
  <c r="L348" i="40" s="1"/>
  <c r="M348" i="40" a="1"/>
  <c r="M348" i="40" s="1"/>
  <c r="N348" i="40" a="1"/>
  <c r="N348" i="40" s="1"/>
  <c r="O348" i="40" a="1"/>
  <c r="O348" i="40" s="1"/>
  <c r="J349" i="40" a="1"/>
  <c r="J349" i="40" s="1"/>
  <c r="K349" i="40" a="1"/>
  <c r="K349" i="40" s="1"/>
  <c r="L349" i="40" a="1"/>
  <c r="L349" i="40" s="1"/>
  <c r="M349" i="40" a="1"/>
  <c r="M349" i="40" s="1"/>
  <c r="N349" i="40" a="1"/>
  <c r="N349" i="40" s="1"/>
  <c r="O349" i="40" a="1"/>
  <c r="O349" i="40" s="1"/>
  <c r="J350" i="40" a="1"/>
  <c r="J350" i="40" s="1"/>
  <c r="K350" i="40" a="1"/>
  <c r="K350" i="40" s="1"/>
  <c r="L350" i="40" a="1"/>
  <c r="L350" i="40" s="1"/>
  <c r="M350" i="40" a="1"/>
  <c r="M350" i="40" s="1"/>
  <c r="N350" i="40" a="1"/>
  <c r="N350" i="40" s="1"/>
  <c r="O350" i="40" a="1"/>
  <c r="O350" i="40" s="1"/>
  <c r="J351" i="40" a="1"/>
  <c r="J351" i="40" s="1"/>
  <c r="K351" i="40" a="1"/>
  <c r="K351" i="40" s="1"/>
  <c r="L351" i="40" a="1"/>
  <c r="L351" i="40" s="1"/>
  <c r="M351" i="40" a="1"/>
  <c r="M351" i="40" s="1"/>
  <c r="N351" i="40" a="1"/>
  <c r="N351" i="40" s="1"/>
  <c r="O351" i="40" a="1"/>
  <c r="O351" i="40" s="1"/>
  <c r="J352" i="40" a="1"/>
  <c r="J352" i="40" s="1"/>
  <c r="K352" i="40" a="1"/>
  <c r="K352" i="40" s="1"/>
  <c r="L352" i="40" a="1"/>
  <c r="L352" i="40" s="1"/>
  <c r="M352" i="40" a="1"/>
  <c r="M352" i="40" s="1"/>
  <c r="N352" i="40" a="1"/>
  <c r="N352" i="40" s="1"/>
  <c r="O352" i="40" a="1"/>
  <c r="O352" i="40" s="1"/>
  <c r="J353" i="40" a="1"/>
  <c r="J353" i="40" s="1"/>
  <c r="K353" i="40" a="1"/>
  <c r="K353" i="40" s="1"/>
  <c r="L353" i="40" a="1"/>
  <c r="L353" i="40" s="1"/>
  <c r="M353" i="40" a="1"/>
  <c r="M353" i="40" s="1"/>
  <c r="N353" i="40" a="1"/>
  <c r="N353" i="40" s="1"/>
  <c r="O353" i="40" a="1"/>
  <c r="O353" i="40" s="1"/>
  <c r="J354" i="40" a="1"/>
  <c r="J354" i="40" s="1"/>
  <c r="K354" i="40" a="1"/>
  <c r="K354" i="40" s="1"/>
  <c r="L354" i="40" a="1"/>
  <c r="L354" i="40" s="1"/>
  <c r="M354" i="40" a="1"/>
  <c r="M354" i="40" s="1"/>
  <c r="N354" i="40" a="1"/>
  <c r="N354" i="40" s="1"/>
  <c r="O354" i="40" a="1"/>
  <c r="O354" i="40" s="1"/>
  <c r="J355" i="40" a="1"/>
  <c r="J355" i="40" s="1"/>
  <c r="K355" i="40" a="1"/>
  <c r="K355" i="40" s="1"/>
  <c r="L355" i="40" a="1"/>
  <c r="L355" i="40" s="1"/>
  <c r="M355" i="40" a="1"/>
  <c r="M355" i="40" s="1"/>
  <c r="N355" i="40" a="1"/>
  <c r="N355" i="40" s="1"/>
  <c r="O355" i="40" a="1"/>
  <c r="O355" i="40" s="1"/>
  <c r="J356" i="40" a="1"/>
  <c r="J356" i="40" s="1"/>
  <c r="K356" i="40" a="1"/>
  <c r="K356" i="40" s="1"/>
  <c r="L356" i="40" a="1"/>
  <c r="L356" i="40" s="1"/>
  <c r="M356" i="40" a="1"/>
  <c r="M356" i="40" s="1"/>
  <c r="N356" i="40" a="1"/>
  <c r="N356" i="40" s="1"/>
  <c r="O356" i="40" a="1"/>
  <c r="O356" i="40" s="1"/>
  <c r="J357" i="40" a="1"/>
  <c r="J357" i="40" s="1"/>
  <c r="K357" i="40" a="1"/>
  <c r="K357" i="40" s="1"/>
  <c r="L357" i="40" a="1"/>
  <c r="L357" i="40" s="1"/>
  <c r="M357" i="40" a="1"/>
  <c r="M357" i="40" s="1"/>
  <c r="N357" i="40" a="1"/>
  <c r="N357" i="40" s="1"/>
  <c r="O357" i="40" a="1"/>
  <c r="O357" i="40" s="1"/>
  <c r="J358" i="40" a="1"/>
  <c r="J358" i="40" s="1"/>
  <c r="K358" i="40" a="1"/>
  <c r="K358" i="40" s="1"/>
  <c r="L358" i="40" a="1"/>
  <c r="L358" i="40" s="1"/>
  <c r="M358" i="40" a="1"/>
  <c r="M358" i="40" s="1"/>
  <c r="N358" i="40" a="1"/>
  <c r="N358" i="40" s="1"/>
  <c r="O358" i="40" a="1"/>
  <c r="O358" i="40" s="1"/>
  <c r="J359" i="40" a="1"/>
  <c r="J359" i="40" s="1"/>
  <c r="K359" i="40" a="1"/>
  <c r="K359" i="40" s="1"/>
  <c r="L359" i="40" a="1"/>
  <c r="L359" i="40" s="1"/>
  <c r="M359" i="40" a="1"/>
  <c r="M359" i="40" s="1"/>
  <c r="N359" i="40" a="1"/>
  <c r="N359" i="40" s="1"/>
  <c r="O359" i="40" a="1"/>
  <c r="O359" i="40" s="1"/>
  <c r="J360" i="40" a="1"/>
  <c r="J360" i="40" s="1"/>
  <c r="K360" i="40" a="1"/>
  <c r="K360" i="40" s="1"/>
  <c r="L360" i="40" a="1"/>
  <c r="L360" i="40" s="1"/>
  <c r="M360" i="40" a="1"/>
  <c r="M360" i="40" s="1"/>
  <c r="N360" i="40" a="1"/>
  <c r="N360" i="40" s="1"/>
  <c r="O360" i="40" a="1"/>
  <c r="O360" i="40" s="1"/>
  <c r="J361" i="40" a="1"/>
  <c r="J361" i="40" s="1"/>
  <c r="K361" i="40" a="1"/>
  <c r="K361" i="40" s="1"/>
  <c r="L361" i="40" a="1"/>
  <c r="L361" i="40" s="1"/>
  <c r="M361" i="40" a="1"/>
  <c r="M361" i="40" s="1"/>
  <c r="N361" i="40" a="1"/>
  <c r="N361" i="40" s="1"/>
  <c r="O361" i="40" a="1"/>
  <c r="O361" i="40" s="1"/>
  <c r="J362" i="40" a="1"/>
  <c r="J362" i="40" s="1"/>
  <c r="K362" i="40" a="1"/>
  <c r="K362" i="40" s="1"/>
  <c r="L362" i="40" a="1"/>
  <c r="L362" i="40" s="1"/>
  <c r="M362" i="40" a="1"/>
  <c r="M362" i="40" s="1"/>
  <c r="N362" i="40" a="1"/>
  <c r="N362" i="40" s="1"/>
  <c r="O362" i="40" a="1"/>
  <c r="O362" i="40" s="1"/>
  <c r="J363" i="40" a="1"/>
  <c r="J363" i="40" s="1"/>
  <c r="K363" i="40" a="1"/>
  <c r="K363" i="40" s="1"/>
  <c r="L363" i="40" a="1"/>
  <c r="L363" i="40" s="1"/>
  <c r="M363" i="40" a="1"/>
  <c r="M363" i="40" s="1"/>
  <c r="N363" i="40" a="1"/>
  <c r="N363" i="40" s="1"/>
  <c r="O363" i="40" a="1"/>
  <c r="O363" i="40" s="1"/>
  <c r="J364" i="40" a="1"/>
  <c r="J364" i="40" s="1"/>
  <c r="K364" i="40" a="1"/>
  <c r="K364" i="40" s="1"/>
  <c r="L364" i="40" a="1"/>
  <c r="L364" i="40" s="1"/>
  <c r="M364" i="40" a="1"/>
  <c r="M364" i="40" s="1"/>
  <c r="N364" i="40" a="1"/>
  <c r="N364" i="40" s="1"/>
  <c r="O364" i="40" a="1"/>
  <c r="O364" i="40" s="1"/>
  <c r="J365" i="40" a="1"/>
  <c r="J365" i="40" s="1"/>
  <c r="K365" i="40" a="1"/>
  <c r="K365" i="40" s="1"/>
  <c r="L365" i="40" a="1"/>
  <c r="L365" i="40" s="1"/>
  <c r="M365" i="40" a="1"/>
  <c r="M365" i="40" s="1"/>
  <c r="N365" i="40" a="1"/>
  <c r="N365" i="40" s="1"/>
  <c r="O365" i="40" a="1"/>
  <c r="O365" i="40" s="1"/>
  <c r="J366" i="40" a="1"/>
  <c r="J366" i="40" s="1"/>
  <c r="K366" i="40" a="1"/>
  <c r="K366" i="40" s="1"/>
  <c r="L366" i="40" a="1"/>
  <c r="L366" i="40" s="1"/>
  <c r="M366" i="40" a="1"/>
  <c r="M366" i="40" s="1"/>
  <c r="N366" i="40" a="1"/>
  <c r="N366" i="40" s="1"/>
  <c r="O366" i="40" a="1"/>
  <c r="O366" i="40" s="1"/>
  <c r="J367" i="40" a="1"/>
  <c r="J367" i="40" s="1"/>
  <c r="K367" i="40" a="1"/>
  <c r="K367" i="40" s="1"/>
  <c r="L367" i="40" a="1"/>
  <c r="L367" i="40" s="1"/>
  <c r="M367" i="40" a="1"/>
  <c r="M367" i="40" s="1"/>
  <c r="N367" i="40" a="1"/>
  <c r="N367" i="40" s="1"/>
  <c r="O367" i="40" a="1"/>
  <c r="O367" i="40" s="1"/>
  <c r="J368" i="40" a="1"/>
  <c r="J368" i="40" s="1"/>
  <c r="K368" i="40" a="1"/>
  <c r="K368" i="40" s="1"/>
  <c r="L368" i="40" a="1"/>
  <c r="L368" i="40" s="1"/>
  <c r="M368" i="40" a="1"/>
  <c r="M368" i="40" s="1"/>
  <c r="N368" i="40" a="1"/>
  <c r="N368" i="40" s="1"/>
  <c r="O368" i="40" a="1"/>
  <c r="O368" i="40" s="1"/>
  <c r="J369" i="40" a="1"/>
  <c r="J369" i="40" s="1"/>
  <c r="K369" i="40" a="1"/>
  <c r="K369" i="40" s="1"/>
  <c r="L369" i="40" a="1"/>
  <c r="L369" i="40" s="1"/>
  <c r="M369" i="40" a="1"/>
  <c r="M369" i="40" s="1"/>
  <c r="N369" i="40" a="1"/>
  <c r="N369" i="40" s="1"/>
  <c r="O369" i="40" a="1"/>
  <c r="O369" i="40" s="1"/>
  <c r="J370" i="40" a="1"/>
  <c r="J370" i="40" s="1"/>
  <c r="K370" i="40" a="1"/>
  <c r="K370" i="40" s="1"/>
  <c r="L370" i="40" a="1"/>
  <c r="L370" i="40" s="1"/>
  <c r="M370" i="40" a="1"/>
  <c r="M370" i="40" s="1"/>
  <c r="N370" i="40" a="1"/>
  <c r="N370" i="40" s="1"/>
  <c r="O370" i="40" a="1"/>
  <c r="O370" i="40" s="1"/>
  <c r="J371" i="40" a="1"/>
  <c r="J371" i="40" s="1"/>
  <c r="K371" i="40" a="1"/>
  <c r="K371" i="40" s="1"/>
  <c r="L371" i="40" a="1"/>
  <c r="L371" i="40" s="1"/>
  <c r="M371" i="40" a="1"/>
  <c r="M371" i="40" s="1"/>
  <c r="N371" i="40" a="1"/>
  <c r="N371" i="40" s="1"/>
  <c r="O371" i="40" a="1"/>
  <c r="O371" i="40" s="1"/>
  <c r="J372" i="40" a="1"/>
  <c r="J372" i="40" s="1"/>
  <c r="K372" i="40" a="1"/>
  <c r="K372" i="40" s="1"/>
  <c r="L372" i="40" a="1"/>
  <c r="L372" i="40" s="1"/>
  <c r="M372" i="40" a="1"/>
  <c r="M372" i="40" s="1"/>
  <c r="N372" i="40" a="1"/>
  <c r="N372" i="40" s="1"/>
  <c r="O372" i="40" a="1"/>
  <c r="O372" i="40" s="1"/>
  <c r="J373" i="40" a="1"/>
  <c r="J373" i="40" s="1"/>
  <c r="K373" i="40" a="1"/>
  <c r="K373" i="40" s="1"/>
  <c r="L373" i="40" a="1"/>
  <c r="L373" i="40" s="1"/>
  <c r="M373" i="40" a="1"/>
  <c r="M373" i="40" s="1"/>
  <c r="N373" i="40" a="1"/>
  <c r="N373" i="40" s="1"/>
  <c r="O373" i="40" a="1"/>
  <c r="O373" i="40" s="1"/>
  <c r="J374" i="40" a="1"/>
  <c r="J374" i="40" s="1"/>
  <c r="K374" i="40" a="1"/>
  <c r="K374" i="40" s="1"/>
  <c r="L374" i="40" a="1"/>
  <c r="L374" i="40" s="1"/>
  <c r="M374" i="40" a="1"/>
  <c r="M374" i="40" s="1"/>
  <c r="N374" i="40" a="1"/>
  <c r="N374" i="40" s="1"/>
  <c r="O374" i="40" a="1"/>
  <c r="O374" i="40" s="1"/>
  <c r="J375" i="40" a="1"/>
  <c r="J375" i="40" s="1"/>
  <c r="K375" i="40" a="1"/>
  <c r="K375" i="40" s="1"/>
  <c r="L375" i="40" a="1"/>
  <c r="L375" i="40" s="1"/>
  <c r="M375" i="40" a="1"/>
  <c r="M375" i="40" s="1"/>
  <c r="N375" i="40" a="1"/>
  <c r="N375" i="40" s="1"/>
  <c r="O375" i="40" a="1"/>
  <c r="O375" i="40" s="1"/>
  <c r="J376" i="40" a="1"/>
  <c r="J376" i="40" s="1"/>
  <c r="K376" i="40" a="1"/>
  <c r="K376" i="40" s="1"/>
  <c r="L376" i="40" a="1"/>
  <c r="L376" i="40" s="1"/>
  <c r="M376" i="40" a="1"/>
  <c r="M376" i="40" s="1"/>
  <c r="N376" i="40" a="1"/>
  <c r="N376" i="40" s="1"/>
  <c r="O376" i="40" a="1"/>
  <c r="O376" i="40" s="1"/>
  <c r="J377" i="40" a="1"/>
  <c r="J377" i="40" s="1"/>
  <c r="K377" i="40" a="1"/>
  <c r="K377" i="40" s="1"/>
  <c r="L377" i="40" a="1"/>
  <c r="L377" i="40" s="1"/>
  <c r="M377" i="40" a="1"/>
  <c r="M377" i="40" s="1"/>
  <c r="N377" i="40" a="1"/>
  <c r="N377" i="40" s="1"/>
  <c r="O377" i="40" a="1"/>
  <c r="O377" i="40" s="1"/>
  <c r="J378" i="40" a="1"/>
  <c r="J378" i="40" s="1"/>
  <c r="K378" i="40" a="1"/>
  <c r="K378" i="40" s="1"/>
  <c r="L378" i="40" a="1"/>
  <c r="L378" i="40" s="1"/>
  <c r="M378" i="40" a="1"/>
  <c r="M378" i="40" s="1"/>
  <c r="N378" i="40" a="1"/>
  <c r="N378" i="40" s="1"/>
  <c r="O378" i="40" a="1"/>
  <c r="O378" i="40" s="1"/>
  <c r="J379" i="40" a="1"/>
  <c r="J379" i="40" s="1"/>
  <c r="K379" i="40" a="1"/>
  <c r="K379" i="40" s="1"/>
  <c r="L379" i="40" a="1"/>
  <c r="L379" i="40" s="1"/>
  <c r="M379" i="40" a="1"/>
  <c r="M379" i="40" s="1"/>
  <c r="N379" i="40" a="1"/>
  <c r="N379" i="40" s="1"/>
  <c r="O379" i="40" a="1"/>
  <c r="O379" i="40" s="1"/>
  <c r="J380" i="40" a="1"/>
  <c r="J380" i="40" s="1"/>
  <c r="K380" i="40" a="1"/>
  <c r="K380" i="40" s="1"/>
  <c r="L380" i="40" a="1"/>
  <c r="L380" i="40" s="1"/>
  <c r="M380" i="40" a="1"/>
  <c r="M380" i="40" s="1"/>
  <c r="N380" i="40" a="1"/>
  <c r="N380" i="40" s="1"/>
  <c r="O380" i="40" a="1"/>
  <c r="O380" i="40" s="1"/>
  <c r="J381" i="40" a="1"/>
  <c r="J381" i="40" s="1"/>
  <c r="K381" i="40" a="1"/>
  <c r="K381" i="40" s="1"/>
  <c r="L381" i="40" a="1"/>
  <c r="L381" i="40" s="1"/>
  <c r="M381" i="40" a="1"/>
  <c r="M381" i="40" s="1"/>
  <c r="N381" i="40" a="1"/>
  <c r="N381" i="40" s="1"/>
  <c r="O381" i="40" a="1"/>
  <c r="O381" i="40" s="1"/>
  <c r="J382" i="40" a="1"/>
  <c r="J382" i="40" s="1"/>
  <c r="K382" i="40" a="1"/>
  <c r="K382" i="40" s="1"/>
  <c r="L382" i="40" a="1"/>
  <c r="L382" i="40" s="1"/>
  <c r="M382" i="40" a="1"/>
  <c r="M382" i="40" s="1"/>
  <c r="N382" i="40" a="1"/>
  <c r="N382" i="40" s="1"/>
  <c r="O382" i="40" a="1"/>
  <c r="O382" i="40" s="1"/>
  <c r="J383" i="40" a="1"/>
  <c r="J383" i="40" s="1"/>
  <c r="K383" i="40" a="1"/>
  <c r="K383" i="40" s="1"/>
  <c r="L383" i="40" a="1"/>
  <c r="L383" i="40" s="1"/>
  <c r="M383" i="40" a="1"/>
  <c r="M383" i="40" s="1"/>
  <c r="N383" i="40" a="1"/>
  <c r="N383" i="40" s="1"/>
  <c r="O383" i="40" a="1"/>
  <c r="O383" i="40" s="1"/>
  <c r="J384" i="40" a="1"/>
  <c r="J384" i="40" s="1"/>
  <c r="K384" i="40" a="1"/>
  <c r="K384" i="40" s="1"/>
  <c r="L384" i="40" a="1"/>
  <c r="L384" i="40" s="1"/>
  <c r="M384" i="40" a="1"/>
  <c r="M384" i="40" s="1"/>
  <c r="N384" i="40" a="1"/>
  <c r="N384" i="40" s="1"/>
  <c r="O384" i="40" a="1"/>
  <c r="O384" i="40" s="1"/>
  <c r="J385" i="40" a="1"/>
  <c r="J385" i="40" s="1"/>
  <c r="K385" i="40" a="1"/>
  <c r="K385" i="40" s="1"/>
  <c r="L385" i="40" a="1"/>
  <c r="L385" i="40" s="1"/>
  <c r="M385" i="40" a="1"/>
  <c r="M385" i="40" s="1"/>
  <c r="N385" i="40" a="1"/>
  <c r="N385" i="40" s="1"/>
  <c r="O385" i="40" a="1"/>
  <c r="O385" i="40" s="1"/>
  <c r="J386" i="40" a="1"/>
  <c r="J386" i="40" s="1"/>
  <c r="K386" i="40" a="1"/>
  <c r="K386" i="40" s="1"/>
  <c r="L386" i="40" a="1"/>
  <c r="L386" i="40" s="1"/>
  <c r="M386" i="40" a="1"/>
  <c r="M386" i="40" s="1"/>
  <c r="N386" i="40" a="1"/>
  <c r="N386" i="40" s="1"/>
  <c r="O386" i="40" a="1"/>
  <c r="O386" i="40" s="1"/>
  <c r="J387" i="40" a="1"/>
  <c r="J387" i="40" s="1"/>
  <c r="K387" i="40" a="1"/>
  <c r="K387" i="40" s="1"/>
  <c r="L387" i="40" a="1"/>
  <c r="L387" i="40" s="1"/>
  <c r="M387" i="40" a="1"/>
  <c r="M387" i="40" s="1"/>
  <c r="N387" i="40" a="1"/>
  <c r="N387" i="40" s="1"/>
  <c r="O387" i="40" a="1"/>
  <c r="O387" i="40" s="1"/>
  <c r="J388" i="40" a="1"/>
  <c r="J388" i="40" s="1"/>
  <c r="K388" i="40" a="1"/>
  <c r="K388" i="40" s="1"/>
  <c r="L388" i="40" a="1"/>
  <c r="L388" i="40" s="1"/>
  <c r="M388" i="40" a="1"/>
  <c r="M388" i="40" s="1"/>
  <c r="N388" i="40" a="1"/>
  <c r="N388" i="40" s="1"/>
  <c r="O388" i="40" a="1"/>
  <c r="O388" i="40" s="1"/>
  <c r="J389" i="40" a="1"/>
  <c r="J389" i="40" s="1"/>
  <c r="K389" i="40" a="1"/>
  <c r="K389" i="40" s="1"/>
  <c r="L389" i="40" a="1"/>
  <c r="L389" i="40" s="1"/>
  <c r="M389" i="40" a="1"/>
  <c r="M389" i="40" s="1"/>
  <c r="N389" i="40" a="1"/>
  <c r="N389" i="40" s="1"/>
  <c r="O389" i="40" a="1"/>
  <c r="O389" i="40" s="1"/>
  <c r="J390" i="40" a="1"/>
  <c r="J390" i="40" s="1"/>
  <c r="K390" i="40" a="1"/>
  <c r="K390" i="40" s="1"/>
  <c r="L390" i="40" a="1"/>
  <c r="L390" i="40" s="1"/>
  <c r="M390" i="40" a="1"/>
  <c r="M390" i="40" s="1"/>
  <c r="N390" i="40" a="1"/>
  <c r="N390" i="40" s="1"/>
  <c r="O390" i="40" a="1"/>
  <c r="O390" i="40" s="1"/>
  <c r="J391" i="40" a="1"/>
  <c r="J391" i="40" s="1"/>
  <c r="K391" i="40" a="1"/>
  <c r="K391" i="40" s="1"/>
  <c r="L391" i="40" a="1"/>
  <c r="L391" i="40" s="1"/>
  <c r="M391" i="40" a="1"/>
  <c r="M391" i="40" s="1"/>
  <c r="N391" i="40" a="1"/>
  <c r="N391" i="40" s="1"/>
  <c r="O391" i="40" a="1"/>
  <c r="O391" i="40" s="1"/>
  <c r="J392" i="40" a="1"/>
  <c r="J392" i="40" s="1"/>
  <c r="K392" i="40" a="1"/>
  <c r="K392" i="40" s="1"/>
  <c r="L392" i="40" a="1"/>
  <c r="L392" i="40" s="1"/>
  <c r="M392" i="40" a="1"/>
  <c r="M392" i="40" s="1"/>
  <c r="N392" i="40" a="1"/>
  <c r="N392" i="40" s="1"/>
  <c r="O392" i="40" a="1"/>
  <c r="O392" i="40" s="1"/>
  <c r="J393" i="40" a="1"/>
  <c r="J393" i="40" s="1"/>
  <c r="K393" i="40" a="1"/>
  <c r="K393" i="40" s="1"/>
  <c r="L393" i="40" a="1"/>
  <c r="L393" i="40" s="1"/>
  <c r="M393" i="40" a="1"/>
  <c r="M393" i="40" s="1"/>
  <c r="N393" i="40" a="1"/>
  <c r="N393" i="40" s="1"/>
  <c r="O393" i="40" a="1"/>
  <c r="O393" i="40" s="1"/>
  <c r="J394" i="40" a="1"/>
  <c r="J394" i="40" s="1"/>
  <c r="K394" i="40" a="1"/>
  <c r="K394" i="40" s="1"/>
  <c r="L394" i="40" a="1"/>
  <c r="L394" i="40" s="1"/>
  <c r="M394" i="40" a="1"/>
  <c r="M394" i="40" s="1"/>
  <c r="N394" i="40" a="1"/>
  <c r="N394" i="40" s="1"/>
  <c r="O394" i="40" a="1"/>
  <c r="O394" i="40" s="1"/>
  <c r="J395" i="40" a="1"/>
  <c r="J395" i="40" s="1"/>
  <c r="K395" i="40" a="1"/>
  <c r="K395" i="40" s="1"/>
  <c r="L395" i="40" a="1"/>
  <c r="L395" i="40" s="1"/>
  <c r="M395" i="40" a="1"/>
  <c r="M395" i="40" s="1"/>
  <c r="N395" i="40" a="1"/>
  <c r="N395" i="40" s="1"/>
  <c r="O395" i="40" a="1"/>
  <c r="O395" i="40" s="1"/>
  <c r="J396" i="40" a="1"/>
  <c r="J396" i="40" s="1"/>
  <c r="K396" i="40" a="1"/>
  <c r="K396" i="40" s="1"/>
  <c r="L396" i="40" a="1"/>
  <c r="L396" i="40" s="1"/>
  <c r="M396" i="40" a="1"/>
  <c r="M396" i="40" s="1"/>
  <c r="N396" i="40" a="1"/>
  <c r="N396" i="40" s="1"/>
  <c r="O396" i="40" a="1"/>
  <c r="O396" i="40" s="1"/>
  <c r="J397" i="40" a="1"/>
  <c r="J397" i="40" s="1"/>
  <c r="K397" i="40" a="1"/>
  <c r="K397" i="40" s="1"/>
  <c r="L397" i="40" a="1"/>
  <c r="L397" i="40" s="1"/>
  <c r="M397" i="40" a="1"/>
  <c r="M397" i="40" s="1"/>
  <c r="N397" i="40" a="1"/>
  <c r="N397" i="40" s="1"/>
  <c r="O397" i="40" a="1"/>
  <c r="O397" i="40" s="1"/>
  <c r="J398" i="40" a="1"/>
  <c r="J398" i="40" s="1"/>
  <c r="K398" i="40" a="1"/>
  <c r="K398" i="40" s="1"/>
  <c r="L398" i="40" a="1"/>
  <c r="L398" i="40" s="1"/>
  <c r="M398" i="40" a="1"/>
  <c r="M398" i="40" s="1"/>
  <c r="N398" i="40" a="1"/>
  <c r="N398" i="40" s="1"/>
  <c r="O398" i="40" a="1"/>
  <c r="O398" i="40" s="1"/>
  <c r="J399" i="40" a="1"/>
  <c r="J399" i="40" s="1"/>
  <c r="K399" i="40" a="1"/>
  <c r="K399" i="40" s="1"/>
  <c r="L399" i="40" a="1"/>
  <c r="L399" i="40" s="1"/>
  <c r="M399" i="40" a="1"/>
  <c r="M399" i="40" s="1"/>
  <c r="N399" i="40" a="1"/>
  <c r="N399" i="40" s="1"/>
  <c r="O399" i="40" a="1"/>
  <c r="O399" i="40" s="1"/>
  <c r="J400" i="40" a="1"/>
  <c r="J400" i="40" s="1"/>
  <c r="K400" i="40" a="1"/>
  <c r="K400" i="40" s="1"/>
  <c r="L400" i="40" a="1"/>
  <c r="L400" i="40" s="1"/>
  <c r="M400" i="40" a="1"/>
  <c r="M400" i="40" s="1"/>
  <c r="N400" i="40" a="1"/>
  <c r="N400" i="40" s="1"/>
  <c r="O400" i="40" a="1"/>
  <c r="O400" i="40" s="1"/>
  <c r="I400" i="40" l="1"/>
  <c r="I398" i="40"/>
  <c r="I396" i="40"/>
  <c r="I394" i="40"/>
  <c r="I392" i="40"/>
  <c r="I390" i="40"/>
  <c r="I388" i="40"/>
  <c r="I386" i="40"/>
  <c r="I384" i="40"/>
  <c r="I382" i="40"/>
  <c r="I380" i="40"/>
  <c r="I378" i="40"/>
  <c r="I376" i="40"/>
  <c r="I374" i="40"/>
  <c r="I372" i="40"/>
  <c r="I370" i="40"/>
  <c r="I368" i="40"/>
  <c r="I366" i="40"/>
  <c r="I364" i="40"/>
  <c r="I362" i="40"/>
  <c r="I360" i="40"/>
  <c r="I358" i="40"/>
  <c r="I356" i="40"/>
  <c r="I354" i="40"/>
  <c r="I352" i="40"/>
  <c r="I350" i="40"/>
  <c r="I348" i="40"/>
  <c r="I346" i="40"/>
  <c r="I344" i="40"/>
  <c r="I342" i="40"/>
  <c r="I340" i="40"/>
  <c r="I338" i="40"/>
  <c r="I336" i="40"/>
  <c r="I334" i="40"/>
  <c r="I332" i="40"/>
  <c r="I330" i="40"/>
  <c r="I328" i="40"/>
  <c r="I326" i="40"/>
  <c r="I324" i="40"/>
  <c r="I322" i="40"/>
  <c r="I320" i="40"/>
  <c r="I318" i="40"/>
  <c r="I316" i="40"/>
  <c r="I314" i="40"/>
  <c r="I399" i="40"/>
  <c r="I397" i="40"/>
  <c r="I395" i="40"/>
  <c r="I393" i="40"/>
  <c r="I391" i="40"/>
  <c r="I389" i="40"/>
  <c r="I387" i="40"/>
  <c r="I385" i="40"/>
  <c r="I383" i="40"/>
  <c r="I381" i="40"/>
  <c r="I379" i="40"/>
  <c r="I377" i="40"/>
  <c r="I375" i="40"/>
  <c r="I373" i="40"/>
  <c r="I371" i="40"/>
  <c r="I369" i="40"/>
  <c r="I367" i="40"/>
  <c r="I365" i="40"/>
  <c r="I363" i="40"/>
  <c r="I361" i="40"/>
  <c r="I359" i="40"/>
  <c r="I357" i="40"/>
  <c r="I355" i="40"/>
  <c r="I353" i="40"/>
  <c r="I351" i="40"/>
  <c r="I349" i="40"/>
  <c r="I347" i="40"/>
  <c r="I345" i="40"/>
  <c r="I343" i="40"/>
  <c r="I341" i="40"/>
  <c r="I339" i="40"/>
  <c r="I337" i="40"/>
  <c r="I335" i="40"/>
  <c r="I333" i="40"/>
  <c r="I331" i="40"/>
  <c r="I329" i="40"/>
  <c r="I327" i="40"/>
  <c r="I325" i="40"/>
  <c r="I323" i="40"/>
  <c r="I321" i="40"/>
  <c r="I319" i="40"/>
  <c r="I317" i="40"/>
  <c r="I315" i="40"/>
  <c r="I313" i="40"/>
  <c r="I311" i="40"/>
  <c r="I309" i="40"/>
  <c r="I307" i="40"/>
  <c r="I305" i="40"/>
  <c r="I303" i="40"/>
  <c r="I301" i="40"/>
  <c r="I312" i="40"/>
  <c r="I310" i="40"/>
  <c r="I308" i="40"/>
  <c r="I306" i="40"/>
  <c r="I304" i="40"/>
  <c r="I302" i="40"/>
  <c r="I300" i="40"/>
  <c r="I298" i="40"/>
  <c r="I296" i="40"/>
  <c r="I294" i="40"/>
  <c r="I292" i="40"/>
  <c r="I290" i="40"/>
  <c r="I288" i="40"/>
  <c r="I286" i="40"/>
  <c r="I284" i="40"/>
  <c r="I282" i="40"/>
  <c r="I280" i="40"/>
  <c r="I278" i="40"/>
  <c r="I276" i="40"/>
  <c r="I274" i="40"/>
  <c r="I272" i="40"/>
  <c r="I270" i="40"/>
  <c r="I268" i="40"/>
  <c r="I266" i="40"/>
  <c r="I264" i="40"/>
  <c r="I262" i="40"/>
  <c r="I260" i="40"/>
  <c r="I258" i="40"/>
  <c r="I256" i="40"/>
  <c r="I254" i="40"/>
  <c r="I252" i="40"/>
  <c r="I250" i="40"/>
  <c r="I248" i="40"/>
  <c r="I246" i="40"/>
  <c r="I244" i="40"/>
  <c r="I242" i="40"/>
  <c r="I240" i="40"/>
  <c r="I238" i="40"/>
  <c r="I236" i="40"/>
  <c r="I234" i="40"/>
  <c r="I232" i="40"/>
  <c r="I230" i="40"/>
  <c r="I228" i="40"/>
  <c r="I226" i="40"/>
  <c r="I224" i="40"/>
  <c r="I222" i="40"/>
  <c r="I220" i="40"/>
  <c r="I218" i="40"/>
  <c r="I216" i="40"/>
  <c r="I214" i="40"/>
  <c r="I212" i="40"/>
  <c r="I210" i="40"/>
  <c r="I208" i="40"/>
  <c r="I206" i="40"/>
  <c r="I204" i="40"/>
  <c r="I202" i="40"/>
  <c r="I200" i="40"/>
  <c r="I198" i="40"/>
  <c r="I196" i="40"/>
  <c r="I194" i="40"/>
  <c r="I192" i="40"/>
  <c r="I190" i="40"/>
  <c r="I188" i="40"/>
  <c r="I186" i="40"/>
  <c r="I184" i="40"/>
  <c r="I182" i="40"/>
  <c r="I180" i="40"/>
  <c r="I178" i="40"/>
  <c r="I176" i="40"/>
  <c r="I174" i="40"/>
  <c r="I172" i="40"/>
  <c r="I170" i="40"/>
  <c r="I168" i="40"/>
  <c r="I166" i="40"/>
  <c r="I164" i="40"/>
  <c r="I162" i="40"/>
  <c r="I160" i="40"/>
  <c r="I158" i="40"/>
  <c r="I156" i="40"/>
  <c r="I154" i="40"/>
  <c r="I152" i="40"/>
  <c r="I150" i="40"/>
  <c r="I148" i="40"/>
  <c r="I146" i="40"/>
  <c r="I144" i="40"/>
  <c r="I299" i="40"/>
  <c r="I297" i="40"/>
  <c r="I295" i="40"/>
  <c r="I293" i="40"/>
  <c r="I291" i="40"/>
  <c r="I289" i="40"/>
  <c r="I287" i="40"/>
  <c r="I285" i="40"/>
  <c r="I283" i="40"/>
  <c r="I281" i="40"/>
  <c r="I279" i="40"/>
  <c r="I277" i="40"/>
  <c r="I275" i="40"/>
  <c r="I273" i="40"/>
  <c r="I271" i="40"/>
  <c r="I269" i="40"/>
  <c r="I267" i="40"/>
  <c r="I265" i="40"/>
  <c r="I263" i="40"/>
  <c r="I261" i="40"/>
  <c r="I259" i="40"/>
  <c r="I257" i="40"/>
  <c r="I255" i="40"/>
  <c r="I253" i="40"/>
  <c r="I251" i="40"/>
  <c r="I249" i="40"/>
  <c r="I247" i="40"/>
  <c r="I245" i="40"/>
  <c r="I243" i="40"/>
  <c r="I241" i="40"/>
  <c r="I239" i="40"/>
  <c r="I237" i="40"/>
  <c r="I235" i="40"/>
  <c r="I233" i="40"/>
  <c r="I231" i="40"/>
  <c r="I229" i="40"/>
  <c r="I227" i="40"/>
  <c r="I225" i="40"/>
  <c r="I223" i="40"/>
  <c r="I221" i="40"/>
  <c r="I219" i="40"/>
  <c r="I217" i="40"/>
  <c r="I215" i="40"/>
  <c r="I213" i="40"/>
  <c r="I211" i="40"/>
  <c r="I209" i="40"/>
  <c r="I207" i="40"/>
  <c r="I205" i="40"/>
  <c r="I203" i="40"/>
  <c r="I201" i="40"/>
  <c r="I199" i="40"/>
  <c r="I197" i="40"/>
  <c r="I195" i="40"/>
  <c r="I193" i="40"/>
  <c r="I191" i="40"/>
  <c r="I189" i="40"/>
  <c r="I187" i="40"/>
  <c r="I185" i="40"/>
  <c r="I183" i="40"/>
  <c r="I181" i="40"/>
  <c r="I179" i="40"/>
  <c r="I177" i="40"/>
  <c r="I175" i="40"/>
  <c r="I173" i="40"/>
  <c r="I171" i="40"/>
  <c r="I169" i="40"/>
  <c r="I167" i="40"/>
  <c r="I165" i="40"/>
  <c r="I163" i="40"/>
  <c r="I161" i="40"/>
  <c r="I159" i="40"/>
  <c r="I157" i="40"/>
  <c r="I155" i="40"/>
  <c r="I153" i="40"/>
  <c r="I151" i="40"/>
  <c r="I149" i="40"/>
  <c r="I147" i="40"/>
  <c r="I145" i="40"/>
  <c r="I143" i="40"/>
  <c r="C61" i="45" l="1"/>
  <c r="C60" i="45"/>
  <c r="C59" i="45"/>
  <c r="C58" i="45"/>
  <c r="C57" i="45"/>
  <c r="C56" i="45"/>
  <c r="C55" i="45"/>
  <c r="C54" i="45"/>
  <c r="C53" i="45"/>
  <c r="C52" i="45"/>
  <c r="C51" i="45"/>
  <c r="C50" i="45"/>
  <c r="C49" i="45"/>
  <c r="C48" i="45"/>
  <c r="C47" i="45"/>
  <c r="C46" i="45"/>
  <c r="C45" i="45"/>
  <c r="C44" i="45"/>
  <c r="C43" i="45"/>
  <c r="C42" i="45"/>
  <c r="C41" i="45"/>
  <c r="C40" i="45"/>
  <c r="C39" i="45"/>
  <c r="C38" i="45"/>
  <c r="C37" i="45"/>
  <c r="C36" i="45"/>
  <c r="C35" i="45"/>
  <c r="C34" i="45"/>
  <c r="C33" i="45"/>
  <c r="C32" i="45"/>
  <c r="C31" i="45"/>
  <c r="C30" i="45"/>
  <c r="C29" i="45"/>
  <c r="C28" i="45"/>
  <c r="C27" i="45"/>
  <c r="C26" i="45"/>
  <c r="C25" i="45"/>
  <c r="C24" i="45"/>
  <c r="C23" i="45"/>
  <c r="C22" i="45"/>
  <c r="C21" i="45"/>
  <c r="C20" i="45"/>
  <c r="C19" i="45"/>
  <c r="C18" i="45"/>
  <c r="C17" i="45"/>
  <c r="C16" i="45"/>
  <c r="C15" i="45"/>
  <c r="C14" i="45"/>
  <c r="C13" i="45"/>
  <c r="C12" i="45"/>
  <c r="C11" i="45"/>
  <c r="C10" i="45"/>
  <c r="C9" i="45"/>
  <c r="C8" i="45"/>
  <c r="C7" i="45"/>
  <c r="C6" i="45"/>
  <c r="C5" i="45"/>
  <c r="C4" i="45"/>
  <c r="H3" i="45"/>
  <c r="H4" i="45" s="1"/>
  <c r="H5" i="45" s="1"/>
  <c r="H6" i="45" s="1"/>
  <c r="H7" i="45" s="1"/>
  <c r="H8" i="45" s="1"/>
  <c r="H9" i="45" s="1"/>
  <c r="H10" i="45" s="1"/>
  <c r="H11" i="45" s="1"/>
  <c r="H12" i="45" s="1"/>
  <c r="H13" i="45" s="1"/>
  <c r="H14" i="45" s="1"/>
  <c r="H15" i="45" s="1"/>
  <c r="H16" i="45" s="1"/>
  <c r="H17" i="45" s="1"/>
  <c r="H18" i="45" s="1"/>
  <c r="H19" i="45" s="1"/>
  <c r="H20" i="45" s="1"/>
  <c r="H21" i="45" s="1"/>
  <c r="H22" i="45" s="1"/>
  <c r="H23" i="45" s="1"/>
  <c r="H24" i="45" s="1"/>
  <c r="H25" i="45" s="1"/>
  <c r="H26" i="45" s="1"/>
  <c r="H27" i="45" s="1"/>
  <c r="H28" i="45" s="1"/>
  <c r="H29" i="45" s="1"/>
  <c r="H30" i="45" s="1"/>
  <c r="H31" i="45" s="1"/>
  <c r="H32" i="45" s="1"/>
  <c r="H33" i="45" s="1"/>
  <c r="H34" i="45" s="1"/>
  <c r="H35" i="45" s="1"/>
  <c r="H36" i="45" s="1"/>
  <c r="H37" i="45" s="1"/>
  <c r="H38" i="45" s="1"/>
  <c r="H39" i="45" s="1"/>
  <c r="H40" i="45" s="1"/>
  <c r="H41" i="45" s="1"/>
  <c r="H42" i="45" s="1"/>
  <c r="H43" i="45" s="1"/>
  <c r="H44" i="45" s="1"/>
  <c r="H45" i="45" s="1"/>
  <c r="H46" i="45" s="1"/>
  <c r="H47" i="45" s="1"/>
  <c r="H48" i="45" s="1"/>
  <c r="H49" i="45" s="1"/>
  <c r="H50" i="45" s="1"/>
  <c r="H51" i="45" s="1"/>
  <c r="H52" i="45" s="1"/>
  <c r="H53" i="45" s="1"/>
  <c r="H54" i="45" s="1"/>
  <c r="H55" i="45" s="1"/>
  <c r="H56" i="45" s="1"/>
  <c r="H57" i="45" s="1"/>
  <c r="H58" i="45" s="1"/>
  <c r="H59" i="45" s="1"/>
  <c r="H60" i="45" s="1"/>
  <c r="H61" i="45" s="1"/>
  <c r="F3" i="45"/>
  <c r="I3" i="45" s="1"/>
  <c r="C3" i="45"/>
  <c r="I2" i="45"/>
  <c r="C2" i="45"/>
  <c r="A2" i="45"/>
  <c r="A3" i="45"/>
  <c r="F4" i="45" l="1"/>
  <c r="I4" i="45" l="1"/>
  <c r="F5" i="45"/>
  <c r="A4" i="45"/>
  <c r="I5" i="45" l="1"/>
  <c r="F6" i="45"/>
  <c r="A5" i="45"/>
  <c r="F7" i="45" l="1"/>
  <c r="I6" i="45"/>
  <c r="A6" i="45"/>
  <c r="I7" i="45" l="1"/>
  <c r="F8" i="45"/>
  <c r="A7" i="45"/>
  <c r="I8" i="45" l="1"/>
  <c r="F9" i="45"/>
  <c r="A8" i="45"/>
  <c r="I9" i="45" l="1"/>
  <c r="F10" i="45"/>
  <c r="A9" i="45"/>
  <c r="F11" i="45" l="1"/>
  <c r="I10" i="45"/>
  <c r="A10" i="45"/>
  <c r="I11" i="45" l="1"/>
  <c r="F12" i="45"/>
  <c r="A11" i="45"/>
  <c r="I12" i="45" l="1"/>
  <c r="F13" i="45"/>
  <c r="A12" i="45"/>
  <c r="I13" i="45" l="1"/>
  <c r="F14" i="45"/>
  <c r="A13" i="45"/>
  <c r="F15" i="45" l="1"/>
  <c r="I14" i="45"/>
  <c r="A14" i="45"/>
  <c r="I15" i="45" l="1"/>
  <c r="F16" i="45"/>
  <c r="A15" i="45"/>
  <c r="I16" i="45" l="1"/>
  <c r="F17" i="45"/>
  <c r="A16" i="45"/>
  <c r="I17" i="45" l="1"/>
  <c r="F18" i="45"/>
  <c r="A17" i="45"/>
  <c r="F19" i="45" l="1"/>
  <c r="I18" i="45"/>
  <c r="A18" i="45"/>
  <c r="I19" i="45" l="1"/>
  <c r="F20" i="45"/>
  <c r="A19" i="45"/>
  <c r="I20" i="45" l="1"/>
  <c r="F21" i="45"/>
  <c r="A20" i="45"/>
  <c r="I21" i="45" l="1"/>
  <c r="F22" i="45"/>
  <c r="A21" i="45"/>
  <c r="F23" i="45" l="1"/>
  <c r="I22" i="45"/>
  <c r="A22" i="45"/>
  <c r="I23" i="45" l="1"/>
  <c r="F24" i="45"/>
  <c r="A23" i="45"/>
  <c r="I24" i="45" l="1"/>
  <c r="F25" i="45"/>
  <c r="A24" i="45"/>
  <c r="I25" i="45" l="1"/>
  <c r="F26" i="45"/>
  <c r="A25" i="45"/>
  <c r="E90" i="40" l="1"/>
  <c r="E87" i="40"/>
  <c r="E132" i="40"/>
  <c r="E133" i="40"/>
  <c r="E134" i="40"/>
  <c r="E116" i="40"/>
  <c r="E120" i="40"/>
  <c r="E124" i="40"/>
  <c r="E128" i="40"/>
  <c r="E123" i="40"/>
  <c r="E131" i="40"/>
  <c r="E117" i="40"/>
  <c r="E121" i="40"/>
  <c r="E125" i="40"/>
  <c r="E129" i="40"/>
  <c r="E119" i="40"/>
  <c r="E118" i="40"/>
  <c r="E122" i="40"/>
  <c r="E126" i="40"/>
  <c r="E130" i="40"/>
  <c r="E127" i="40"/>
  <c r="J101" i="40" a="1"/>
  <c r="J101" i="40" s="1"/>
  <c r="K5" i="40" a="1"/>
  <c r="K5" i="40" s="1"/>
  <c r="E10" i="40"/>
  <c r="J5" i="40" a="1"/>
  <c r="J5" i="40" s="1"/>
  <c r="E104" i="40"/>
  <c r="E108" i="40"/>
  <c r="E112" i="40"/>
  <c r="E110" i="40"/>
  <c r="E107" i="40"/>
  <c r="E105" i="40"/>
  <c r="E109" i="40"/>
  <c r="E113" i="40"/>
  <c r="E106" i="40"/>
  <c r="E114" i="40"/>
  <c r="E111" i="40"/>
  <c r="E115" i="40"/>
  <c r="E100" i="40"/>
  <c r="E93" i="40"/>
  <c r="G93" i="40" s="1"/>
  <c r="E89" i="40"/>
  <c r="E85" i="40"/>
  <c r="E31" i="40"/>
  <c r="E28" i="40"/>
  <c r="E24" i="40"/>
  <c r="E2" i="40"/>
  <c r="E18" i="40"/>
  <c r="E14" i="40"/>
  <c r="E6" i="40"/>
  <c r="E50" i="40"/>
  <c r="E83" i="40"/>
  <c r="E79" i="40"/>
  <c r="E75" i="40"/>
  <c r="E70" i="40"/>
  <c r="E96" i="40"/>
  <c r="E64" i="40"/>
  <c r="E59" i="40"/>
  <c r="E54" i="40"/>
  <c r="E49" i="40"/>
  <c r="E43" i="40"/>
  <c r="E39" i="40"/>
  <c r="E35" i="40"/>
  <c r="E103" i="40"/>
  <c r="E99" i="40"/>
  <c r="E92" i="40"/>
  <c r="E88" i="40"/>
  <c r="E34" i="40"/>
  <c r="E30" i="40"/>
  <c r="E27" i="40"/>
  <c r="E23" i="40"/>
  <c r="E72" i="40"/>
  <c r="E17" i="40"/>
  <c r="E13" i="40"/>
  <c r="E9" i="40"/>
  <c r="E5" i="40"/>
  <c r="E48" i="40"/>
  <c r="E82" i="40"/>
  <c r="E78" i="40"/>
  <c r="E74" i="40"/>
  <c r="E69" i="40"/>
  <c r="E67" i="40"/>
  <c r="E62" i="40"/>
  <c r="E58" i="40"/>
  <c r="E53" i="40"/>
  <c r="E47" i="40"/>
  <c r="E42" i="40"/>
  <c r="E38" i="40"/>
  <c r="E57" i="40"/>
  <c r="E95" i="40"/>
  <c r="E91" i="40"/>
  <c r="E33" i="40"/>
  <c r="E29" i="40"/>
  <c r="E26" i="40"/>
  <c r="E22" i="40"/>
  <c r="E20" i="40"/>
  <c r="E16" i="40"/>
  <c r="E12" i="40"/>
  <c r="E8" i="40"/>
  <c r="E4" i="40"/>
  <c r="E46" i="40"/>
  <c r="E81" i="40"/>
  <c r="E77" i="40"/>
  <c r="E73" i="40"/>
  <c r="E97" i="40"/>
  <c r="E66" i="40"/>
  <c r="E61" i="40"/>
  <c r="E56" i="40"/>
  <c r="E52" i="40"/>
  <c r="E45" i="40"/>
  <c r="E41" i="40"/>
  <c r="E37" i="40"/>
  <c r="E63" i="40"/>
  <c r="E94" i="40"/>
  <c r="G94" i="40" s="1"/>
  <c r="E86" i="40"/>
  <c r="E32" i="40"/>
  <c r="E98" i="40"/>
  <c r="E25" i="40"/>
  <c r="E21" i="40"/>
  <c r="E19" i="40"/>
  <c r="E15" i="40"/>
  <c r="E11" i="40"/>
  <c r="E7" i="40"/>
  <c r="E3" i="40"/>
  <c r="E84" i="40"/>
  <c r="E80" i="40"/>
  <c r="E76" i="40"/>
  <c r="E71" i="40"/>
  <c r="E68" i="40"/>
  <c r="E65" i="40"/>
  <c r="E60" i="40"/>
  <c r="E55" i="40"/>
  <c r="E51" i="40"/>
  <c r="E44" i="40"/>
  <c r="E40" i="40"/>
  <c r="E36" i="40"/>
  <c r="E102" i="40"/>
  <c r="Q101" i="40" a="1"/>
  <c r="Q101" i="40" s="1"/>
  <c r="R99" i="40" a="1"/>
  <c r="R99" i="40" s="1"/>
  <c r="Q94" i="40" a="1"/>
  <c r="Q94" i="40" s="1"/>
  <c r="P101" i="40" a="1"/>
  <c r="P101" i="40" s="1"/>
  <c r="P99" i="40" a="1"/>
  <c r="P99" i="40" s="1"/>
  <c r="Q99" i="40" a="1"/>
  <c r="Q99" i="40" s="1"/>
  <c r="S99" i="40" a="1"/>
  <c r="S99" i="40" s="1"/>
  <c r="T101" i="40" a="1"/>
  <c r="T101" i="40" s="1"/>
  <c r="T100" i="40" a="1"/>
  <c r="T100" i="40" s="1"/>
  <c r="U99" i="40" a="1"/>
  <c r="U99" i="40" s="1"/>
  <c r="R95" i="40" a="1"/>
  <c r="R95" i="40" s="1"/>
  <c r="R94" i="40" a="1"/>
  <c r="R94" i="40" s="1"/>
  <c r="P93" i="40" a="1"/>
  <c r="P93" i="40" s="1"/>
  <c r="S93" i="40" a="1"/>
  <c r="S93" i="40" s="1"/>
  <c r="P92" i="40" a="1"/>
  <c r="P92" i="40" s="1"/>
  <c r="P91" i="40" a="1"/>
  <c r="P91" i="40" s="1"/>
  <c r="T91" i="40" a="1"/>
  <c r="T91" i="40" s="1"/>
  <c r="Q90" i="40" a="1"/>
  <c r="Q90" i="40" s="1"/>
  <c r="T90" i="40" a="1"/>
  <c r="T90" i="40" s="1"/>
  <c r="T89" i="40" a="1"/>
  <c r="T89" i="40" s="1"/>
  <c r="R88" i="40" a="1"/>
  <c r="R88" i="40" s="1"/>
  <c r="U88" i="40" a="1"/>
  <c r="U88" i="40" s="1"/>
  <c r="R87" i="40" a="1"/>
  <c r="R87" i="40" s="1"/>
  <c r="R86" i="40" a="1"/>
  <c r="R86" i="40" s="1"/>
  <c r="P85" i="40" a="1"/>
  <c r="P85" i="40" s="1"/>
  <c r="S85" i="40" a="1"/>
  <c r="S85" i="40" s="1"/>
  <c r="P34" i="40" a="1"/>
  <c r="P34" i="40" s="1"/>
  <c r="P33" i="40" a="1"/>
  <c r="P33" i="40" s="1"/>
  <c r="T33" i="40" a="1"/>
  <c r="T33" i="40" s="1"/>
  <c r="Q32" i="40" a="1"/>
  <c r="Q32" i="40" s="1"/>
  <c r="T32" i="40" a="1"/>
  <c r="T32" i="40" s="1"/>
  <c r="T31" i="40" a="1"/>
  <c r="T31" i="40" s="1"/>
  <c r="R30" i="40" a="1"/>
  <c r="R30" i="40" s="1"/>
  <c r="U30" i="40" a="1"/>
  <c r="U30" i="40" s="1"/>
  <c r="R29" i="40" a="1"/>
  <c r="R29" i="40" s="1"/>
  <c r="R98" i="40" a="1"/>
  <c r="R98" i="40" s="1"/>
  <c r="P28" i="40" a="1"/>
  <c r="P28" i="40" s="1"/>
  <c r="S28" i="40" a="1"/>
  <c r="S28" i="40" s="1"/>
  <c r="P27" i="40" a="1"/>
  <c r="P27" i="40" s="1"/>
  <c r="P26" i="40" a="1"/>
  <c r="P26" i="40" s="1"/>
  <c r="T26" i="40" a="1"/>
  <c r="T26" i="40" s="1"/>
  <c r="Q25" i="40" a="1"/>
  <c r="Q25" i="40" s="1"/>
  <c r="T25" i="40" a="1"/>
  <c r="T25" i="40" s="1"/>
  <c r="T24" i="40" a="1"/>
  <c r="T24" i="40" s="1"/>
  <c r="R23" i="40" a="1"/>
  <c r="R23" i="40" s="1"/>
  <c r="U23" i="40" a="1"/>
  <c r="U23" i="40" s="1"/>
  <c r="R22" i="40" a="1"/>
  <c r="R22" i="40" s="1"/>
  <c r="P21" i="40" a="1"/>
  <c r="P21" i="40" s="1"/>
  <c r="S21" i="40" a="1"/>
  <c r="S21" i="40" s="1"/>
  <c r="S2" i="40" a="1"/>
  <c r="S2" i="40" s="1"/>
  <c r="Q72" i="40" a="1"/>
  <c r="Q72" i="40" s="1"/>
  <c r="U72" i="40" a="1"/>
  <c r="U72" i="40" s="1"/>
  <c r="S20" i="40" a="1"/>
  <c r="S20" i="40" s="1"/>
  <c r="Q19" i="40" a="1"/>
  <c r="Q19" i="40" s="1"/>
  <c r="U19" i="40" a="1"/>
  <c r="U19" i="40" s="1"/>
  <c r="S18" i="40" a="1"/>
  <c r="S18" i="40" s="1"/>
  <c r="Q17" i="40" a="1"/>
  <c r="Q17" i="40" s="1"/>
  <c r="U17" i="40" a="1"/>
  <c r="U17" i="40" s="1"/>
  <c r="S16" i="40" a="1"/>
  <c r="S16" i="40" s="1"/>
  <c r="Q15" i="40" a="1"/>
  <c r="Q15" i="40" s="1"/>
  <c r="U15" i="40" a="1"/>
  <c r="U15" i="40" s="1"/>
  <c r="S14" i="40" a="1"/>
  <c r="S14" i="40" s="1"/>
  <c r="Q13" i="40" a="1"/>
  <c r="Q13" i="40" s="1"/>
  <c r="U13" i="40" a="1"/>
  <c r="U13" i="40" s="1"/>
  <c r="S12" i="40" a="1"/>
  <c r="S12" i="40" s="1"/>
  <c r="Q11" i="40" a="1"/>
  <c r="Q11" i="40" s="1"/>
  <c r="U11" i="40" a="1"/>
  <c r="U11" i="40" s="1"/>
  <c r="S10" i="40" a="1"/>
  <c r="S10" i="40" s="1"/>
  <c r="Q9" i="40" a="1"/>
  <c r="Q9" i="40" s="1"/>
  <c r="U9" i="40" a="1"/>
  <c r="U9" i="40" s="1"/>
  <c r="S8" i="40" a="1"/>
  <c r="S8" i="40" s="1"/>
  <c r="Q7" i="40" a="1"/>
  <c r="Q7" i="40" s="1"/>
  <c r="U7" i="40" a="1"/>
  <c r="U7" i="40" s="1"/>
  <c r="S6" i="40" a="1"/>
  <c r="S6" i="40" s="1"/>
  <c r="Q5" i="40" a="1"/>
  <c r="Q5" i="40" s="1"/>
  <c r="U5" i="40" a="1"/>
  <c r="U5" i="40" s="1"/>
  <c r="S4" i="40" a="1"/>
  <c r="S4" i="40" s="1"/>
  <c r="Q3" i="40" a="1"/>
  <c r="Q3" i="40" s="1"/>
  <c r="U3" i="40" a="1"/>
  <c r="U3" i="40" s="1"/>
  <c r="U101" i="40" a="1"/>
  <c r="U101" i="40" s="1"/>
  <c r="R100" i="40" a="1"/>
  <c r="R100" i="40" s="1"/>
  <c r="U100" i="40" a="1"/>
  <c r="U100" i="40" s="1"/>
  <c r="S95" i="40" a="1"/>
  <c r="S95" i="40" s="1"/>
  <c r="P94" i="40" a="1"/>
  <c r="P94" i="40" s="1"/>
  <c r="S94" i="40" a="1"/>
  <c r="S94" i="40" s="1"/>
  <c r="Q93" i="40" a="1"/>
  <c r="Q93" i="40" s="1"/>
  <c r="Q92" i="40" a="1"/>
  <c r="Q92" i="40" s="1"/>
  <c r="T92" i="40" a="1"/>
  <c r="T92" i="40" s="1"/>
  <c r="Q91" i="40" a="1"/>
  <c r="Q91" i="40" s="1"/>
  <c r="U91" i="40" a="1"/>
  <c r="U91" i="40" s="1"/>
  <c r="U90" i="40" a="1"/>
  <c r="U90" i="40" s="1"/>
  <c r="R89" i="40" a="1"/>
  <c r="R89" i="40" s="1"/>
  <c r="U89" i="40" a="1"/>
  <c r="U89" i="40" s="1"/>
  <c r="S88" i="40" a="1"/>
  <c r="S88" i="40" s="1"/>
  <c r="S87" i="40" a="1"/>
  <c r="S87" i="40" s="1"/>
  <c r="P86" i="40" a="1"/>
  <c r="P86" i="40" s="1"/>
  <c r="S86" i="40" a="1"/>
  <c r="S86" i="40" s="1"/>
  <c r="Q85" i="40" a="1"/>
  <c r="Q85" i="40" s="1"/>
  <c r="Q34" i="40" a="1"/>
  <c r="Q34" i="40" s="1"/>
  <c r="T34" i="40" a="1"/>
  <c r="T34" i="40" s="1"/>
  <c r="Q33" i="40" a="1"/>
  <c r="Q33" i="40" s="1"/>
  <c r="U33" i="40" a="1"/>
  <c r="U33" i="40" s="1"/>
  <c r="U32" i="40" a="1"/>
  <c r="U32" i="40" s="1"/>
  <c r="R31" i="40" a="1"/>
  <c r="R31" i="40" s="1"/>
  <c r="U31" i="40" a="1"/>
  <c r="U31" i="40" s="1"/>
  <c r="S30" i="40" a="1"/>
  <c r="S30" i="40" s="1"/>
  <c r="S29" i="40" a="1"/>
  <c r="S29" i="40" s="1"/>
  <c r="P98" i="40" a="1"/>
  <c r="P98" i="40" s="1"/>
  <c r="S98" i="40" a="1"/>
  <c r="S98" i="40" s="1"/>
  <c r="Q28" i="40" a="1"/>
  <c r="Q28" i="40" s="1"/>
  <c r="Q27" i="40" a="1"/>
  <c r="Q27" i="40" s="1"/>
  <c r="T27" i="40" a="1"/>
  <c r="T27" i="40" s="1"/>
  <c r="Q26" i="40" a="1"/>
  <c r="Q26" i="40" s="1"/>
  <c r="U26" i="40" a="1"/>
  <c r="U26" i="40" s="1"/>
  <c r="U25" i="40" a="1"/>
  <c r="U25" i="40" s="1"/>
  <c r="R24" i="40" a="1"/>
  <c r="R24" i="40" s="1"/>
  <c r="U24" i="40" a="1"/>
  <c r="U24" i="40" s="1"/>
  <c r="S23" i="40" a="1"/>
  <c r="S23" i="40" s="1"/>
  <c r="S22" i="40" a="1"/>
  <c r="S22" i="40" s="1"/>
  <c r="Q21" i="40" a="1"/>
  <c r="Q21" i="40" s="1"/>
  <c r="P2" i="40" a="1"/>
  <c r="P2" i="40" s="1"/>
  <c r="T2" i="40" a="1"/>
  <c r="T2" i="40" s="1"/>
  <c r="R72" i="40" a="1"/>
  <c r="R72" i="40" s="1"/>
  <c r="P20" i="40" a="1"/>
  <c r="P20" i="40" s="1"/>
  <c r="T20" i="40" a="1"/>
  <c r="T20" i="40" s="1"/>
  <c r="R19" i="40" a="1"/>
  <c r="R19" i="40" s="1"/>
  <c r="P18" i="40" a="1"/>
  <c r="P18" i="40" s="1"/>
  <c r="T18" i="40" a="1"/>
  <c r="T18" i="40" s="1"/>
  <c r="R17" i="40" a="1"/>
  <c r="R17" i="40" s="1"/>
  <c r="P16" i="40" a="1"/>
  <c r="P16" i="40" s="1"/>
  <c r="T16" i="40" a="1"/>
  <c r="T16" i="40" s="1"/>
  <c r="R15" i="40" a="1"/>
  <c r="R15" i="40" s="1"/>
  <c r="P14" i="40" a="1"/>
  <c r="P14" i="40" s="1"/>
  <c r="T14" i="40" a="1"/>
  <c r="T14" i="40" s="1"/>
  <c r="R13" i="40" a="1"/>
  <c r="R13" i="40" s="1"/>
  <c r="P12" i="40" a="1"/>
  <c r="P12" i="40" s="1"/>
  <c r="T12" i="40" a="1"/>
  <c r="T12" i="40" s="1"/>
  <c r="R11" i="40" a="1"/>
  <c r="R11" i="40" s="1"/>
  <c r="P10" i="40" a="1"/>
  <c r="P10" i="40" s="1"/>
  <c r="T10" i="40" a="1"/>
  <c r="T10" i="40" s="1"/>
  <c r="R9" i="40" a="1"/>
  <c r="R9" i="40" s="1"/>
  <c r="P8" i="40" a="1"/>
  <c r="P8" i="40" s="1"/>
  <c r="T8" i="40" a="1"/>
  <c r="T8" i="40" s="1"/>
  <c r="R7" i="40" a="1"/>
  <c r="R7" i="40" s="1"/>
  <c r="P6" i="40" a="1"/>
  <c r="P6" i="40" s="1"/>
  <c r="T6" i="40" a="1"/>
  <c r="T6" i="40" s="1"/>
  <c r="R5" i="40" a="1"/>
  <c r="R5" i="40" s="1"/>
  <c r="P4" i="40" a="1"/>
  <c r="P4" i="40" s="1"/>
  <c r="T4" i="40" a="1"/>
  <c r="T4" i="40" s="1"/>
  <c r="R3" i="40" a="1"/>
  <c r="R3" i="40" s="1"/>
  <c r="P50" i="40" a="1"/>
  <c r="P50" i="40" s="1"/>
  <c r="R101" i="40" a="1"/>
  <c r="R101" i="40" s="1"/>
  <c r="P100" i="40" a="1"/>
  <c r="P100" i="40" s="1"/>
  <c r="S100" i="40" a="1"/>
  <c r="S100" i="40" s="1"/>
  <c r="P95" i="40" a="1"/>
  <c r="P95" i="40" s="1"/>
  <c r="T95" i="40" a="1"/>
  <c r="T95" i="40" s="1"/>
  <c r="T94" i="40" a="1"/>
  <c r="T94" i="40" s="1"/>
  <c r="T93" i="40" a="1"/>
  <c r="T93" i="40" s="1"/>
  <c r="R92" i="40" a="1"/>
  <c r="R92" i="40" s="1"/>
  <c r="U92" i="40" a="1"/>
  <c r="U92" i="40" s="1"/>
  <c r="R91" i="40" a="1"/>
  <c r="R91" i="40" s="1"/>
  <c r="R90" i="40" a="1"/>
  <c r="R90" i="40" s="1"/>
  <c r="P89" i="40" a="1"/>
  <c r="P89" i="40" s="1"/>
  <c r="S89" i="40" a="1"/>
  <c r="S89" i="40" s="1"/>
  <c r="P88" i="40" a="1"/>
  <c r="P88" i="40" s="1"/>
  <c r="P87" i="40" a="1"/>
  <c r="P87" i="40" s="1"/>
  <c r="T87" i="40" a="1"/>
  <c r="T87" i="40" s="1"/>
  <c r="Q86" i="40" a="1"/>
  <c r="Q86" i="40" s="1"/>
  <c r="T86" i="40" a="1"/>
  <c r="T86" i="40" s="1"/>
  <c r="T85" i="40" a="1"/>
  <c r="T85" i="40" s="1"/>
  <c r="R34" i="40" a="1"/>
  <c r="R34" i="40" s="1"/>
  <c r="U34" i="40" a="1"/>
  <c r="U34" i="40" s="1"/>
  <c r="R33" i="40" a="1"/>
  <c r="R33" i="40" s="1"/>
  <c r="R32" i="40" a="1"/>
  <c r="R32" i="40" s="1"/>
  <c r="P31" i="40" a="1"/>
  <c r="P31" i="40" s="1"/>
  <c r="S31" i="40" a="1"/>
  <c r="S31" i="40" s="1"/>
  <c r="P30" i="40" a="1"/>
  <c r="P30" i="40" s="1"/>
  <c r="P29" i="40" a="1"/>
  <c r="P29" i="40" s="1"/>
  <c r="T29" i="40" a="1"/>
  <c r="T29" i="40" s="1"/>
  <c r="Q98" i="40" a="1"/>
  <c r="Q98" i="40" s="1"/>
  <c r="T98" i="40" a="1"/>
  <c r="T98" i="40" s="1"/>
  <c r="T28" i="40" a="1"/>
  <c r="T28" i="40" s="1"/>
  <c r="R27" i="40" a="1"/>
  <c r="R27" i="40" s="1"/>
  <c r="U27" i="40" a="1"/>
  <c r="U27" i="40" s="1"/>
  <c r="R26" i="40" a="1"/>
  <c r="R26" i="40" s="1"/>
  <c r="R25" i="40" a="1"/>
  <c r="R25" i="40" s="1"/>
  <c r="P24" i="40" a="1"/>
  <c r="P24" i="40" s="1"/>
  <c r="S24" i="40" a="1"/>
  <c r="S24" i="40" s="1"/>
  <c r="P23" i="40" a="1"/>
  <c r="P23" i="40" s="1"/>
  <c r="P22" i="40" a="1"/>
  <c r="P22" i="40" s="1"/>
  <c r="T22" i="40" a="1"/>
  <c r="T22" i="40" s="1"/>
  <c r="T21" i="40" a="1"/>
  <c r="T21" i="40" s="1"/>
  <c r="Q2" i="40" a="1"/>
  <c r="Q2" i="40" s="1"/>
  <c r="U2" i="40" a="1"/>
  <c r="U2" i="40" s="1"/>
  <c r="S72" i="40" a="1"/>
  <c r="S72" i="40" s="1"/>
  <c r="Q20" i="40" a="1"/>
  <c r="Q20" i="40" s="1"/>
  <c r="U20" i="40" a="1"/>
  <c r="U20" i="40" s="1"/>
  <c r="S19" i="40" a="1"/>
  <c r="S19" i="40" s="1"/>
  <c r="Q18" i="40" a="1"/>
  <c r="Q18" i="40" s="1"/>
  <c r="U18" i="40" a="1"/>
  <c r="U18" i="40" s="1"/>
  <c r="S17" i="40" a="1"/>
  <c r="S17" i="40" s="1"/>
  <c r="Q16" i="40" a="1"/>
  <c r="Q16" i="40" s="1"/>
  <c r="U16" i="40" a="1"/>
  <c r="U16" i="40" s="1"/>
  <c r="S15" i="40" a="1"/>
  <c r="S15" i="40" s="1"/>
  <c r="Q14" i="40" a="1"/>
  <c r="Q14" i="40" s="1"/>
  <c r="U14" i="40" a="1"/>
  <c r="U14" i="40" s="1"/>
  <c r="S13" i="40" a="1"/>
  <c r="S13" i="40" s="1"/>
  <c r="Q12" i="40" a="1"/>
  <c r="Q12" i="40" s="1"/>
  <c r="U12" i="40" a="1"/>
  <c r="U12" i="40" s="1"/>
  <c r="S11" i="40" a="1"/>
  <c r="S11" i="40" s="1"/>
  <c r="Q10" i="40" a="1"/>
  <c r="Q10" i="40" s="1"/>
  <c r="U10" i="40" a="1"/>
  <c r="U10" i="40" s="1"/>
  <c r="S9" i="40" a="1"/>
  <c r="S9" i="40" s="1"/>
  <c r="Q8" i="40" a="1"/>
  <c r="Q8" i="40" s="1"/>
  <c r="U8" i="40" a="1"/>
  <c r="U8" i="40" s="1"/>
  <c r="S7" i="40" a="1"/>
  <c r="S7" i="40" s="1"/>
  <c r="Q6" i="40" a="1"/>
  <c r="Q6" i="40" s="1"/>
  <c r="U6" i="40" a="1"/>
  <c r="U6" i="40" s="1"/>
  <c r="S5" i="40" a="1"/>
  <c r="S5" i="40" s="1"/>
  <c r="Q4" i="40" a="1"/>
  <c r="Q4" i="40" s="1"/>
  <c r="U4" i="40" a="1"/>
  <c r="U4" i="40" s="1"/>
  <c r="S3" i="40" a="1"/>
  <c r="S3" i="40" s="1"/>
  <c r="Q50" i="40" a="1"/>
  <c r="Q50" i="40" s="1"/>
  <c r="S101" i="40" a="1"/>
  <c r="S101" i="40" s="1"/>
  <c r="Q100" i="40" a="1"/>
  <c r="Q100" i="40" s="1"/>
  <c r="T99" i="40" a="1"/>
  <c r="T99" i="40" s="1"/>
  <c r="Q95" i="40" a="1"/>
  <c r="Q95" i="40" s="1"/>
  <c r="U95" i="40" a="1"/>
  <c r="U95" i="40" s="1"/>
  <c r="U94" i="40" a="1"/>
  <c r="U94" i="40" s="1"/>
  <c r="R93" i="40" a="1"/>
  <c r="R93" i="40" s="1"/>
  <c r="U93" i="40" a="1"/>
  <c r="U93" i="40" s="1"/>
  <c r="S92" i="40" a="1"/>
  <c r="S92" i="40" s="1"/>
  <c r="S91" i="40" a="1"/>
  <c r="S91" i="40" s="1"/>
  <c r="P90" i="40" a="1"/>
  <c r="P90" i="40" s="1"/>
  <c r="S90" i="40" a="1"/>
  <c r="S90" i="40" s="1"/>
  <c r="Q89" i="40" a="1"/>
  <c r="Q89" i="40" s="1"/>
  <c r="Q88" i="40" a="1"/>
  <c r="Q88" i="40" s="1"/>
  <c r="T88" i="40" a="1"/>
  <c r="T88" i="40" s="1"/>
  <c r="Q87" i="40" a="1"/>
  <c r="Q87" i="40" s="1"/>
  <c r="U87" i="40" a="1"/>
  <c r="U87" i="40" s="1"/>
  <c r="U86" i="40" a="1"/>
  <c r="U86" i="40" s="1"/>
  <c r="R85" i="40" a="1"/>
  <c r="R85" i="40" s="1"/>
  <c r="U85" i="40" a="1"/>
  <c r="U85" i="40" s="1"/>
  <c r="S34" i="40" a="1"/>
  <c r="S34" i="40" s="1"/>
  <c r="S33" i="40" a="1"/>
  <c r="S33" i="40" s="1"/>
  <c r="P32" i="40" a="1"/>
  <c r="P32" i="40" s="1"/>
  <c r="S32" i="40" a="1"/>
  <c r="S32" i="40" s="1"/>
  <c r="Q31" i="40" a="1"/>
  <c r="Q31" i="40" s="1"/>
  <c r="Q30" i="40" a="1"/>
  <c r="Q30" i="40" s="1"/>
  <c r="T30" i="40" a="1"/>
  <c r="T30" i="40" s="1"/>
  <c r="Q29" i="40" a="1"/>
  <c r="Q29" i="40" s="1"/>
  <c r="U29" i="40" a="1"/>
  <c r="U29" i="40" s="1"/>
  <c r="U98" i="40" a="1"/>
  <c r="U98" i="40" s="1"/>
  <c r="R28" i="40" a="1"/>
  <c r="R28" i="40" s="1"/>
  <c r="U28" i="40" a="1"/>
  <c r="U28" i="40" s="1"/>
  <c r="S27" i="40" a="1"/>
  <c r="S27" i="40" s="1"/>
  <c r="S26" i="40" a="1"/>
  <c r="S26" i="40" s="1"/>
  <c r="P25" i="40" a="1"/>
  <c r="P25" i="40" s="1"/>
  <c r="S25" i="40" a="1"/>
  <c r="S25" i="40" s="1"/>
  <c r="Q24" i="40" a="1"/>
  <c r="Q24" i="40" s="1"/>
  <c r="Q23" i="40" a="1"/>
  <c r="Q23" i="40" s="1"/>
  <c r="T23" i="40" a="1"/>
  <c r="T23" i="40" s="1"/>
  <c r="Q22" i="40" a="1"/>
  <c r="Q22" i="40" s="1"/>
  <c r="U22" i="40" a="1"/>
  <c r="U22" i="40" s="1"/>
  <c r="R21" i="40" a="1"/>
  <c r="R21" i="40" s="1"/>
  <c r="U21" i="40" a="1"/>
  <c r="U21" i="40" s="1"/>
  <c r="R2" i="40" a="1"/>
  <c r="R2" i="40" s="1"/>
  <c r="P72" i="40" a="1"/>
  <c r="P72" i="40" s="1"/>
  <c r="T72" i="40" a="1"/>
  <c r="T72" i="40" s="1"/>
  <c r="R20" i="40" a="1"/>
  <c r="R20" i="40" s="1"/>
  <c r="P19" i="40" a="1"/>
  <c r="P19" i="40" s="1"/>
  <c r="T19" i="40" a="1"/>
  <c r="T19" i="40" s="1"/>
  <c r="R18" i="40" a="1"/>
  <c r="R18" i="40" s="1"/>
  <c r="P17" i="40" a="1"/>
  <c r="P17" i="40" s="1"/>
  <c r="T17" i="40" a="1"/>
  <c r="T17" i="40" s="1"/>
  <c r="R16" i="40" a="1"/>
  <c r="R16" i="40" s="1"/>
  <c r="P15" i="40" a="1"/>
  <c r="P15" i="40" s="1"/>
  <c r="T15" i="40" a="1"/>
  <c r="T15" i="40" s="1"/>
  <c r="R14" i="40" a="1"/>
  <c r="R14" i="40" s="1"/>
  <c r="P13" i="40" a="1"/>
  <c r="P13" i="40" s="1"/>
  <c r="T13" i="40" a="1"/>
  <c r="T13" i="40" s="1"/>
  <c r="R12" i="40" a="1"/>
  <c r="R12" i="40" s="1"/>
  <c r="P11" i="40" a="1"/>
  <c r="P11" i="40" s="1"/>
  <c r="T11" i="40" a="1"/>
  <c r="T11" i="40" s="1"/>
  <c r="R10" i="40" a="1"/>
  <c r="R10" i="40" s="1"/>
  <c r="P9" i="40" a="1"/>
  <c r="P9" i="40" s="1"/>
  <c r="T9" i="40" a="1"/>
  <c r="T9" i="40" s="1"/>
  <c r="R8" i="40" a="1"/>
  <c r="R8" i="40" s="1"/>
  <c r="P7" i="40" a="1"/>
  <c r="P7" i="40" s="1"/>
  <c r="T7" i="40" a="1"/>
  <c r="T7" i="40" s="1"/>
  <c r="R6" i="40" a="1"/>
  <c r="R6" i="40" s="1"/>
  <c r="P5" i="40" a="1"/>
  <c r="P5" i="40" s="1"/>
  <c r="T5" i="40" a="1"/>
  <c r="T5" i="40" s="1"/>
  <c r="R4" i="40" a="1"/>
  <c r="R4" i="40" s="1"/>
  <c r="P3" i="40" a="1"/>
  <c r="P3" i="40" s="1"/>
  <c r="T3" i="40" a="1"/>
  <c r="T3" i="40" s="1"/>
  <c r="S50" i="40" a="1"/>
  <c r="S50" i="40" s="1"/>
  <c r="Q48" i="40" a="1"/>
  <c r="Q48" i="40" s="1"/>
  <c r="U48" i="40" a="1"/>
  <c r="U48" i="40" s="1"/>
  <c r="S46" i="40" a="1"/>
  <c r="S46" i="40" s="1"/>
  <c r="Q84" i="40" a="1"/>
  <c r="Q84" i="40" s="1"/>
  <c r="U84" i="40" a="1"/>
  <c r="U84" i="40" s="1"/>
  <c r="S83" i="40" a="1"/>
  <c r="S83" i="40" s="1"/>
  <c r="Q82" i="40" a="1"/>
  <c r="Q82" i="40" s="1"/>
  <c r="U82" i="40" a="1"/>
  <c r="U82" i="40" s="1"/>
  <c r="S81" i="40" a="1"/>
  <c r="S81" i="40" s="1"/>
  <c r="Q80" i="40" a="1"/>
  <c r="Q80" i="40" s="1"/>
  <c r="U80" i="40" a="1"/>
  <c r="U80" i="40" s="1"/>
  <c r="S79" i="40" a="1"/>
  <c r="S79" i="40" s="1"/>
  <c r="Q78" i="40" a="1"/>
  <c r="Q78" i="40" s="1"/>
  <c r="U78" i="40" a="1"/>
  <c r="U78" i="40" s="1"/>
  <c r="S77" i="40" a="1"/>
  <c r="S77" i="40" s="1"/>
  <c r="Q76" i="40" a="1"/>
  <c r="Q76" i="40" s="1"/>
  <c r="U76" i="40" a="1"/>
  <c r="U76" i="40" s="1"/>
  <c r="S75" i="40" a="1"/>
  <c r="S75" i="40" s="1"/>
  <c r="Q74" i="40" a="1"/>
  <c r="Q74" i="40" s="1"/>
  <c r="U74" i="40" a="1"/>
  <c r="U74" i="40" s="1"/>
  <c r="S73" i="40" a="1"/>
  <c r="S73" i="40" s="1"/>
  <c r="Q71" i="40" a="1"/>
  <c r="Q71" i="40" s="1"/>
  <c r="T71" i="40" a="1"/>
  <c r="T71" i="40" s="1"/>
  <c r="R70" i="40" a="1"/>
  <c r="R70" i="40" s="1"/>
  <c r="U70" i="40" a="1"/>
  <c r="U70" i="40" s="1"/>
  <c r="S69" i="40" a="1"/>
  <c r="S69" i="40" s="1"/>
  <c r="P97" i="40" a="1"/>
  <c r="P97" i="40" s="1"/>
  <c r="T97" i="40" a="1"/>
  <c r="T97" i="40" s="1"/>
  <c r="U68" i="40" a="1"/>
  <c r="U68" i="40" s="1"/>
  <c r="S96" i="40" a="1"/>
  <c r="S96" i="40" s="1"/>
  <c r="P67" i="40" a="1"/>
  <c r="P67" i="40" s="1"/>
  <c r="T67" i="40" a="1"/>
  <c r="T67" i="40" s="1"/>
  <c r="Q66" i="40" a="1"/>
  <c r="Q66" i="40" s="1"/>
  <c r="U66" i="40" a="1"/>
  <c r="U66" i="40" s="1"/>
  <c r="R65" i="40" a="1"/>
  <c r="R65" i="40" s="1"/>
  <c r="P64" i="40" a="1"/>
  <c r="P64" i="40" s="1"/>
  <c r="Q62" i="40" a="1"/>
  <c r="Q62" i="40" s="1"/>
  <c r="U62" i="40" a="1"/>
  <c r="U62" i="40" s="1"/>
  <c r="R61" i="40" a="1"/>
  <c r="R61" i="40" s="1"/>
  <c r="P60" i="40" a="1"/>
  <c r="P60" i="40" s="1"/>
  <c r="S60" i="40" a="1"/>
  <c r="S60" i="40" s="1"/>
  <c r="Q59" i="40" a="1"/>
  <c r="Q59" i="40" s="1"/>
  <c r="T59" i="40" a="1"/>
  <c r="T59" i="40" s="1"/>
  <c r="R58" i="40" a="1"/>
  <c r="R58" i="40" s="1"/>
  <c r="P56" i="40" a="1"/>
  <c r="P56" i="40" s="1"/>
  <c r="S56" i="40" a="1"/>
  <c r="S56" i="40" s="1"/>
  <c r="Q55" i="40" a="1"/>
  <c r="Q55" i="40" s="1"/>
  <c r="T55" i="40" a="1"/>
  <c r="T55" i="40" s="1"/>
  <c r="R54" i="40" a="1"/>
  <c r="R54" i="40" s="1"/>
  <c r="U54" i="40" a="1"/>
  <c r="U54" i="40" s="1"/>
  <c r="S53" i="40" a="1"/>
  <c r="S53" i="40" s="1"/>
  <c r="T52" i="40" a="1"/>
  <c r="T52" i="40" s="1"/>
  <c r="R51" i="40" a="1"/>
  <c r="R51" i="40" s="1"/>
  <c r="U51" i="40" a="1"/>
  <c r="U51" i="40" s="1"/>
  <c r="S49" i="40" a="1"/>
  <c r="S49" i="40" s="1"/>
  <c r="P47" i="40" a="1"/>
  <c r="P47" i="40" s="1"/>
  <c r="T47" i="40" a="1"/>
  <c r="T47" i="40" s="1"/>
  <c r="Q45" i="40" a="1"/>
  <c r="Q45" i="40" s="1"/>
  <c r="U45" i="40" a="1"/>
  <c r="U45" i="40" s="1"/>
  <c r="P43" i="40" a="1"/>
  <c r="P43" i="40" s="1"/>
  <c r="T43" i="40" a="1"/>
  <c r="T43" i="40" s="1"/>
  <c r="Q42" i="40" a="1"/>
  <c r="Q42" i="40" s="1"/>
  <c r="U42" i="40" a="1"/>
  <c r="U42" i="40" s="1"/>
  <c r="R41" i="40" a="1"/>
  <c r="R41" i="40" s="1"/>
  <c r="P40" i="40" a="1"/>
  <c r="P40" i="40" s="1"/>
  <c r="S40" i="40" a="1"/>
  <c r="S40" i="40" s="1"/>
  <c r="Q39" i="40" a="1"/>
  <c r="Q39" i="40" s="1"/>
  <c r="R38" i="40" a="1"/>
  <c r="R38" i="40" s="1"/>
  <c r="P37" i="40" a="1"/>
  <c r="P37" i="40" s="1"/>
  <c r="S37" i="40" a="1"/>
  <c r="S37" i="40" s="1"/>
  <c r="Q36" i="40" a="1"/>
  <c r="Q36" i="40" s="1"/>
  <c r="T36" i="40" a="1"/>
  <c r="T36" i="40" s="1"/>
  <c r="R35" i="40" a="1"/>
  <c r="R35" i="40" s="1"/>
  <c r="U35" i="40" a="1"/>
  <c r="U35" i="40" s="1"/>
  <c r="S57" i="40" a="1"/>
  <c r="S57" i="40" s="1"/>
  <c r="T63" i="40" a="1"/>
  <c r="T63" i="40" s="1"/>
  <c r="R102" i="40" a="1"/>
  <c r="R102" i="40" s="1"/>
  <c r="U102" i="40" a="1"/>
  <c r="U102" i="40" s="1"/>
  <c r="S103" i="40" a="1"/>
  <c r="S103" i="40" s="1"/>
  <c r="P104" i="40" a="1"/>
  <c r="P104" i="40" s="1"/>
  <c r="T104" i="40" a="1"/>
  <c r="T104" i="40" s="1"/>
  <c r="Q105" i="40" a="1"/>
  <c r="Q105" i="40" s="1"/>
  <c r="U105" i="40" a="1"/>
  <c r="U105" i="40" s="1"/>
  <c r="P107" i="40" a="1"/>
  <c r="P107" i="40" s="1"/>
  <c r="T107" i="40" a="1"/>
  <c r="T107" i="40" s="1"/>
  <c r="Q108" i="40" a="1"/>
  <c r="Q108" i="40" s="1"/>
  <c r="U108" i="40" a="1"/>
  <c r="U108" i="40" s="1"/>
  <c r="R109" i="40" a="1"/>
  <c r="R109" i="40" s="1"/>
  <c r="P110" i="40" a="1"/>
  <c r="P110" i="40" s="1"/>
  <c r="S110" i="40" a="1"/>
  <c r="S110" i="40" s="1"/>
  <c r="Q111" i="40" a="1"/>
  <c r="Q111" i="40" s="1"/>
  <c r="R112" i="40" a="1"/>
  <c r="R112" i="40" s="1"/>
  <c r="P113" i="40" a="1"/>
  <c r="P113" i="40" s="1"/>
  <c r="T50" i="40" a="1"/>
  <c r="T50" i="40" s="1"/>
  <c r="R48" i="40" a="1"/>
  <c r="R48" i="40" s="1"/>
  <c r="P46" i="40" a="1"/>
  <c r="P46" i="40" s="1"/>
  <c r="T46" i="40" a="1"/>
  <c r="T46" i="40" s="1"/>
  <c r="R84" i="40" a="1"/>
  <c r="R84" i="40" s="1"/>
  <c r="P83" i="40" a="1"/>
  <c r="P83" i="40" s="1"/>
  <c r="T83" i="40" a="1"/>
  <c r="T83" i="40" s="1"/>
  <c r="R82" i="40" a="1"/>
  <c r="R82" i="40" s="1"/>
  <c r="P81" i="40" a="1"/>
  <c r="P81" i="40" s="1"/>
  <c r="T81" i="40" a="1"/>
  <c r="T81" i="40" s="1"/>
  <c r="R80" i="40" a="1"/>
  <c r="R80" i="40" s="1"/>
  <c r="P79" i="40" a="1"/>
  <c r="P79" i="40" s="1"/>
  <c r="T79" i="40" a="1"/>
  <c r="T79" i="40" s="1"/>
  <c r="R78" i="40" a="1"/>
  <c r="R78" i="40" s="1"/>
  <c r="P77" i="40" a="1"/>
  <c r="P77" i="40" s="1"/>
  <c r="T77" i="40" a="1"/>
  <c r="T77" i="40" s="1"/>
  <c r="R76" i="40" a="1"/>
  <c r="R76" i="40" s="1"/>
  <c r="P75" i="40" a="1"/>
  <c r="P75" i="40" s="1"/>
  <c r="T75" i="40" a="1"/>
  <c r="T75" i="40" s="1"/>
  <c r="R74" i="40" a="1"/>
  <c r="R74" i="40" s="1"/>
  <c r="P73" i="40" a="1"/>
  <c r="P73" i="40" s="1"/>
  <c r="T73" i="40" a="1"/>
  <c r="T73" i="40" s="1"/>
  <c r="U71" i="40" a="1"/>
  <c r="U71" i="40" s="1"/>
  <c r="S70" i="40" a="1"/>
  <c r="S70" i="40" s="1"/>
  <c r="P69" i="40" a="1"/>
  <c r="P69" i="40" s="1"/>
  <c r="T69" i="40" a="1"/>
  <c r="T69" i="40" s="1"/>
  <c r="Q97" i="40" a="1"/>
  <c r="Q97" i="40" s="1"/>
  <c r="U97" i="40" a="1"/>
  <c r="U97" i="40" s="1"/>
  <c r="R68" i="40" a="1"/>
  <c r="R68" i="40" s="1"/>
  <c r="P96" i="40" a="1"/>
  <c r="P96" i="40" s="1"/>
  <c r="Q67" i="40" a="1"/>
  <c r="Q67" i="40" s="1"/>
  <c r="U67" i="40" a="1"/>
  <c r="U67" i="40" s="1"/>
  <c r="R66" i="40" a="1"/>
  <c r="R66" i="40" s="1"/>
  <c r="P65" i="40" a="1"/>
  <c r="P65" i="40" s="1"/>
  <c r="S65" i="40" a="1"/>
  <c r="S65" i="40" s="1"/>
  <c r="Q64" i="40" a="1"/>
  <c r="Q64" i="40" s="1"/>
  <c r="T64" i="40" a="1"/>
  <c r="T64" i="40" s="1"/>
  <c r="R62" i="40" a="1"/>
  <c r="R62" i="40" s="1"/>
  <c r="S61" i="40" a="1"/>
  <c r="S61" i="40" s="1"/>
  <c r="Q60" i="40" a="1"/>
  <c r="Q60" i="40" s="1"/>
  <c r="T60" i="40" a="1"/>
  <c r="T60" i="40" s="1"/>
  <c r="R59" i="40" a="1"/>
  <c r="R59" i="40" s="1"/>
  <c r="U59" i="40" a="1"/>
  <c r="U59" i="40" s="1"/>
  <c r="S58" i="40" a="1"/>
  <c r="S58" i="40" s="1"/>
  <c r="T56" i="40" a="1"/>
  <c r="T56" i="40" s="1"/>
  <c r="R55" i="40" a="1"/>
  <c r="R55" i="40" s="1"/>
  <c r="U55" i="40" a="1"/>
  <c r="U55" i="40" s="1"/>
  <c r="S54" i="40" a="1"/>
  <c r="S54" i="40" s="1"/>
  <c r="P53" i="40" a="1"/>
  <c r="P53" i="40" s="1"/>
  <c r="T53" i="40" a="1"/>
  <c r="T53" i="40" s="1"/>
  <c r="Q52" i="40" a="1"/>
  <c r="Q52" i="40" s="1"/>
  <c r="U52" i="40" a="1"/>
  <c r="U52" i="40" s="1"/>
  <c r="P49" i="40" a="1"/>
  <c r="P49" i="40" s="1"/>
  <c r="T49" i="40" a="1"/>
  <c r="T49" i="40" s="1"/>
  <c r="Q47" i="40" a="1"/>
  <c r="Q47" i="40" s="1"/>
  <c r="U47" i="40" a="1"/>
  <c r="U47" i="40" s="1"/>
  <c r="R45" i="40" a="1"/>
  <c r="R45" i="40" s="1"/>
  <c r="P44" i="40" a="1"/>
  <c r="P44" i="40" s="1"/>
  <c r="S44" i="40" a="1"/>
  <c r="S44" i="40" s="1"/>
  <c r="Q43" i="40" a="1"/>
  <c r="Q43" i="40" s="1"/>
  <c r="R42" i="40" a="1"/>
  <c r="R42" i="40" s="1"/>
  <c r="P41" i="40" a="1"/>
  <c r="P41" i="40" s="1"/>
  <c r="S41" i="40" a="1"/>
  <c r="S41" i="40" s="1"/>
  <c r="Q40" i="40" a="1"/>
  <c r="Q40" i="40" s="1"/>
  <c r="T40" i="40" a="1"/>
  <c r="T40" i="40" s="1"/>
  <c r="R39" i="40" a="1"/>
  <c r="R39" i="40" s="1"/>
  <c r="U39" i="40" a="1"/>
  <c r="U39" i="40" s="1"/>
  <c r="S38" i="40" a="1"/>
  <c r="S38" i="40" s="1"/>
  <c r="T37" i="40" a="1"/>
  <c r="T37" i="40" s="1"/>
  <c r="R36" i="40" a="1"/>
  <c r="R36" i="40" s="1"/>
  <c r="U36" i="40" a="1"/>
  <c r="U36" i="40" s="1"/>
  <c r="U50" i="40" a="1"/>
  <c r="U50" i="40" s="1"/>
  <c r="S48" i="40" a="1"/>
  <c r="S48" i="40" s="1"/>
  <c r="Q46" i="40" a="1"/>
  <c r="Q46" i="40" s="1"/>
  <c r="U46" i="40" a="1"/>
  <c r="U46" i="40" s="1"/>
  <c r="S84" i="40" a="1"/>
  <c r="S84" i="40" s="1"/>
  <c r="Q83" i="40" a="1"/>
  <c r="Q83" i="40" s="1"/>
  <c r="U83" i="40" a="1"/>
  <c r="U83" i="40" s="1"/>
  <c r="S82" i="40" a="1"/>
  <c r="S82" i="40" s="1"/>
  <c r="Q81" i="40" a="1"/>
  <c r="Q81" i="40" s="1"/>
  <c r="U81" i="40" a="1"/>
  <c r="U81" i="40" s="1"/>
  <c r="S80" i="40" a="1"/>
  <c r="S80" i="40" s="1"/>
  <c r="Q79" i="40" a="1"/>
  <c r="Q79" i="40" s="1"/>
  <c r="U79" i="40" a="1"/>
  <c r="U79" i="40" s="1"/>
  <c r="S78" i="40" a="1"/>
  <c r="S78" i="40" s="1"/>
  <c r="Q77" i="40" a="1"/>
  <c r="Q77" i="40" s="1"/>
  <c r="U77" i="40" a="1"/>
  <c r="U77" i="40" s="1"/>
  <c r="S76" i="40" a="1"/>
  <c r="S76" i="40" s="1"/>
  <c r="Q75" i="40" a="1"/>
  <c r="Q75" i="40" s="1"/>
  <c r="U75" i="40" a="1"/>
  <c r="U75" i="40" s="1"/>
  <c r="S74" i="40" a="1"/>
  <c r="S74" i="40" s="1"/>
  <c r="Q73" i="40" a="1"/>
  <c r="Q73" i="40" s="1"/>
  <c r="U73" i="40" a="1"/>
  <c r="U73" i="40" s="1"/>
  <c r="R71" i="40" a="1"/>
  <c r="R71" i="40" s="1"/>
  <c r="P70" i="40" a="1"/>
  <c r="P70" i="40" s="1"/>
  <c r="Q69" i="40" a="1"/>
  <c r="Q69" i="40" s="1"/>
  <c r="U69" i="40" a="1"/>
  <c r="U69" i="40" s="1"/>
  <c r="R97" i="40" a="1"/>
  <c r="R97" i="40" s="1"/>
  <c r="P68" i="40" a="1"/>
  <c r="P68" i="40" s="1"/>
  <c r="S68" i="40" a="1"/>
  <c r="S68" i="40" s="1"/>
  <c r="Q96" i="40" a="1"/>
  <c r="Q96" i="40" s="1"/>
  <c r="T96" i="40" a="1"/>
  <c r="T96" i="40" s="1"/>
  <c r="R67" i="40" a="1"/>
  <c r="R67" i="40" s="1"/>
  <c r="S66" i="40" a="1"/>
  <c r="S66" i="40" s="1"/>
  <c r="Q65" i="40" a="1"/>
  <c r="Q65" i="40" s="1"/>
  <c r="T65" i="40" a="1"/>
  <c r="T65" i="40" s="1"/>
  <c r="R64" i="40" a="1"/>
  <c r="R64" i="40" s="1"/>
  <c r="U64" i="40" a="1"/>
  <c r="U64" i="40" s="1"/>
  <c r="S62" i="40" a="1"/>
  <c r="S62" i="40" s="1"/>
  <c r="P61" i="40" a="1"/>
  <c r="P61" i="40" s="1"/>
  <c r="T61" i="40" a="1"/>
  <c r="T61" i="40" s="1"/>
  <c r="U60" i="40" a="1"/>
  <c r="U60" i="40" s="1"/>
  <c r="S59" i="40" a="1"/>
  <c r="S59" i="40" s="1"/>
  <c r="P58" i="40" a="1"/>
  <c r="P58" i="40" s="1"/>
  <c r="T58" i="40" a="1"/>
  <c r="T58" i="40" s="1"/>
  <c r="Q56" i="40" a="1"/>
  <c r="Q56" i="40" s="1"/>
  <c r="U56" i="40" a="1"/>
  <c r="U56" i="40" s="1"/>
  <c r="P54" i="40" a="1"/>
  <c r="P54" i="40" s="1"/>
  <c r="T54" i="40" a="1"/>
  <c r="T54" i="40" s="1"/>
  <c r="Q53" i="40" a="1"/>
  <c r="Q53" i="40" s="1"/>
  <c r="U53" i="40" a="1"/>
  <c r="U53" i="40" s="1"/>
  <c r="R52" i="40" a="1"/>
  <c r="R52" i="40" s="1"/>
  <c r="P51" i="40" a="1"/>
  <c r="P51" i="40" s="1"/>
  <c r="S51" i="40" a="1"/>
  <c r="S51" i="40" s="1"/>
  <c r="Q49" i="40" a="1"/>
  <c r="Q49" i="40" s="1"/>
  <c r="R47" i="40" a="1"/>
  <c r="R47" i="40" s="1"/>
  <c r="P45" i="40" a="1"/>
  <c r="P45" i="40" s="1"/>
  <c r="S45" i="40" a="1"/>
  <c r="S45" i="40" s="1"/>
  <c r="Q44" i="40" a="1"/>
  <c r="Q44" i="40" s="1"/>
  <c r="T44" i="40" a="1"/>
  <c r="T44" i="40" s="1"/>
  <c r="R43" i="40" a="1"/>
  <c r="R43" i="40" s="1"/>
  <c r="U43" i="40" a="1"/>
  <c r="U43" i="40" s="1"/>
  <c r="S42" i="40" a="1"/>
  <c r="S42" i="40" s="1"/>
  <c r="T41" i="40" a="1"/>
  <c r="T41" i="40" s="1"/>
  <c r="R40" i="40" a="1"/>
  <c r="R40" i="40" s="1"/>
  <c r="U40" i="40" a="1"/>
  <c r="U40" i="40" s="1"/>
  <c r="S39" i="40" a="1"/>
  <c r="S39" i="40" s="1"/>
  <c r="P38" i="40" a="1"/>
  <c r="P38" i="40" s="1"/>
  <c r="T38" i="40" a="1"/>
  <c r="T38" i="40" s="1"/>
  <c r="Q37" i="40" a="1"/>
  <c r="Q37" i="40" s="1"/>
  <c r="U37" i="40" a="1"/>
  <c r="U37" i="40" s="1"/>
  <c r="P35" i="40" a="1"/>
  <c r="P35" i="40" s="1"/>
  <c r="T35" i="40" a="1"/>
  <c r="T35" i="40" s="1"/>
  <c r="Q57" i="40" a="1"/>
  <c r="Q57" i="40" s="1"/>
  <c r="U57" i="40" a="1"/>
  <c r="U57" i="40" s="1"/>
  <c r="R63" i="40" a="1"/>
  <c r="R63" i="40" s="1"/>
  <c r="P102" i="40" a="1"/>
  <c r="P102" i="40" s="1"/>
  <c r="S102" i="40" a="1"/>
  <c r="S102" i="40" s="1"/>
  <c r="Q103" i="40" a="1"/>
  <c r="Q103" i="40" s="1"/>
  <c r="R104" i="40" a="1"/>
  <c r="R104" i="40" s="1"/>
  <c r="P105" i="40" a="1"/>
  <c r="P105" i="40" s="1"/>
  <c r="S105" i="40" a="1"/>
  <c r="S105" i="40" s="1"/>
  <c r="Q106" i="40" a="1"/>
  <c r="Q106" i="40" s="1"/>
  <c r="T106" i="40" a="1"/>
  <c r="T106" i="40" s="1"/>
  <c r="R107" i="40" a="1"/>
  <c r="R107" i="40" s="1"/>
  <c r="U107" i="40" a="1"/>
  <c r="U107" i="40" s="1"/>
  <c r="S108" i="40" a="1"/>
  <c r="S108" i="40" s="1"/>
  <c r="T109" i="40" a="1"/>
  <c r="T109" i="40" s="1"/>
  <c r="R110" i="40" a="1"/>
  <c r="R110" i="40" s="1"/>
  <c r="U110" i="40" a="1"/>
  <c r="U110" i="40" s="1"/>
  <c r="S111" i="40" a="1"/>
  <c r="S111" i="40" s="1"/>
  <c r="P112" i="40" a="1"/>
  <c r="P112" i="40" s="1"/>
  <c r="T112" i="40" a="1"/>
  <c r="T112" i="40" s="1"/>
  <c r="Q113" i="40" a="1"/>
  <c r="Q113" i="40" s="1"/>
  <c r="U113" i="40" a="1"/>
  <c r="U113" i="40" s="1"/>
  <c r="P115" i="40" a="1"/>
  <c r="P115" i="40" s="1"/>
  <c r="T115" i="40" a="1"/>
  <c r="T115" i="40" s="1"/>
  <c r="Q116" i="40" a="1"/>
  <c r="Q116" i="40" s="1"/>
  <c r="U116" i="40" a="1"/>
  <c r="U116" i="40" s="1"/>
  <c r="R50" i="40" a="1"/>
  <c r="R50" i="40" s="1"/>
  <c r="P48" i="40" a="1"/>
  <c r="P48" i="40" s="1"/>
  <c r="T48" i="40" a="1"/>
  <c r="T48" i="40" s="1"/>
  <c r="R46" i="40" a="1"/>
  <c r="R46" i="40" s="1"/>
  <c r="P84" i="40" a="1"/>
  <c r="P84" i="40" s="1"/>
  <c r="T84" i="40" a="1"/>
  <c r="T84" i="40" s="1"/>
  <c r="R83" i="40" a="1"/>
  <c r="R83" i="40" s="1"/>
  <c r="P82" i="40" a="1"/>
  <c r="P82" i="40" s="1"/>
  <c r="T82" i="40" a="1"/>
  <c r="T82" i="40" s="1"/>
  <c r="R81" i="40" a="1"/>
  <c r="R81" i="40" s="1"/>
  <c r="P80" i="40" a="1"/>
  <c r="P80" i="40" s="1"/>
  <c r="T80" i="40" a="1"/>
  <c r="T80" i="40" s="1"/>
  <c r="R79" i="40" a="1"/>
  <c r="R79" i="40" s="1"/>
  <c r="P78" i="40" a="1"/>
  <c r="P78" i="40" s="1"/>
  <c r="T78" i="40" a="1"/>
  <c r="T78" i="40" s="1"/>
  <c r="R77" i="40" a="1"/>
  <c r="R77" i="40" s="1"/>
  <c r="P76" i="40" a="1"/>
  <c r="P76" i="40" s="1"/>
  <c r="T76" i="40" a="1"/>
  <c r="T76" i="40" s="1"/>
  <c r="R75" i="40" a="1"/>
  <c r="R75" i="40" s="1"/>
  <c r="P74" i="40" a="1"/>
  <c r="P74" i="40" s="1"/>
  <c r="T74" i="40" a="1"/>
  <c r="T74" i="40" s="1"/>
  <c r="R73" i="40" a="1"/>
  <c r="R73" i="40" s="1"/>
  <c r="P71" i="40" a="1"/>
  <c r="P71" i="40" s="1"/>
  <c r="S71" i="40" a="1"/>
  <c r="S71" i="40" s="1"/>
  <c r="Q70" i="40" a="1"/>
  <c r="Q70" i="40" s="1"/>
  <c r="T70" i="40" a="1"/>
  <c r="T70" i="40" s="1"/>
  <c r="R69" i="40" a="1"/>
  <c r="R69" i="40" s="1"/>
  <c r="S97" i="40" a="1"/>
  <c r="S97" i="40" s="1"/>
  <c r="Q68" i="40" a="1"/>
  <c r="Q68" i="40" s="1"/>
  <c r="T68" i="40" a="1"/>
  <c r="T68" i="40" s="1"/>
  <c r="R96" i="40" a="1"/>
  <c r="R96" i="40" s="1"/>
  <c r="U96" i="40" a="1"/>
  <c r="U96" i="40" s="1"/>
  <c r="S67" i="40" a="1"/>
  <c r="S67" i="40" s="1"/>
  <c r="P66" i="40" a="1"/>
  <c r="P66" i="40" s="1"/>
  <c r="T66" i="40" a="1"/>
  <c r="T66" i="40" s="1"/>
  <c r="U65" i="40" a="1"/>
  <c r="U65" i="40" s="1"/>
  <c r="S64" i="40" a="1"/>
  <c r="S64" i="40" s="1"/>
  <c r="P62" i="40" a="1"/>
  <c r="P62" i="40" s="1"/>
  <c r="T62" i="40" a="1"/>
  <c r="T62" i="40" s="1"/>
  <c r="Q61" i="40" a="1"/>
  <c r="Q61" i="40" s="1"/>
  <c r="U61" i="40" a="1"/>
  <c r="U61" i="40" s="1"/>
  <c r="R60" i="40" a="1"/>
  <c r="R60" i="40" s="1"/>
  <c r="P59" i="40" a="1"/>
  <c r="P59" i="40" s="1"/>
  <c r="Q58" i="40" a="1"/>
  <c r="Q58" i="40" s="1"/>
  <c r="U58" i="40" a="1"/>
  <c r="U58" i="40" s="1"/>
  <c r="R56" i="40" a="1"/>
  <c r="R56" i="40" s="1"/>
  <c r="P55" i="40" a="1"/>
  <c r="P55" i="40" s="1"/>
  <c r="S55" i="40" a="1"/>
  <c r="S55" i="40" s="1"/>
  <c r="Q54" i="40" a="1"/>
  <c r="Q54" i="40" s="1"/>
  <c r="R53" i="40" a="1"/>
  <c r="R53" i="40" s="1"/>
  <c r="P52" i="40" a="1"/>
  <c r="P52" i="40" s="1"/>
  <c r="S52" i="40" a="1"/>
  <c r="S52" i="40" s="1"/>
  <c r="Q51" i="40" a="1"/>
  <c r="Q51" i="40" s="1"/>
  <c r="T51" i="40" a="1"/>
  <c r="T51" i="40" s="1"/>
  <c r="R49" i="40" a="1"/>
  <c r="R49" i="40" s="1"/>
  <c r="U49" i="40" a="1"/>
  <c r="U49" i="40" s="1"/>
  <c r="S47" i="40" a="1"/>
  <c r="S47" i="40" s="1"/>
  <c r="T45" i="40" a="1"/>
  <c r="T45" i="40" s="1"/>
  <c r="R44" i="40" a="1"/>
  <c r="R44" i="40" s="1"/>
  <c r="U44" i="40" a="1"/>
  <c r="U44" i="40" s="1"/>
  <c r="S43" i="40" a="1"/>
  <c r="S43" i="40" s="1"/>
  <c r="P42" i="40" a="1"/>
  <c r="P42" i="40" s="1"/>
  <c r="T42" i="40" a="1"/>
  <c r="T42" i="40" s="1"/>
  <c r="Q41" i="40" a="1"/>
  <c r="Q41" i="40" s="1"/>
  <c r="U41" i="40" a="1"/>
  <c r="U41" i="40" s="1"/>
  <c r="P39" i="40" a="1"/>
  <c r="P39" i="40" s="1"/>
  <c r="T39" i="40" a="1"/>
  <c r="T39" i="40" s="1"/>
  <c r="Q38" i="40" a="1"/>
  <c r="Q38" i="40" s="1"/>
  <c r="U38" i="40" a="1"/>
  <c r="U38" i="40" s="1"/>
  <c r="R37" i="40" a="1"/>
  <c r="R37" i="40" s="1"/>
  <c r="P36" i="40" a="1"/>
  <c r="P36" i="40" s="1"/>
  <c r="S36" i="40" a="1"/>
  <c r="S36" i="40" s="1"/>
  <c r="Q35" i="40" a="1"/>
  <c r="Q35" i="40" s="1"/>
  <c r="R57" i="40" a="1"/>
  <c r="R57" i="40" s="1"/>
  <c r="P63" i="40" a="1"/>
  <c r="P63" i="40" s="1"/>
  <c r="S63" i="40" a="1"/>
  <c r="S63" i="40" s="1"/>
  <c r="Q102" i="40" a="1"/>
  <c r="Q102" i="40" s="1"/>
  <c r="T102" i="40" a="1"/>
  <c r="T102" i="40" s="1"/>
  <c r="P57" i="40" a="1"/>
  <c r="P57" i="40" s="1"/>
  <c r="U103" i="40" a="1"/>
  <c r="U103" i="40" s="1"/>
  <c r="R106" i="40" a="1"/>
  <c r="R106" i="40" s="1"/>
  <c r="S107" i="40" a="1"/>
  <c r="S107" i="40" s="1"/>
  <c r="T108" i="40" a="1"/>
  <c r="T108" i="40" s="1"/>
  <c r="U109" i="40" a="1"/>
  <c r="U109" i="40" s="1"/>
  <c r="P111" i="40" a="1"/>
  <c r="P111" i="40" s="1"/>
  <c r="Q112" i="40" a="1"/>
  <c r="Q112" i="40" s="1"/>
  <c r="R113" i="40" a="1"/>
  <c r="R113" i="40" s="1"/>
  <c r="Q114" i="40" a="1"/>
  <c r="Q114" i="40" s="1"/>
  <c r="U114" i="40" a="1"/>
  <c r="U114" i="40" s="1"/>
  <c r="S116" i="40" a="1"/>
  <c r="S116" i="40" s="1"/>
  <c r="Q117" i="40" a="1"/>
  <c r="Q117" i="40" s="1"/>
  <c r="U117" i="40" a="1"/>
  <c r="U117" i="40" s="1"/>
  <c r="P119" i="40" a="1"/>
  <c r="P119" i="40" s="1"/>
  <c r="T119" i="40" a="1"/>
  <c r="T119" i="40" s="1"/>
  <c r="Q120" i="40" a="1"/>
  <c r="Q120" i="40" s="1"/>
  <c r="U120" i="40" a="1"/>
  <c r="U120" i="40" s="1"/>
  <c r="R121" i="40" a="1"/>
  <c r="R121" i="40" s="1"/>
  <c r="P122" i="40" a="1"/>
  <c r="P122" i="40" s="1"/>
  <c r="S122" i="40" a="1"/>
  <c r="S122" i="40" s="1"/>
  <c r="Q123" i="40" a="1"/>
  <c r="Q123" i="40" s="1"/>
  <c r="R124" i="40" a="1"/>
  <c r="R124" i="40" s="1"/>
  <c r="P125" i="40" a="1"/>
  <c r="P125" i="40" s="1"/>
  <c r="S125" i="40" a="1"/>
  <c r="S125" i="40" s="1"/>
  <c r="Q126" i="40" a="1"/>
  <c r="Q126" i="40" s="1"/>
  <c r="T126" i="40" a="1"/>
  <c r="T126" i="40" s="1"/>
  <c r="R127" i="40" a="1"/>
  <c r="R127" i="40" s="1"/>
  <c r="U127" i="40" a="1"/>
  <c r="U127" i="40" s="1"/>
  <c r="S128" i="40" a="1"/>
  <c r="S128" i="40" s="1"/>
  <c r="T129" i="40" a="1"/>
  <c r="T129" i="40" s="1"/>
  <c r="R130" i="40" a="1"/>
  <c r="R130" i="40" s="1"/>
  <c r="P131" i="40" a="1"/>
  <c r="P131" i="40" s="1"/>
  <c r="T131" i="40" a="1"/>
  <c r="T131" i="40" s="1"/>
  <c r="R132" i="40" a="1"/>
  <c r="R132" i="40" s="1"/>
  <c r="P133" i="40" a="1"/>
  <c r="P133" i="40" s="1"/>
  <c r="T133" i="40" a="1"/>
  <c r="T133" i="40" s="1"/>
  <c r="R134" i="40" a="1"/>
  <c r="R134" i="40" s="1"/>
  <c r="P135" i="40" a="1"/>
  <c r="P135" i="40" s="1"/>
  <c r="T135" i="40" a="1"/>
  <c r="T135" i="40" s="1"/>
  <c r="R136" i="40" a="1"/>
  <c r="R136" i="40" s="1"/>
  <c r="P137" i="40" a="1"/>
  <c r="P137" i="40" s="1"/>
  <c r="T137" i="40" a="1"/>
  <c r="T137" i="40" s="1"/>
  <c r="R138" i="40" a="1"/>
  <c r="R138" i="40" s="1"/>
  <c r="P139" i="40" a="1"/>
  <c r="P139" i="40" s="1"/>
  <c r="T139" i="40" a="1"/>
  <c r="T139" i="40" s="1"/>
  <c r="R140" i="40" a="1"/>
  <c r="R140" i="40" s="1"/>
  <c r="P141" i="40" a="1"/>
  <c r="P141" i="40" s="1"/>
  <c r="T141" i="40" a="1"/>
  <c r="T141" i="40" s="1"/>
  <c r="U142" i="40" a="1"/>
  <c r="U142" i="40" s="1"/>
  <c r="Q142" i="40" a="1"/>
  <c r="Q142" i="40" s="1"/>
  <c r="N101" i="40" a="1"/>
  <c r="N101" i="40" s="1"/>
  <c r="K100" i="40" a="1"/>
  <c r="K100" i="40" s="1"/>
  <c r="K99" i="40" a="1"/>
  <c r="K99" i="40" s="1"/>
  <c r="O99" i="40" a="1"/>
  <c r="O99" i="40" s="1"/>
  <c r="M95" i="40" a="1"/>
  <c r="M95" i="40" s="1"/>
  <c r="K94" i="40" a="1"/>
  <c r="K94" i="40" s="1"/>
  <c r="O94" i="40" a="1"/>
  <c r="O94" i="40" s="1"/>
  <c r="M93" i="40" a="1"/>
  <c r="M93" i="40" s="1"/>
  <c r="K92" i="40" a="1"/>
  <c r="K92" i="40" s="1"/>
  <c r="O92" i="40" a="1"/>
  <c r="O92" i="40" s="1"/>
  <c r="M91" i="40" a="1"/>
  <c r="M91" i="40" s="1"/>
  <c r="K90" i="40" a="1"/>
  <c r="K90" i="40" s="1"/>
  <c r="O90" i="40" a="1"/>
  <c r="O90" i="40" s="1"/>
  <c r="M89" i="40" a="1"/>
  <c r="M89" i="40" s="1"/>
  <c r="K88" i="40" a="1"/>
  <c r="K88" i="40" s="1"/>
  <c r="O88" i="40" a="1"/>
  <c r="O88" i="40" s="1"/>
  <c r="M87" i="40" a="1"/>
  <c r="M87" i="40" s="1"/>
  <c r="K86" i="40" a="1"/>
  <c r="K86" i="40" s="1"/>
  <c r="O86" i="40" a="1"/>
  <c r="O86" i="40" s="1"/>
  <c r="M85" i="40" a="1"/>
  <c r="M85" i="40" s="1"/>
  <c r="K34" i="40" a="1"/>
  <c r="K34" i="40" s="1"/>
  <c r="O34" i="40" a="1"/>
  <c r="O34" i="40" s="1"/>
  <c r="M33" i="40" a="1"/>
  <c r="M33" i="40" s="1"/>
  <c r="K32" i="40" a="1"/>
  <c r="K32" i="40" s="1"/>
  <c r="O32" i="40" a="1"/>
  <c r="O32" i="40" s="1"/>
  <c r="M31" i="40" a="1"/>
  <c r="M31" i="40" s="1"/>
  <c r="K30" i="40" a="1"/>
  <c r="K30" i="40" s="1"/>
  <c r="O30" i="40" a="1"/>
  <c r="O30" i="40" s="1"/>
  <c r="L98" i="40" a="1"/>
  <c r="L98" i="40" s="1"/>
  <c r="T57" i="40" a="1"/>
  <c r="T57" i="40" s="1"/>
  <c r="P103" i="40" a="1"/>
  <c r="P103" i="40" s="1"/>
  <c r="Q104" i="40" a="1"/>
  <c r="Q104" i="40" s="1"/>
  <c r="R105" i="40" a="1"/>
  <c r="R105" i="40" s="1"/>
  <c r="S106" i="40" a="1"/>
  <c r="S106" i="40" s="1"/>
  <c r="P109" i="40" a="1"/>
  <c r="P109" i="40" s="1"/>
  <c r="Q110" i="40" a="1"/>
  <c r="Q110" i="40" s="1"/>
  <c r="R111" i="40" a="1"/>
  <c r="R111" i="40" s="1"/>
  <c r="S112" i="40" a="1"/>
  <c r="S112" i="40" s="1"/>
  <c r="S113" i="40" a="1"/>
  <c r="S113" i="40" s="1"/>
  <c r="R114" i="40" a="1"/>
  <c r="R114" i="40" s="1"/>
  <c r="Q115" i="40" a="1"/>
  <c r="Q115" i="40" s="1"/>
  <c r="U115" i="40" a="1"/>
  <c r="U115" i="40" s="1"/>
  <c r="T116" i="40" a="1"/>
  <c r="T116" i="40" s="1"/>
  <c r="R117" i="40" a="1"/>
  <c r="R117" i="40" s="1"/>
  <c r="P118" i="40" a="1"/>
  <c r="P118" i="40" s="1"/>
  <c r="S118" i="40" a="1"/>
  <c r="S118" i="40" s="1"/>
  <c r="Q119" i="40" a="1"/>
  <c r="Q119" i="40" s="1"/>
  <c r="R120" i="40" a="1"/>
  <c r="R120" i="40" s="1"/>
  <c r="P121" i="40" a="1"/>
  <c r="P121" i="40" s="1"/>
  <c r="S121" i="40" a="1"/>
  <c r="S121" i="40" s="1"/>
  <c r="Q122" i="40" a="1"/>
  <c r="Q122" i="40" s="1"/>
  <c r="T122" i="40" a="1"/>
  <c r="T122" i="40" s="1"/>
  <c r="R123" i="40" a="1"/>
  <c r="R123" i="40" s="1"/>
  <c r="U123" i="40" a="1"/>
  <c r="U123" i="40" s="1"/>
  <c r="S124" i="40" a="1"/>
  <c r="S124" i="40" s="1"/>
  <c r="T125" i="40" a="1"/>
  <c r="T125" i="40" s="1"/>
  <c r="R126" i="40" a="1"/>
  <c r="R126" i="40" s="1"/>
  <c r="U126" i="40" a="1"/>
  <c r="U126" i="40" s="1"/>
  <c r="S127" i="40" a="1"/>
  <c r="S127" i="40" s="1"/>
  <c r="P128" i="40" a="1"/>
  <c r="P128" i="40" s="1"/>
  <c r="T128" i="40" a="1"/>
  <c r="T128" i="40" s="1"/>
  <c r="Q129" i="40" a="1"/>
  <c r="Q129" i="40" s="1"/>
  <c r="U129" i="40" a="1"/>
  <c r="U129" i="40" s="1"/>
  <c r="S130" i="40" a="1"/>
  <c r="S130" i="40" s="1"/>
  <c r="Q131" i="40" a="1"/>
  <c r="Q131" i="40" s="1"/>
  <c r="U131" i="40" a="1"/>
  <c r="U131" i="40" s="1"/>
  <c r="S132" i="40" a="1"/>
  <c r="S132" i="40" s="1"/>
  <c r="Q133" i="40" a="1"/>
  <c r="Q133" i="40" s="1"/>
  <c r="U133" i="40" a="1"/>
  <c r="U133" i="40" s="1"/>
  <c r="S134" i="40" a="1"/>
  <c r="S134" i="40" s="1"/>
  <c r="Q135" i="40" a="1"/>
  <c r="Q135" i="40" s="1"/>
  <c r="U135" i="40" a="1"/>
  <c r="U135" i="40" s="1"/>
  <c r="S136" i="40" a="1"/>
  <c r="S136" i="40" s="1"/>
  <c r="Q137" i="40" a="1"/>
  <c r="Q137" i="40" s="1"/>
  <c r="U137" i="40" a="1"/>
  <c r="U137" i="40" s="1"/>
  <c r="S138" i="40" a="1"/>
  <c r="S138" i="40" s="1"/>
  <c r="Q139" i="40" a="1"/>
  <c r="Q139" i="40" s="1"/>
  <c r="U139" i="40" a="1"/>
  <c r="U139" i="40" s="1"/>
  <c r="S140" i="40" a="1"/>
  <c r="S140" i="40" s="1"/>
  <c r="Q141" i="40" a="1"/>
  <c r="Q141" i="40" s="1"/>
  <c r="U141" i="40" a="1"/>
  <c r="U141" i="40" s="1"/>
  <c r="T142" i="40" a="1"/>
  <c r="T142" i="40" s="1"/>
  <c r="P142" i="40" a="1"/>
  <c r="P142" i="40" s="1"/>
  <c r="L101" i="40" a="1"/>
  <c r="L101" i="40" s="1"/>
  <c r="O101" i="40" a="1"/>
  <c r="O101" i="40" s="1"/>
  <c r="N100" i="40" a="1"/>
  <c r="N100" i="40" s="1"/>
  <c r="L99" i="40" a="1"/>
  <c r="L99" i="40" s="1"/>
  <c r="J95" i="40" a="1"/>
  <c r="J95" i="40" s="1"/>
  <c r="N95" i="40" a="1"/>
  <c r="N95" i="40" s="1"/>
  <c r="L94" i="40" a="1"/>
  <c r="L94" i="40" s="1"/>
  <c r="J93" i="40" a="1"/>
  <c r="J93" i="40" s="1"/>
  <c r="N93" i="40" a="1"/>
  <c r="N93" i="40" s="1"/>
  <c r="L92" i="40" a="1"/>
  <c r="L92" i="40" s="1"/>
  <c r="J91" i="40" a="1"/>
  <c r="J91" i="40" s="1"/>
  <c r="N91" i="40" a="1"/>
  <c r="N91" i="40" s="1"/>
  <c r="L90" i="40" a="1"/>
  <c r="L90" i="40" s="1"/>
  <c r="J89" i="40" a="1"/>
  <c r="J89" i="40" s="1"/>
  <c r="N89" i="40" a="1"/>
  <c r="N89" i="40" s="1"/>
  <c r="L88" i="40" a="1"/>
  <c r="L88" i="40" s="1"/>
  <c r="J87" i="40" a="1"/>
  <c r="J87" i="40" s="1"/>
  <c r="N87" i="40" a="1"/>
  <c r="N87" i="40" s="1"/>
  <c r="L86" i="40" a="1"/>
  <c r="L86" i="40" s="1"/>
  <c r="J85" i="40" a="1"/>
  <c r="J85" i="40" s="1"/>
  <c r="N85" i="40" a="1"/>
  <c r="N85" i="40" s="1"/>
  <c r="L34" i="40" a="1"/>
  <c r="L34" i="40" s="1"/>
  <c r="J33" i="40" a="1"/>
  <c r="J33" i="40" s="1"/>
  <c r="N33" i="40" a="1"/>
  <c r="N33" i="40" s="1"/>
  <c r="L32" i="40" a="1"/>
  <c r="L32" i="40" s="1"/>
  <c r="J31" i="40" a="1"/>
  <c r="J31" i="40" s="1"/>
  <c r="N31" i="40" a="1"/>
  <c r="N31" i="40" s="1"/>
  <c r="Q63" i="40" a="1"/>
  <c r="Q63" i="40" s="1"/>
  <c r="R103" i="40" a="1"/>
  <c r="R103" i="40" s="1"/>
  <c r="S104" i="40" a="1"/>
  <c r="S104" i="40" s="1"/>
  <c r="T105" i="40" a="1"/>
  <c r="T105" i="40" s="1"/>
  <c r="U106" i="40" a="1"/>
  <c r="U106" i="40" s="1"/>
  <c r="P108" i="40" a="1"/>
  <c r="P108" i="40" s="1"/>
  <c r="Q109" i="40" a="1"/>
  <c r="Q109" i="40" s="1"/>
  <c r="T111" i="40" a="1"/>
  <c r="T111" i="40" s="1"/>
  <c r="U112" i="40" a="1"/>
  <c r="U112" i="40" s="1"/>
  <c r="T113" i="40" a="1"/>
  <c r="T113" i="40" s="1"/>
  <c r="S114" i="40" a="1"/>
  <c r="S114" i="40" s="1"/>
  <c r="R115" i="40" a="1"/>
  <c r="R115" i="40" s="1"/>
  <c r="P116" i="40" a="1"/>
  <c r="P116" i="40" s="1"/>
  <c r="P117" i="40" a="1"/>
  <c r="P117" i="40" s="1"/>
  <c r="S117" i="40" a="1"/>
  <c r="S117" i="40" s="1"/>
  <c r="Q118" i="40" a="1"/>
  <c r="Q118" i="40" s="1"/>
  <c r="T118" i="40" a="1"/>
  <c r="T118" i="40" s="1"/>
  <c r="R119" i="40" a="1"/>
  <c r="R119" i="40" s="1"/>
  <c r="U119" i="40" a="1"/>
  <c r="U119" i="40" s="1"/>
  <c r="S120" i="40" a="1"/>
  <c r="S120" i="40" s="1"/>
  <c r="T121" i="40" a="1"/>
  <c r="T121" i="40" s="1"/>
  <c r="R122" i="40" a="1"/>
  <c r="R122" i="40" s="1"/>
  <c r="U122" i="40" a="1"/>
  <c r="U122" i="40" s="1"/>
  <c r="S123" i="40" a="1"/>
  <c r="S123" i="40" s="1"/>
  <c r="P124" i="40" a="1"/>
  <c r="P124" i="40" s="1"/>
  <c r="T124" i="40" a="1"/>
  <c r="T124" i="40" s="1"/>
  <c r="Q125" i="40" a="1"/>
  <c r="Q125" i="40" s="1"/>
  <c r="U125" i="40" a="1"/>
  <c r="U125" i="40" s="1"/>
  <c r="P127" i="40" a="1"/>
  <c r="P127" i="40" s="1"/>
  <c r="T127" i="40" a="1"/>
  <c r="T127" i="40" s="1"/>
  <c r="Q128" i="40" a="1"/>
  <c r="Q128" i="40" s="1"/>
  <c r="U128" i="40" a="1"/>
  <c r="U128" i="40" s="1"/>
  <c r="R129" i="40" a="1"/>
  <c r="R129" i="40" s="1"/>
  <c r="P130" i="40" a="1"/>
  <c r="P130" i="40" s="1"/>
  <c r="T130" i="40" a="1"/>
  <c r="T130" i="40" s="1"/>
  <c r="R131" i="40" a="1"/>
  <c r="R131" i="40" s="1"/>
  <c r="P132" i="40" a="1"/>
  <c r="P132" i="40" s="1"/>
  <c r="T132" i="40" a="1"/>
  <c r="T132" i="40" s="1"/>
  <c r="R133" i="40" a="1"/>
  <c r="R133" i="40" s="1"/>
  <c r="P134" i="40" a="1"/>
  <c r="P134" i="40" s="1"/>
  <c r="T134" i="40" a="1"/>
  <c r="T134" i="40" s="1"/>
  <c r="R135" i="40" a="1"/>
  <c r="R135" i="40" s="1"/>
  <c r="P136" i="40" a="1"/>
  <c r="P136" i="40" s="1"/>
  <c r="T136" i="40" a="1"/>
  <c r="T136" i="40" s="1"/>
  <c r="R137" i="40" a="1"/>
  <c r="R137" i="40" s="1"/>
  <c r="P138" i="40" a="1"/>
  <c r="P138" i="40" s="1"/>
  <c r="T138" i="40" a="1"/>
  <c r="T138" i="40" s="1"/>
  <c r="R139" i="40" a="1"/>
  <c r="R139" i="40" s="1"/>
  <c r="P140" i="40" a="1"/>
  <c r="P140" i="40" s="1"/>
  <c r="T140" i="40" a="1"/>
  <c r="T140" i="40" s="1"/>
  <c r="R141" i="40" a="1"/>
  <c r="R141" i="40" s="1"/>
  <c r="S142" i="40" a="1"/>
  <c r="S142" i="40" s="1"/>
  <c r="M101" i="40" a="1"/>
  <c r="M101" i="40" s="1"/>
  <c r="L100" i="40" a="1"/>
  <c r="L100" i="40" s="1"/>
  <c r="O100" i="40" a="1"/>
  <c r="O100" i="40" s="1"/>
  <c r="M99" i="40" a="1"/>
  <c r="M99" i="40" s="1"/>
  <c r="K95" i="40" a="1"/>
  <c r="K95" i="40" s="1"/>
  <c r="O95" i="40" a="1"/>
  <c r="O95" i="40" s="1"/>
  <c r="M94" i="40" a="1"/>
  <c r="M94" i="40" s="1"/>
  <c r="K93" i="40" a="1"/>
  <c r="K93" i="40" s="1"/>
  <c r="O93" i="40" a="1"/>
  <c r="O93" i="40" s="1"/>
  <c r="M92" i="40" a="1"/>
  <c r="M92" i="40" s="1"/>
  <c r="K91" i="40" a="1"/>
  <c r="K91" i="40" s="1"/>
  <c r="O91" i="40" a="1"/>
  <c r="O91" i="40" s="1"/>
  <c r="M90" i="40" a="1"/>
  <c r="M90" i="40" s="1"/>
  <c r="K89" i="40" a="1"/>
  <c r="K89" i="40" s="1"/>
  <c r="S35" i="40" a="1"/>
  <c r="S35" i="40" s="1"/>
  <c r="U63" i="40" a="1"/>
  <c r="U63" i="40" s="1"/>
  <c r="T103" i="40" a="1"/>
  <c r="T103" i="40" s="1"/>
  <c r="U104" i="40" a="1"/>
  <c r="U104" i="40" s="1"/>
  <c r="P106" i="40" a="1"/>
  <c r="P106" i="40" s="1"/>
  <c r="Q107" i="40" a="1"/>
  <c r="Q107" i="40" s="1"/>
  <c r="R108" i="40" a="1"/>
  <c r="R108" i="40" s="1"/>
  <c r="S109" i="40" a="1"/>
  <c r="S109" i="40" s="1"/>
  <c r="T110" i="40" a="1"/>
  <c r="T110" i="40" s="1"/>
  <c r="U111" i="40" a="1"/>
  <c r="U111" i="40" s="1"/>
  <c r="P114" i="40" a="1"/>
  <c r="P114" i="40" s="1"/>
  <c r="T114" i="40" a="1"/>
  <c r="T114" i="40" s="1"/>
  <c r="S115" i="40" a="1"/>
  <c r="S115" i="40" s="1"/>
  <c r="R116" i="40" a="1"/>
  <c r="R116" i="40" s="1"/>
  <c r="T117" i="40" a="1"/>
  <c r="T117" i="40" s="1"/>
  <c r="R118" i="40" a="1"/>
  <c r="R118" i="40" s="1"/>
  <c r="U118" i="40" a="1"/>
  <c r="U118" i="40" s="1"/>
  <c r="S119" i="40" a="1"/>
  <c r="S119" i="40" s="1"/>
  <c r="P120" i="40" a="1"/>
  <c r="P120" i="40" s="1"/>
  <c r="T120" i="40" a="1"/>
  <c r="T120" i="40" s="1"/>
  <c r="Q121" i="40" a="1"/>
  <c r="Q121" i="40" s="1"/>
  <c r="U121" i="40" a="1"/>
  <c r="U121" i="40" s="1"/>
  <c r="P123" i="40" a="1"/>
  <c r="P123" i="40" s="1"/>
  <c r="T123" i="40" a="1"/>
  <c r="T123" i="40" s="1"/>
  <c r="Q124" i="40" a="1"/>
  <c r="Q124" i="40" s="1"/>
  <c r="U124" i="40" a="1"/>
  <c r="U124" i="40" s="1"/>
  <c r="R125" i="40" a="1"/>
  <c r="R125" i="40" s="1"/>
  <c r="P126" i="40" a="1"/>
  <c r="P126" i="40" s="1"/>
  <c r="S126" i="40" a="1"/>
  <c r="S126" i="40" s="1"/>
  <c r="Q127" i="40" a="1"/>
  <c r="Q127" i="40" s="1"/>
  <c r="R128" i="40" a="1"/>
  <c r="R128" i="40" s="1"/>
  <c r="P129" i="40" a="1"/>
  <c r="P129" i="40" s="1"/>
  <c r="S129" i="40" a="1"/>
  <c r="S129" i="40" s="1"/>
  <c r="Q130" i="40" a="1"/>
  <c r="Q130" i="40" s="1"/>
  <c r="U130" i="40" a="1"/>
  <c r="U130" i="40" s="1"/>
  <c r="S131" i="40" a="1"/>
  <c r="S131" i="40" s="1"/>
  <c r="Q132" i="40" a="1"/>
  <c r="Q132" i="40" s="1"/>
  <c r="U132" i="40" a="1"/>
  <c r="U132" i="40" s="1"/>
  <c r="S133" i="40" a="1"/>
  <c r="S133" i="40" s="1"/>
  <c r="Q134" i="40" a="1"/>
  <c r="Q134" i="40" s="1"/>
  <c r="U134" i="40" a="1"/>
  <c r="U134" i="40" s="1"/>
  <c r="S135" i="40" a="1"/>
  <c r="S135" i="40" s="1"/>
  <c r="Q136" i="40" a="1"/>
  <c r="Q136" i="40" s="1"/>
  <c r="U136" i="40" a="1"/>
  <c r="U136" i="40" s="1"/>
  <c r="S137" i="40" a="1"/>
  <c r="S137" i="40" s="1"/>
  <c r="Q138" i="40" a="1"/>
  <c r="Q138" i="40" s="1"/>
  <c r="U138" i="40" a="1"/>
  <c r="U138" i="40" s="1"/>
  <c r="S139" i="40" a="1"/>
  <c r="S139" i="40" s="1"/>
  <c r="Q140" i="40" a="1"/>
  <c r="Q140" i="40" s="1"/>
  <c r="U140" i="40" a="1"/>
  <c r="U140" i="40" s="1"/>
  <c r="S141" i="40" a="1"/>
  <c r="S141" i="40" s="1"/>
  <c r="R142" i="40" a="1"/>
  <c r="R142" i="40" s="1"/>
  <c r="K101" i="40" a="1"/>
  <c r="K101" i="40" s="1"/>
  <c r="J100" i="40" a="1"/>
  <c r="J100" i="40" s="1"/>
  <c r="M100" i="40" a="1"/>
  <c r="M100" i="40" s="1"/>
  <c r="J99" i="40" a="1"/>
  <c r="J99" i="40" s="1"/>
  <c r="N99" i="40" a="1"/>
  <c r="N99" i="40" s="1"/>
  <c r="L95" i="40" a="1"/>
  <c r="L95" i="40" s="1"/>
  <c r="J94" i="40" a="1"/>
  <c r="J94" i="40" s="1"/>
  <c r="N94" i="40" a="1"/>
  <c r="N94" i="40" s="1"/>
  <c r="L91" i="40" a="1"/>
  <c r="L91" i="40" s="1"/>
  <c r="O89" i="40" a="1"/>
  <c r="O89" i="40" s="1"/>
  <c r="K87" i="40" a="1"/>
  <c r="K87" i="40" s="1"/>
  <c r="M86" i="40" a="1"/>
  <c r="M86" i="40" s="1"/>
  <c r="O85" i="40" a="1"/>
  <c r="O85" i="40" s="1"/>
  <c r="K33" i="40" a="1"/>
  <c r="K33" i="40" s="1"/>
  <c r="M32" i="40" a="1"/>
  <c r="M32" i="40" s="1"/>
  <c r="O31" i="40" a="1"/>
  <c r="O31" i="40" s="1"/>
  <c r="N30" i="40" a="1"/>
  <c r="N30" i="40" s="1"/>
  <c r="M98" i="40" a="1"/>
  <c r="M98" i="40" s="1"/>
  <c r="K28" i="40" a="1"/>
  <c r="K28" i="40" s="1"/>
  <c r="N28" i="40" a="1"/>
  <c r="N28" i="40" s="1"/>
  <c r="L27" i="40" a="1"/>
  <c r="L27" i="40" s="1"/>
  <c r="O27" i="40" a="1"/>
  <c r="O27" i="40" s="1"/>
  <c r="L26" i="40" a="1"/>
  <c r="L26" i="40" s="1"/>
  <c r="M25" i="40" a="1"/>
  <c r="M25" i="40" s="1"/>
  <c r="K24" i="40" a="1"/>
  <c r="K24" i="40" s="1"/>
  <c r="N24" i="40" a="1"/>
  <c r="N24" i="40" s="1"/>
  <c r="K23" i="40" a="1"/>
  <c r="K23" i="40" s="1"/>
  <c r="N23" i="40" a="1"/>
  <c r="N23" i="40" s="1"/>
  <c r="O22" i="40" a="1"/>
  <c r="O22" i="40" s="1"/>
  <c r="N21" i="40" a="1"/>
  <c r="N21" i="40" s="1"/>
  <c r="O2" i="40" a="1"/>
  <c r="O2" i="40" s="1"/>
  <c r="L72" i="40" a="1"/>
  <c r="L72" i="40" s="1"/>
  <c r="O72" i="40" a="1"/>
  <c r="O72" i="40" s="1"/>
  <c r="L20" i="40" a="1"/>
  <c r="L20" i="40" s="1"/>
  <c r="M19" i="40" a="1"/>
  <c r="M19" i="40" s="1"/>
  <c r="J18" i="40" a="1"/>
  <c r="J18" i="40" s="1"/>
  <c r="N18" i="40" a="1"/>
  <c r="N18" i="40" s="1"/>
  <c r="K17" i="40" a="1"/>
  <c r="K17" i="40" s="1"/>
  <c r="O17" i="40" a="1"/>
  <c r="O17" i="40" s="1"/>
  <c r="L16" i="40" a="1"/>
  <c r="L16" i="40" s="1"/>
  <c r="J15" i="40" a="1"/>
  <c r="J15" i="40" s="1"/>
  <c r="K14" i="40" a="1"/>
  <c r="K14" i="40" s="1"/>
  <c r="O14" i="40" a="1"/>
  <c r="O14" i="40" s="1"/>
  <c r="L13" i="40" a="1"/>
  <c r="L13" i="40" s="1"/>
  <c r="J12" i="40" a="1"/>
  <c r="J12" i="40" s="1"/>
  <c r="M12" i="40" a="1"/>
  <c r="M12" i="40" s="1"/>
  <c r="K11" i="40" a="1"/>
  <c r="K11" i="40" s="1"/>
  <c r="N11" i="40" a="1"/>
  <c r="N11" i="40" s="1"/>
  <c r="L10" i="40" a="1"/>
  <c r="L10" i="40" s="1"/>
  <c r="M9" i="40" a="1"/>
  <c r="M9" i="40" s="1"/>
  <c r="K8" i="40" a="1"/>
  <c r="K8" i="40" s="1"/>
  <c r="N8" i="40" a="1"/>
  <c r="N8" i="40" s="1"/>
  <c r="L7" i="40" a="1"/>
  <c r="L7" i="40" s="1"/>
  <c r="O7" i="40" a="1"/>
  <c r="O7" i="40" s="1"/>
  <c r="M6" i="40" a="1"/>
  <c r="M6" i="40" s="1"/>
  <c r="K4" i="40" a="1"/>
  <c r="K4" i="40" s="1"/>
  <c r="N4" i="40" a="1"/>
  <c r="N4" i="40" s="1"/>
  <c r="O3" i="40" a="1"/>
  <c r="O3" i="40" s="1"/>
  <c r="L50" i="40" a="1"/>
  <c r="L50" i="40" s="1"/>
  <c r="L48" i="40" a="1"/>
  <c r="L48" i="40" s="1"/>
  <c r="L46" i="40" a="1"/>
  <c r="L46" i="40" s="1"/>
  <c r="O46" i="40" a="1"/>
  <c r="O46" i="40" s="1"/>
  <c r="L84" i="40" a="1"/>
  <c r="L84" i="40" s="1"/>
  <c r="M83" i="40" a="1"/>
  <c r="M83" i="40" s="1"/>
  <c r="J82" i="40" a="1"/>
  <c r="J82" i="40" s="1"/>
  <c r="M82" i="40" a="1"/>
  <c r="M82" i="40" s="1"/>
  <c r="J81" i="40" a="1"/>
  <c r="J81" i="40" s="1"/>
  <c r="M81" i="40" a="1"/>
  <c r="M81" i="40" s="1"/>
  <c r="J80" i="40" a="1"/>
  <c r="J80" i="40" s="1"/>
  <c r="M80" i="40" a="1"/>
  <c r="M80" i="40" s="1"/>
  <c r="J79" i="40" a="1"/>
  <c r="J79" i="40" s="1"/>
  <c r="N79" i="40" a="1"/>
  <c r="N79" i="40" s="1"/>
  <c r="K78" i="40" a="1"/>
  <c r="K78" i="40" s="1"/>
  <c r="N78" i="40" a="1"/>
  <c r="N78" i="40" s="1"/>
  <c r="K77" i="40" a="1"/>
  <c r="K77" i="40" s="1"/>
  <c r="N77" i="40" a="1"/>
  <c r="N77" i="40" s="1"/>
  <c r="O76" i="40" a="1"/>
  <c r="O76" i="40" s="1"/>
  <c r="L75" i="40" a="1"/>
  <c r="L75" i="40" s="1"/>
  <c r="L74" i="40" a="1"/>
  <c r="L74" i="40" s="1"/>
  <c r="L73" i="40" a="1"/>
  <c r="L73" i="40" s="1"/>
  <c r="J71" i="40" a="1"/>
  <c r="J71" i="40" s="1"/>
  <c r="M71" i="40" a="1"/>
  <c r="M71" i="40" s="1"/>
  <c r="J70" i="40" a="1"/>
  <c r="J70" i="40" s="1"/>
  <c r="N70" i="40" a="1"/>
  <c r="N70" i="40" s="1"/>
  <c r="K69" i="40" a="1"/>
  <c r="K69" i="40" s="1"/>
  <c r="N69" i="40" a="1"/>
  <c r="N69" i="40" s="1"/>
  <c r="O97" i="40" a="1"/>
  <c r="O97" i="40" s="1"/>
  <c r="M68" i="40" a="1"/>
  <c r="M68" i="40" s="1"/>
  <c r="J96" i="40" a="1"/>
  <c r="J96" i="40" s="1"/>
  <c r="N96" i="40" a="1"/>
  <c r="N96" i="40" s="1"/>
  <c r="K67" i="40" a="1"/>
  <c r="K67" i="40" s="1"/>
  <c r="N67" i="40" a="1"/>
  <c r="N67" i="40" s="1"/>
  <c r="L66" i="40" a="1"/>
  <c r="L66" i="40" s="1"/>
  <c r="O66" i="40" a="1"/>
  <c r="O66" i="40" s="1"/>
  <c r="L65" i="40" a="1"/>
  <c r="L65" i="40" s="1"/>
  <c r="L64" i="40" a="1"/>
  <c r="L64" i="40" s="1"/>
  <c r="J62" i="40" a="1"/>
  <c r="J62" i="40" s="1"/>
  <c r="M62" i="40" a="1"/>
  <c r="M62" i="40" s="1"/>
  <c r="K61" i="40" a="1"/>
  <c r="K61" i="40" s="1"/>
  <c r="N61" i="40" a="1"/>
  <c r="N61" i="40" s="1"/>
  <c r="K60" i="40" a="1"/>
  <c r="K60" i="40" s="1"/>
  <c r="O60" i="40" a="1"/>
  <c r="O60" i="40" s="1"/>
  <c r="O59" i="40" a="1"/>
  <c r="O59" i="40" s="1"/>
  <c r="L58" i="40" a="1"/>
  <c r="L58" i="40" s="1"/>
  <c r="J56" i="40" a="1"/>
  <c r="J56" i="40" s="1"/>
  <c r="N56" i="40" a="1"/>
  <c r="N56" i="40" s="1"/>
  <c r="K55" i="40" a="1"/>
  <c r="K55" i="40" s="1"/>
  <c r="O55" i="40" a="1"/>
  <c r="O55" i="40" s="1"/>
  <c r="O54" i="40" a="1"/>
  <c r="O54" i="40" s="1"/>
  <c r="L53" i="40" a="1"/>
  <c r="L53" i="40" s="1"/>
  <c r="M52" i="40" a="1"/>
  <c r="M52" i="40" s="1"/>
  <c r="L51" i="40" a="1"/>
  <c r="L51" i="40" s="1"/>
  <c r="L49" i="40" a="1"/>
  <c r="L49" i="40" s="1"/>
  <c r="J47" i="40" a="1"/>
  <c r="J47" i="40" s="1"/>
  <c r="M47" i="40" a="1"/>
  <c r="M47" i="40" s="1"/>
  <c r="J45" i="40" a="1"/>
  <c r="J45" i="40" s="1"/>
  <c r="J44" i="40" a="1"/>
  <c r="J44" i="40" s="1"/>
  <c r="L93" i="40" a="1"/>
  <c r="L93" i="40" s="1"/>
  <c r="J90" i="40" a="1"/>
  <c r="J90" i="40" s="1"/>
  <c r="J88" i="40" a="1"/>
  <c r="J88" i="40" s="1"/>
  <c r="L87" i="40" a="1"/>
  <c r="L87" i="40" s="1"/>
  <c r="N86" i="40" a="1"/>
  <c r="N86" i="40" s="1"/>
  <c r="J34" i="40" a="1"/>
  <c r="J34" i="40" s="1"/>
  <c r="L33" i="40" a="1"/>
  <c r="L33" i="40" s="1"/>
  <c r="N32" i="40" a="1"/>
  <c r="N32" i="40" s="1"/>
  <c r="J30" i="40" a="1"/>
  <c r="J30" i="40" s="1"/>
  <c r="J98" i="40" a="1"/>
  <c r="J98" i="40" s="1"/>
  <c r="N98" i="40" a="1"/>
  <c r="N98" i="40" s="1"/>
  <c r="O28" i="40" a="1"/>
  <c r="O28" i="40" s="1"/>
  <c r="M27" i="40" a="1"/>
  <c r="M27" i="40" s="1"/>
  <c r="M26" i="40" a="1"/>
  <c r="M26" i="40" s="1"/>
  <c r="J25" i="40" a="1"/>
  <c r="J25" i="40" s="1"/>
  <c r="N25" i="40" a="1"/>
  <c r="N25" i="40" s="1"/>
  <c r="O24" i="40" a="1"/>
  <c r="O24" i="40" s="1"/>
  <c r="L23" i="40" a="1"/>
  <c r="L23" i="40" s="1"/>
  <c r="O23" i="40" a="1"/>
  <c r="O23" i="40" s="1"/>
  <c r="L22" i="40" a="1"/>
  <c r="L22" i="40" s="1"/>
  <c r="L21" i="40" a="1"/>
  <c r="L21" i="40" s="1"/>
  <c r="O21" i="40" a="1"/>
  <c r="O21" i="40" s="1"/>
  <c r="L2" i="40" a="1"/>
  <c r="L2" i="40" s="1"/>
  <c r="M72" i="40" a="1"/>
  <c r="M72" i="40" s="1"/>
  <c r="J20" i="40" a="1"/>
  <c r="J20" i="40" s="1"/>
  <c r="M20" i="40" a="1"/>
  <c r="M20" i="40" s="1"/>
  <c r="J19" i="40" a="1"/>
  <c r="J19" i="40" s="1"/>
  <c r="K18" i="40" a="1"/>
  <c r="K18" i="40" s="1"/>
  <c r="O18" i="40" a="1"/>
  <c r="O18" i="40" s="1"/>
  <c r="L17" i="40" a="1"/>
  <c r="L17" i="40" s="1"/>
  <c r="J16" i="40" a="1"/>
  <c r="J16" i="40" s="1"/>
  <c r="M16" i="40" a="1"/>
  <c r="M16" i="40" s="1"/>
  <c r="K15" i="40" a="1"/>
  <c r="K15" i="40" s="1"/>
  <c r="N15" i="40" a="1"/>
  <c r="N15" i="40" s="1"/>
  <c r="L14" i="40" a="1"/>
  <c r="L14" i="40" s="1"/>
  <c r="M13" i="40" a="1"/>
  <c r="M13" i="40" s="1"/>
  <c r="K12" i="40" a="1"/>
  <c r="K12" i="40" s="1"/>
  <c r="N12" i="40" a="1"/>
  <c r="N12" i="40" s="1"/>
  <c r="L11" i="40" a="1"/>
  <c r="L11" i="40" s="1"/>
  <c r="O11" i="40" a="1"/>
  <c r="O11" i="40" s="1"/>
  <c r="M10" i="40" a="1"/>
  <c r="M10" i="40" s="1"/>
  <c r="J9" i="40" a="1"/>
  <c r="J9" i="40" s="1"/>
  <c r="N9" i="40" a="1"/>
  <c r="N9" i="40" s="1"/>
  <c r="O8" i="40" a="1"/>
  <c r="O8" i="40" s="1"/>
  <c r="M7" i="40" a="1"/>
  <c r="M7" i="40" s="1"/>
  <c r="J6" i="40" a="1"/>
  <c r="J6" i="40" s="1"/>
  <c r="N6" i="40" a="1"/>
  <c r="N6" i="40" s="1"/>
  <c r="N5" i="40" a="1"/>
  <c r="N5" i="40" s="1"/>
  <c r="O4" i="40" a="1"/>
  <c r="O4" i="40" s="1"/>
  <c r="L3" i="40" a="1"/>
  <c r="L3" i="40" s="1"/>
  <c r="M50" i="40" a="1"/>
  <c r="M50" i="40" s="1"/>
  <c r="J48" i="40" a="1"/>
  <c r="J48" i="40" s="1"/>
  <c r="M48" i="40" a="1"/>
  <c r="M48" i="40" s="1"/>
  <c r="J46" i="40" a="1"/>
  <c r="J46" i="40" s="1"/>
  <c r="M46" i="40" a="1"/>
  <c r="M46" i="40" s="1"/>
  <c r="J84" i="40" a="1"/>
  <c r="J84" i="40" s="1"/>
  <c r="M84" i="40" a="1"/>
  <c r="M84" i="40" s="1"/>
  <c r="J83" i="40" a="1"/>
  <c r="J83" i="40" s="1"/>
  <c r="N83" i="40" a="1"/>
  <c r="N83" i="40" s="1"/>
  <c r="K82" i="40" a="1"/>
  <c r="K82" i="40" s="1"/>
  <c r="N82" i="40" a="1"/>
  <c r="N82" i="40" s="1"/>
  <c r="K81" i="40" a="1"/>
  <c r="K81" i="40" s="1"/>
  <c r="K80" i="40" a="1"/>
  <c r="K80" i="40" s="1"/>
  <c r="N80" i="40" a="1"/>
  <c r="N80" i="40" s="1"/>
  <c r="K79" i="40" a="1"/>
  <c r="K79" i="40" s="1"/>
  <c r="O79" i="40" a="1"/>
  <c r="O79" i="40" s="1"/>
  <c r="O78" i="40" a="1"/>
  <c r="O78" i="40" s="1"/>
  <c r="O77" i="40" a="1"/>
  <c r="O77" i="40" s="1"/>
  <c r="L76" i="40" a="1"/>
  <c r="L76" i="40" s="1"/>
  <c r="M75" i="40" a="1"/>
  <c r="M75" i="40" s="1"/>
  <c r="J74" i="40" a="1"/>
  <c r="J74" i="40" s="1"/>
  <c r="M74" i="40" a="1"/>
  <c r="M74" i="40" s="1"/>
  <c r="J73" i="40" a="1"/>
  <c r="J73" i="40" s="1"/>
  <c r="M73" i="40" a="1"/>
  <c r="M73" i="40" s="1"/>
  <c r="K71" i="40" a="1"/>
  <c r="K71" i="40" s="1"/>
  <c r="N71" i="40" a="1"/>
  <c r="N71" i="40" s="1"/>
  <c r="K70" i="40" a="1"/>
  <c r="K70" i="40" s="1"/>
  <c r="O70" i="40" a="1"/>
  <c r="O70" i="40" s="1"/>
  <c r="O69" i="40" a="1"/>
  <c r="O69" i="40" s="1"/>
  <c r="L97" i="40" a="1"/>
  <c r="L97" i="40" s="1"/>
  <c r="J68" i="40" a="1"/>
  <c r="J68" i="40" s="1"/>
  <c r="N68" i="40" a="1"/>
  <c r="N68" i="40" s="1"/>
  <c r="K96" i="40" a="1"/>
  <c r="K96" i="40" s="1"/>
  <c r="O67" i="40" a="1"/>
  <c r="O67" i="40" s="1"/>
  <c r="M66" i="40" a="1"/>
  <c r="M66" i="40" s="1"/>
  <c r="M65" i="40" a="1"/>
  <c r="M65" i="40" s="1"/>
  <c r="J64" i="40" a="1"/>
  <c r="J64" i="40" s="1"/>
  <c r="M64" i="40" a="1"/>
  <c r="M64" i="40" s="1"/>
  <c r="K62" i="40" a="1"/>
  <c r="K62" i="40" s="1"/>
  <c r="N62" i="40" a="1"/>
  <c r="N62" i="40" s="1"/>
  <c r="L61" i="40" a="1"/>
  <c r="L61" i="40" s="1"/>
  <c r="O61" i="40" a="1"/>
  <c r="O61" i="40" s="1"/>
  <c r="L60" i="40" a="1"/>
  <c r="L60" i="40" s="1"/>
  <c r="L59" i="40" a="1"/>
  <c r="L59" i="40" s="1"/>
  <c r="J58" i="40" a="1"/>
  <c r="J58" i="40" s="1"/>
  <c r="M58" i="40" a="1"/>
  <c r="M58" i="40" s="1"/>
  <c r="K56" i="40" a="1"/>
  <c r="K56" i="40" s="1"/>
  <c r="O56" i="40" a="1"/>
  <c r="O56" i="40" s="1"/>
  <c r="L55" i="40" a="1"/>
  <c r="L55" i="40" s="1"/>
  <c r="L54" i="40" a="1"/>
  <c r="L54" i="40" s="1"/>
  <c r="J53" i="40" a="1"/>
  <c r="J53" i="40" s="1"/>
  <c r="M53" i="40" a="1"/>
  <c r="M53" i="40" s="1"/>
  <c r="J52" i="40" a="1"/>
  <c r="J52" i="40" s="1"/>
  <c r="J51" i="40" a="1"/>
  <c r="J51" i="40" s="1"/>
  <c r="M51" i="40" a="1"/>
  <c r="M51" i="40" s="1"/>
  <c r="J49" i="40" a="1"/>
  <c r="J49" i="40" s="1"/>
  <c r="M49" i="40" a="1"/>
  <c r="M49" i="40" s="1"/>
  <c r="K47" i="40" a="1"/>
  <c r="K47" i="40" s="1"/>
  <c r="N47" i="40" a="1"/>
  <c r="N47" i="40" s="1"/>
  <c r="K45" i="40" a="1"/>
  <c r="K45" i="40" s="1"/>
  <c r="N45" i="40" a="1"/>
  <c r="N45" i="40" s="1"/>
  <c r="K44" i="40" a="1"/>
  <c r="K44" i="40" s="1"/>
  <c r="N44" i="40" a="1"/>
  <c r="N44" i="40" s="1"/>
  <c r="K43" i="40" a="1"/>
  <c r="K43" i="40" s="1"/>
  <c r="N43" i="40" a="1"/>
  <c r="N43" i="40" s="1"/>
  <c r="O42" i="40" a="1"/>
  <c r="O42" i="40" s="1"/>
  <c r="L41" i="40" a="1"/>
  <c r="L41" i="40" s="1"/>
  <c r="M40" i="40" a="1"/>
  <c r="M40" i="40" s="1"/>
  <c r="L39" i="40" a="1"/>
  <c r="L39" i="40" s="1"/>
  <c r="L38" i="40" a="1"/>
  <c r="L38" i="40" s="1"/>
  <c r="O38" i="40" a="1"/>
  <c r="O38" i="40" s="1"/>
  <c r="L37" i="40" a="1"/>
  <c r="L37" i="40" s="1"/>
  <c r="M36" i="40" a="1"/>
  <c r="M36" i="40" s="1"/>
  <c r="L35" i="40" a="1"/>
  <c r="L35" i="40" s="1"/>
  <c r="L57" i="40" a="1"/>
  <c r="L57" i="40" s="1"/>
  <c r="O57" i="40" a="1"/>
  <c r="O57" i="40" s="1"/>
  <c r="L63" i="40" a="1"/>
  <c r="L63" i="40" s="1"/>
  <c r="O63" i="40" a="1"/>
  <c r="O63" i="40" s="1"/>
  <c r="L102" i="40" a="1"/>
  <c r="L102" i="40" s="1"/>
  <c r="O102" i="40" a="1"/>
  <c r="O102" i="40" s="1"/>
  <c r="O103" i="40" a="1"/>
  <c r="O103" i="40" s="1"/>
  <c r="O104" i="40" a="1"/>
  <c r="O104" i="40" s="1"/>
  <c r="L105" i="40" a="1"/>
  <c r="L105" i="40" s="1"/>
  <c r="J92" i="40" a="1"/>
  <c r="J92" i="40" s="1"/>
  <c r="N90" i="40" a="1"/>
  <c r="N90" i="40" s="1"/>
  <c r="M88" i="40" a="1"/>
  <c r="M88" i="40" s="1"/>
  <c r="O87" i="40" a="1"/>
  <c r="O87" i="40" s="1"/>
  <c r="K85" i="40" a="1"/>
  <c r="K85" i="40" s="1"/>
  <c r="M34" i="40" a="1"/>
  <c r="M34" i="40" s="1"/>
  <c r="O33" i="40" a="1"/>
  <c r="O33" i="40" s="1"/>
  <c r="K31" i="40" a="1"/>
  <c r="K31" i="40" s="1"/>
  <c r="L30" i="40" a="1"/>
  <c r="L30" i="40" s="1"/>
  <c r="K98" i="40" a="1"/>
  <c r="K98" i="40" s="1"/>
  <c r="O98" i="40" a="1"/>
  <c r="O98" i="40" s="1"/>
  <c r="L28" i="40" a="1"/>
  <c r="L28" i="40" s="1"/>
  <c r="J27" i="40" a="1"/>
  <c r="J27" i="40" s="1"/>
  <c r="J26" i="40" a="1"/>
  <c r="J26" i="40" s="1"/>
  <c r="N26" i="40" a="1"/>
  <c r="N26" i="40" s="1"/>
  <c r="K25" i="40" a="1"/>
  <c r="K25" i="40" s="1"/>
  <c r="O25" i="40" a="1"/>
  <c r="O25" i="40" s="1"/>
  <c r="L24" i="40" a="1"/>
  <c r="L24" i="40" s="1"/>
  <c r="M23" i="40" a="1"/>
  <c r="M23" i="40" s="1"/>
  <c r="J22" i="40" a="1"/>
  <c r="J22" i="40" s="1"/>
  <c r="M22" i="40" a="1"/>
  <c r="M22" i="40" s="1"/>
  <c r="J21" i="40" a="1"/>
  <c r="J21" i="40" s="1"/>
  <c r="M21" i="40" a="1"/>
  <c r="M21" i="40" s="1"/>
  <c r="J2" i="40" a="1"/>
  <c r="J2" i="40" s="1"/>
  <c r="M2" i="40" a="1"/>
  <c r="M2" i="40" s="1"/>
  <c r="J72" i="40" a="1"/>
  <c r="J72" i="40" s="1"/>
  <c r="K20" i="40" a="1"/>
  <c r="K20" i="40" s="1"/>
  <c r="N20" i="40" a="1"/>
  <c r="N20" i="40" s="1"/>
  <c r="K19" i="40" a="1"/>
  <c r="K19" i="40" s="1"/>
  <c r="N19" i="40" a="1"/>
  <c r="N19" i="40" s="1"/>
  <c r="L18" i="40" a="1"/>
  <c r="L18" i="40" s="1"/>
  <c r="M17" i="40" a="1"/>
  <c r="M17" i="40" s="1"/>
  <c r="K16" i="40" a="1"/>
  <c r="K16" i="40" s="1"/>
  <c r="N16" i="40" a="1"/>
  <c r="N16" i="40" s="1"/>
  <c r="L15" i="40" a="1"/>
  <c r="L15" i="40" s="1"/>
  <c r="O15" i="40" a="1"/>
  <c r="O15" i="40" s="1"/>
  <c r="M14" i="40" a="1"/>
  <c r="M14" i="40" s="1"/>
  <c r="J13" i="40" a="1"/>
  <c r="J13" i="40" s="1"/>
  <c r="N13" i="40" a="1"/>
  <c r="N13" i="40" s="1"/>
  <c r="O12" i="40" a="1"/>
  <c r="O12" i="40" s="1"/>
  <c r="M11" i="40" a="1"/>
  <c r="M11" i="40" s="1"/>
  <c r="J10" i="40" a="1"/>
  <c r="J10" i="40" s="1"/>
  <c r="N10" i="40" a="1"/>
  <c r="N10" i="40" s="1"/>
  <c r="K9" i="40" a="1"/>
  <c r="K9" i="40" s="1"/>
  <c r="O9" i="40" a="1"/>
  <c r="O9" i="40" s="1"/>
  <c r="L8" i="40" a="1"/>
  <c r="L8" i="40" s="1"/>
  <c r="J7" i="40" a="1"/>
  <c r="J7" i="40" s="1"/>
  <c r="K6" i="40" a="1"/>
  <c r="K6" i="40" s="1"/>
  <c r="O6" i="40" a="1"/>
  <c r="O6" i="40" s="1"/>
  <c r="L5" i="40" a="1"/>
  <c r="L5" i="40" s="1"/>
  <c r="O5" i="40" a="1"/>
  <c r="O5" i="40" s="1"/>
  <c r="L4" i="40" a="1"/>
  <c r="L4" i="40" s="1"/>
  <c r="J3" i="40" a="1"/>
  <c r="J3" i="40" s="1"/>
  <c r="M3" i="40" a="1"/>
  <c r="M3" i="40" s="1"/>
  <c r="J50" i="40" a="1"/>
  <c r="J50" i="40" s="1"/>
  <c r="N50" i="40" a="1"/>
  <c r="N50" i="40" s="1"/>
  <c r="K48" i="40" a="1"/>
  <c r="K48" i="40" s="1"/>
  <c r="N48" i="40" a="1"/>
  <c r="N48" i="40" s="1"/>
  <c r="K46" i="40" a="1"/>
  <c r="K46" i="40" s="1"/>
  <c r="K84" i="40" a="1"/>
  <c r="K84" i="40" s="1"/>
  <c r="N84" i="40" a="1"/>
  <c r="N84" i="40" s="1"/>
  <c r="K83" i="40" a="1"/>
  <c r="K83" i="40" s="1"/>
  <c r="O83" i="40" a="1"/>
  <c r="O83" i="40" s="1"/>
  <c r="O82" i="40" a="1"/>
  <c r="O82" i="40" s="1"/>
  <c r="N81" i="40" a="1"/>
  <c r="N81" i="40" s="1"/>
  <c r="O80" i="40" a="1"/>
  <c r="O80" i="40" s="1"/>
  <c r="L79" i="40" a="1"/>
  <c r="L79" i="40" s="1"/>
  <c r="L78" i="40" a="1"/>
  <c r="L78" i="40" s="1"/>
  <c r="L77" i="40" a="1"/>
  <c r="L77" i="40" s="1"/>
  <c r="J76" i="40" a="1"/>
  <c r="J76" i="40" s="1"/>
  <c r="N92" i="40" a="1"/>
  <c r="N92" i="40" s="1"/>
  <c r="L89" i="40" a="1"/>
  <c r="L89" i="40" s="1"/>
  <c r="N88" i="40" a="1"/>
  <c r="N88" i="40" s="1"/>
  <c r="J86" i="40" a="1"/>
  <c r="J86" i="40" s="1"/>
  <c r="L85" i="40" a="1"/>
  <c r="L85" i="40" s="1"/>
  <c r="N34" i="40" a="1"/>
  <c r="N34" i="40" s="1"/>
  <c r="J32" i="40" a="1"/>
  <c r="J32" i="40" s="1"/>
  <c r="L31" i="40" a="1"/>
  <c r="L31" i="40" s="1"/>
  <c r="M30" i="40" a="1"/>
  <c r="M30" i="40" s="1"/>
  <c r="J28" i="40" a="1"/>
  <c r="J28" i="40" s="1"/>
  <c r="M28" i="40" a="1"/>
  <c r="M28" i="40" s="1"/>
  <c r="K27" i="40" a="1"/>
  <c r="K27" i="40" s="1"/>
  <c r="N27" i="40" a="1"/>
  <c r="N27" i="40" s="1"/>
  <c r="K26" i="40" a="1"/>
  <c r="K26" i="40" s="1"/>
  <c r="O26" i="40" a="1"/>
  <c r="O26" i="40" s="1"/>
  <c r="L25" i="40" a="1"/>
  <c r="L25" i="40" s="1"/>
  <c r="J24" i="40" a="1"/>
  <c r="J24" i="40" s="1"/>
  <c r="M24" i="40" a="1"/>
  <c r="M24" i="40" s="1"/>
  <c r="J23" i="40" a="1"/>
  <c r="J23" i="40" s="1"/>
  <c r="K22" i="40" a="1"/>
  <c r="K22" i="40" s="1"/>
  <c r="N22" i="40" a="1"/>
  <c r="N22" i="40" s="1"/>
  <c r="K21" i="40" a="1"/>
  <c r="K21" i="40" s="1"/>
  <c r="K2" i="40" a="1"/>
  <c r="K2" i="40" s="1"/>
  <c r="N2" i="40" a="1"/>
  <c r="N2" i="40" s="1"/>
  <c r="K72" i="40" a="1"/>
  <c r="K72" i="40" s="1"/>
  <c r="N72" i="40" a="1"/>
  <c r="N72" i="40" s="1"/>
  <c r="O20" i="40" a="1"/>
  <c r="O20" i="40" s="1"/>
  <c r="L19" i="40" a="1"/>
  <c r="L19" i="40" s="1"/>
  <c r="O19" i="40" a="1"/>
  <c r="O19" i="40" s="1"/>
  <c r="M18" i="40" a="1"/>
  <c r="M18" i="40" s="1"/>
  <c r="J17" i="40" a="1"/>
  <c r="J17" i="40" s="1"/>
  <c r="N17" i="40" a="1"/>
  <c r="N17" i="40" s="1"/>
  <c r="O16" i="40" a="1"/>
  <c r="O16" i="40" s="1"/>
  <c r="M15" i="40" a="1"/>
  <c r="M15" i="40" s="1"/>
  <c r="J14" i="40" a="1"/>
  <c r="J14" i="40" s="1"/>
  <c r="N14" i="40" a="1"/>
  <c r="N14" i="40" s="1"/>
  <c r="K13" i="40" a="1"/>
  <c r="K13" i="40" s="1"/>
  <c r="O13" i="40" a="1"/>
  <c r="O13" i="40" s="1"/>
  <c r="L12" i="40" a="1"/>
  <c r="L12" i="40" s="1"/>
  <c r="J11" i="40" a="1"/>
  <c r="J11" i="40" s="1"/>
  <c r="K10" i="40" a="1"/>
  <c r="K10" i="40" s="1"/>
  <c r="O10" i="40" a="1"/>
  <c r="O10" i="40" s="1"/>
  <c r="L9" i="40" a="1"/>
  <c r="L9" i="40" s="1"/>
  <c r="J8" i="40" a="1"/>
  <c r="J8" i="40" s="1"/>
  <c r="M8" i="40" a="1"/>
  <c r="M8" i="40" s="1"/>
  <c r="K7" i="40" a="1"/>
  <c r="K7" i="40" s="1"/>
  <c r="N7" i="40" a="1"/>
  <c r="N7" i="40" s="1"/>
  <c r="L6" i="40" a="1"/>
  <c r="L6" i="40" s="1"/>
  <c r="M5" i="40" a="1"/>
  <c r="M5" i="40" s="1"/>
  <c r="J4" i="40" a="1"/>
  <c r="J4" i="40" s="1"/>
  <c r="M4" i="40" a="1"/>
  <c r="M4" i="40" s="1"/>
  <c r="K3" i="40" a="1"/>
  <c r="K3" i="40" s="1"/>
  <c r="N3" i="40" a="1"/>
  <c r="N3" i="40" s="1"/>
  <c r="K50" i="40" a="1"/>
  <c r="K50" i="40" s="1"/>
  <c r="O50" i="40" a="1"/>
  <c r="O50" i="40" s="1"/>
  <c r="O48" i="40" a="1"/>
  <c r="O48" i="40" s="1"/>
  <c r="N46" i="40" a="1"/>
  <c r="N46" i="40" s="1"/>
  <c r="O84" i="40" a="1"/>
  <c r="O84" i="40" s="1"/>
  <c r="L83" i="40" a="1"/>
  <c r="L83" i="40" s="1"/>
  <c r="L82" i="40" a="1"/>
  <c r="L82" i="40" s="1"/>
  <c r="L81" i="40" a="1"/>
  <c r="L81" i="40" s="1"/>
  <c r="O81" i="40" a="1"/>
  <c r="O81" i="40" s="1"/>
  <c r="L80" i="40" a="1"/>
  <c r="L80" i="40" s="1"/>
  <c r="M79" i="40" a="1"/>
  <c r="M79" i="40" s="1"/>
  <c r="J78" i="40" a="1"/>
  <c r="J78" i="40" s="1"/>
  <c r="M78" i="40" a="1"/>
  <c r="M78" i="40" s="1"/>
  <c r="J77" i="40" a="1"/>
  <c r="J77" i="40" s="1"/>
  <c r="M77" i="40" a="1"/>
  <c r="M77" i="40" s="1"/>
  <c r="K76" i="40" a="1"/>
  <c r="K76" i="40" s="1"/>
  <c r="N76" i="40" a="1"/>
  <c r="N76" i="40" s="1"/>
  <c r="K75" i="40" a="1"/>
  <c r="K75" i="40" s="1"/>
  <c r="O75" i="40" a="1"/>
  <c r="O75" i="40" s="1"/>
  <c r="O74" i="40" a="1"/>
  <c r="O74" i="40" s="1"/>
  <c r="O73" i="40" a="1"/>
  <c r="O73" i="40" s="1"/>
  <c r="L71" i="40" a="1"/>
  <c r="L71" i="40" s="1"/>
  <c r="M70" i="40" a="1"/>
  <c r="M70" i="40" s="1"/>
  <c r="J69" i="40" a="1"/>
  <c r="J69" i="40" s="1"/>
  <c r="M69" i="40" a="1"/>
  <c r="M69" i="40" s="1"/>
  <c r="K97" i="40" a="1"/>
  <c r="K97" i="40" s="1"/>
  <c r="N97" i="40" a="1"/>
  <c r="N97" i="40" s="1"/>
  <c r="L68" i="40" a="1"/>
  <c r="L68" i="40" s="1"/>
  <c r="M96" i="40" a="1"/>
  <c r="M96" i="40" s="1"/>
  <c r="J67" i="40" a="1"/>
  <c r="J67" i="40" s="1"/>
  <c r="M67" i="40" a="1"/>
  <c r="M67" i="40" s="1"/>
  <c r="K66" i="40" a="1"/>
  <c r="K66" i="40" s="1"/>
  <c r="N66" i="40" a="1"/>
  <c r="N66" i="40" s="1"/>
  <c r="K65" i="40" a="1"/>
  <c r="K65" i="40" s="1"/>
  <c r="O65" i="40" a="1"/>
  <c r="O65" i="40" s="1"/>
  <c r="O64" i="40" a="1"/>
  <c r="O64" i="40" s="1"/>
  <c r="L62" i="40" a="1"/>
  <c r="L62" i="40" s="1"/>
  <c r="J61" i="40" a="1"/>
  <c r="J61" i="40" s="1"/>
  <c r="J60" i="40" a="1"/>
  <c r="J60" i="40" s="1"/>
  <c r="N60" i="40" a="1"/>
  <c r="N60" i="40" s="1"/>
  <c r="K59" i="40" a="1"/>
  <c r="K59" i="40" s="1"/>
  <c r="N59" i="40" a="1"/>
  <c r="N59" i="40" s="1"/>
  <c r="O58" i="40" a="1"/>
  <c r="O58" i="40" s="1"/>
  <c r="M56" i="40" a="1"/>
  <c r="M56" i="40" s="1"/>
  <c r="J55" i="40" a="1"/>
  <c r="J55" i="40" s="1"/>
  <c r="N55" i="40" a="1"/>
  <c r="N55" i="40" s="1"/>
  <c r="K54" i="40" a="1"/>
  <c r="K54" i="40" s="1"/>
  <c r="N54" i="40" a="1"/>
  <c r="N54" i="40" s="1"/>
  <c r="O53" i="40" a="1"/>
  <c r="O53" i="40" s="1"/>
  <c r="L52" i="40" a="1"/>
  <c r="L52" i="40" s="1"/>
  <c r="O52" i="40" a="1"/>
  <c r="O52" i="40" s="1"/>
  <c r="O51" i="40" a="1"/>
  <c r="O51" i="40" s="1"/>
  <c r="O49" i="40" a="1"/>
  <c r="O49" i="40" s="1"/>
  <c r="L47" i="40" a="1"/>
  <c r="L47" i="40" s="1"/>
  <c r="M45" i="40" a="1"/>
  <c r="M45" i="40" s="1"/>
  <c r="L44" i="40" a="1"/>
  <c r="L44" i="40" s="1"/>
  <c r="L43" i="40" a="1"/>
  <c r="L43" i="40" s="1"/>
  <c r="J42" i="40" a="1"/>
  <c r="J42" i="40" s="1"/>
  <c r="M42" i="40" a="1"/>
  <c r="M42" i="40" s="1"/>
  <c r="J41" i="40" a="1"/>
  <c r="J41" i="40" s="1"/>
  <c r="N41" i="40" a="1"/>
  <c r="N41" i="40" s="1"/>
  <c r="K40" i="40" a="1"/>
  <c r="K40" i="40" s="1"/>
  <c r="N40" i="40" a="1"/>
  <c r="N40" i="40" s="1"/>
  <c r="K39" i="40" a="1"/>
  <c r="K39" i="40" s="1"/>
  <c r="N39" i="40" a="1"/>
  <c r="N39" i="40" s="1"/>
  <c r="K38" i="40" a="1"/>
  <c r="K38" i="40" s="1"/>
  <c r="K37" i="40" a="1"/>
  <c r="K37" i="40" s="1"/>
  <c r="N37" i="40" a="1"/>
  <c r="N37" i="40" s="1"/>
  <c r="K36" i="40" a="1"/>
  <c r="K36" i="40" s="1"/>
  <c r="N36" i="40" a="1"/>
  <c r="N36" i="40" s="1"/>
  <c r="K35" i="40" a="1"/>
  <c r="K35" i="40" s="1"/>
  <c r="N35" i="40" a="1"/>
  <c r="N35" i="40" s="1"/>
  <c r="K57" i="40" a="1"/>
  <c r="K57" i="40" s="1"/>
  <c r="K63" i="40" a="1"/>
  <c r="K63" i="40" s="1"/>
  <c r="J102" i="40" a="1"/>
  <c r="J102" i="40" s="1"/>
  <c r="J103" i="40" a="1"/>
  <c r="J103" i="40" s="1"/>
  <c r="M103" i="40" a="1"/>
  <c r="M103" i="40" s="1"/>
  <c r="J104" i="40" a="1"/>
  <c r="J104" i="40" s="1"/>
  <c r="M104" i="40" a="1"/>
  <c r="M104" i="40" s="1"/>
  <c r="K105" i="40" a="1"/>
  <c r="K105" i="40" s="1"/>
  <c r="N105" i="40" a="1"/>
  <c r="N105" i="40" s="1"/>
  <c r="K106" i="40" a="1"/>
  <c r="K106" i="40" s="1"/>
  <c r="N106" i="40" a="1"/>
  <c r="N106" i="40" s="1"/>
  <c r="K107" i="40" a="1"/>
  <c r="K107" i="40" s="1"/>
  <c r="N107" i="40" a="1"/>
  <c r="N107" i="40" s="1"/>
  <c r="K108" i="40" a="1"/>
  <c r="K108" i="40" s="1"/>
  <c r="N108" i="40" a="1"/>
  <c r="N108" i="40" s="1"/>
  <c r="K74" i="40" a="1"/>
  <c r="K74" i="40" s="1"/>
  <c r="L69" i="40" a="1"/>
  <c r="L69" i="40" s="1"/>
  <c r="O68" i="40" a="1"/>
  <c r="O68" i="40" s="1"/>
  <c r="J66" i="40" a="1"/>
  <c r="J66" i="40" s="1"/>
  <c r="K64" i="40" a="1"/>
  <c r="K64" i="40" s="1"/>
  <c r="M61" i="40" a="1"/>
  <c r="M61" i="40" s="1"/>
  <c r="M59" i="40" a="1"/>
  <c r="M59" i="40" s="1"/>
  <c r="K53" i="40" a="1"/>
  <c r="K53" i="40" s="1"/>
  <c r="K51" i="40" a="1"/>
  <c r="K51" i="40" s="1"/>
  <c r="L42" i="40" a="1"/>
  <c r="L42" i="40" s="1"/>
  <c r="M41" i="40" a="1"/>
  <c r="M41" i="40" s="1"/>
  <c r="M39" i="40" a="1"/>
  <c r="M39" i="40" s="1"/>
  <c r="M38" i="40" a="1"/>
  <c r="M38" i="40" s="1"/>
  <c r="M37" i="40" a="1"/>
  <c r="M37" i="40" s="1"/>
  <c r="M35" i="40" a="1"/>
  <c r="M35" i="40" s="1"/>
  <c r="M57" i="40" a="1"/>
  <c r="M57" i="40" s="1"/>
  <c r="M63" i="40" a="1"/>
  <c r="M63" i="40" s="1"/>
  <c r="M102" i="40" a="1"/>
  <c r="M102" i="40" s="1"/>
  <c r="L103" i="40" a="1"/>
  <c r="L103" i="40" s="1"/>
  <c r="L104" i="40" a="1"/>
  <c r="L104" i="40" s="1"/>
  <c r="M105" i="40" a="1"/>
  <c r="M105" i="40" s="1"/>
  <c r="L106" i="40" a="1"/>
  <c r="L106" i="40" s="1"/>
  <c r="M107" i="40" a="1"/>
  <c r="M107" i="40" s="1"/>
  <c r="J109" i="40" a="1"/>
  <c r="J109" i="40" s="1"/>
  <c r="M109" i="40" a="1"/>
  <c r="M109" i="40" s="1"/>
  <c r="J110" i="40" a="1"/>
  <c r="J110" i="40" s="1"/>
  <c r="J111" i="40" a="1"/>
  <c r="J111" i="40" s="1"/>
  <c r="M111" i="40" a="1"/>
  <c r="M111" i="40" s="1"/>
  <c r="J112" i="40" a="1"/>
  <c r="J112" i="40" s="1"/>
  <c r="M112" i="40" a="1"/>
  <c r="M112" i="40" s="1"/>
  <c r="K113" i="40" a="1"/>
  <c r="K113" i="40" s="1"/>
  <c r="N113" i="40" a="1"/>
  <c r="N113" i="40" s="1"/>
  <c r="K114" i="40" a="1"/>
  <c r="K114" i="40" s="1"/>
  <c r="N114" i="40" a="1"/>
  <c r="N114" i="40" s="1"/>
  <c r="K115" i="40" a="1"/>
  <c r="K115" i="40" s="1"/>
  <c r="N115" i="40" a="1"/>
  <c r="N115" i="40" s="1"/>
  <c r="K116" i="40" a="1"/>
  <c r="K116" i="40" s="1"/>
  <c r="N116" i="40" a="1"/>
  <c r="N116" i="40" s="1"/>
  <c r="O117" i="40" a="1"/>
  <c r="O117" i="40" s="1"/>
  <c r="M118" i="40" a="1"/>
  <c r="M118" i="40" s="1"/>
  <c r="M119" i="40" a="1"/>
  <c r="M119" i="40" s="1"/>
  <c r="J120" i="40" a="1"/>
  <c r="J120" i="40" s="1"/>
  <c r="M120" i="40" a="1"/>
  <c r="M120" i="40" s="1"/>
  <c r="K121" i="40" a="1"/>
  <c r="K121" i="40" s="1"/>
  <c r="J122" i="40" a="1"/>
  <c r="J122" i="40" s="1"/>
  <c r="J123" i="40" a="1"/>
  <c r="J123" i="40" s="1"/>
  <c r="M123" i="40" a="1"/>
  <c r="M123" i="40" s="1"/>
  <c r="J124" i="40" a="1"/>
  <c r="J124" i="40" s="1"/>
  <c r="M124" i="40" a="1"/>
  <c r="M124" i="40" s="1"/>
  <c r="K125" i="40" a="1"/>
  <c r="K125" i="40" s="1"/>
  <c r="K126" i="40" a="1"/>
  <c r="K126" i="40" s="1"/>
  <c r="N126" i="40" a="1"/>
  <c r="N126" i="40" s="1"/>
  <c r="K127" i="40" a="1"/>
  <c r="K127" i="40" s="1"/>
  <c r="L128" i="40" a="1"/>
  <c r="L128" i="40" s="1"/>
  <c r="L129" i="40" a="1"/>
  <c r="L129" i="40" s="1"/>
  <c r="O129" i="40" a="1"/>
  <c r="O129" i="40" s="1"/>
  <c r="M130" i="40" a="1"/>
  <c r="M130" i="40" s="1"/>
  <c r="K131" i="40" a="1"/>
  <c r="K131" i="40" s="1"/>
  <c r="N131" i="40" a="1"/>
  <c r="N131" i="40" s="1"/>
  <c r="L132" i="40" a="1"/>
  <c r="L132" i="40" s="1"/>
  <c r="L133" i="40" a="1"/>
  <c r="L133" i="40" s="1"/>
  <c r="O133" i="40" a="1"/>
  <c r="O133" i="40" s="1"/>
  <c r="M134" i="40" a="1"/>
  <c r="M134" i="40" s="1"/>
  <c r="K135" i="40" a="1"/>
  <c r="K135" i="40" s="1"/>
  <c r="N135" i="40" a="1"/>
  <c r="N135" i="40" s="1"/>
  <c r="L136" i="40" a="1"/>
  <c r="L136" i="40" s="1"/>
  <c r="L137" i="40" a="1"/>
  <c r="L137" i="40" s="1"/>
  <c r="O137" i="40" a="1"/>
  <c r="O137" i="40" s="1"/>
  <c r="M138" i="40" a="1"/>
  <c r="M138" i="40" s="1"/>
  <c r="K139" i="40" a="1"/>
  <c r="K139" i="40" s="1"/>
  <c r="N139" i="40" a="1"/>
  <c r="N139" i="40" s="1"/>
  <c r="L140" i="40" a="1"/>
  <c r="L140" i="40" s="1"/>
  <c r="L141" i="40" a="1"/>
  <c r="L141" i="40" s="1"/>
  <c r="O141" i="40" a="1"/>
  <c r="O141" i="40" s="1"/>
  <c r="M142" i="40" a="1"/>
  <c r="M142" i="40" s="1"/>
  <c r="L29" i="40" a="1"/>
  <c r="L29" i="40" s="1"/>
  <c r="M141" i="40" a="1"/>
  <c r="M141" i="40" s="1"/>
  <c r="M76" i="40" a="1"/>
  <c r="M76" i="40" s="1"/>
  <c r="N74" i="40" a="1"/>
  <c r="N74" i="40" s="1"/>
  <c r="O71" i="40" a="1"/>
  <c r="O71" i="40" s="1"/>
  <c r="J97" i="40" a="1"/>
  <c r="J97" i="40" s="1"/>
  <c r="L96" i="40" a="1"/>
  <c r="L96" i="40" s="1"/>
  <c r="N64" i="40" a="1"/>
  <c r="N64" i="40" s="1"/>
  <c r="K58" i="40" a="1"/>
  <c r="K58" i="40" s="1"/>
  <c r="M55" i="40" a="1"/>
  <c r="M55" i="40" s="1"/>
  <c r="N53" i="40" a="1"/>
  <c r="N53" i="40" s="1"/>
  <c r="N51" i="40" a="1"/>
  <c r="N51" i="40" s="1"/>
  <c r="O47" i="40" a="1"/>
  <c r="O47" i="40" s="1"/>
  <c r="M44" i="40" a="1"/>
  <c r="M44" i="40" s="1"/>
  <c r="M43" i="40" a="1"/>
  <c r="M43" i="40" s="1"/>
  <c r="N42" i="40" a="1"/>
  <c r="N42" i="40" s="1"/>
  <c r="O41" i="40" a="1"/>
  <c r="O41" i="40" s="1"/>
  <c r="O40" i="40" a="1"/>
  <c r="O40" i="40" s="1"/>
  <c r="O39" i="40" a="1"/>
  <c r="O39" i="40" s="1"/>
  <c r="N38" i="40" a="1"/>
  <c r="N38" i="40" s="1"/>
  <c r="O37" i="40" a="1"/>
  <c r="O37" i="40" s="1"/>
  <c r="O36" i="40" a="1"/>
  <c r="O36" i="40" s="1"/>
  <c r="O35" i="40" a="1"/>
  <c r="O35" i="40" s="1"/>
  <c r="N57" i="40" a="1"/>
  <c r="N57" i="40" s="1"/>
  <c r="N63" i="40" a="1"/>
  <c r="N63" i="40" s="1"/>
  <c r="N102" i="40" a="1"/>
  <c r="N102" i="40" s="1"/>
  <c r="N103" i="40" a="1"/>
  <c r="N103" i="40" s="1"/>
  <c r="N104" i="40" a="1"/>
  <c r="N104" i="40" s="1"/>
  <c r="O105" i="40" a="1"/>
  <c r="O105" i="40" s="1"/>
  <c r="M106" i="40" a="1"/>
  <c r="M106" i="40" s="1"/>
  <c r="J107" i="40" a="1"/>
  <c r="J107" i="40" s="1"/>
  <c r="O107" i="40" a="1"/>
  <c r="O107" i="40" s="1"/>
  <c r="L108" i="40" a="1"/>
  <c r="L108" i="40" s="1"/>
  <c r="K109" i="40" a="1"/>
  <c r="K109" i="40" s="1"/>
  <c r="N109" i="40" a="1"/>
  <c r="N109" i="40" s="1"/>
  <c r="K110" i="40" a="1"/>
  <c r="K110" i="40" s="1"/>
  <c r="N110" i="40" a="1"/>
  <c r="N110" i="40" s="1"/>
  <c r="K111" i="40" a="1"/>
  <c r="K111" i="40" s="1"/>
  <c r="N111" i="40" a="1"/>
  <c r="N111" i="40" s="1"/>
  <c r="K112" i="40" a="1"/>
  <c r="K112" i="40" s="1"/>
  <c r="N112" i="40" a="1"/>
  <c r="N112" i="40" s="1"/>
  <c r="O113" i="40" a="1"/>
  <c r="O113" i="40" s="1"/>
  <c r="L114" i="40" a="1"/>
  <c r="L114" i="40" s="1"/>
  <c r="O114" i="40" a="1"/>
  <c r="O114" i="40" s="1"/>
  <c r="O115" i="40" a="1"/>
  <c r="O115" i="40" s="1"/>
  <c r="O116" i="40" a="1"/>
  <c r="O116" i="40" s="1"/>
  <c r="L117" i="40" a="1"/>
  <c r="L117" i="40" s="1"/>
  <c r="J118" i="40" a="1"/>
  <c r="J118" i="40" s="1"/>
  <c r="J119" i="40" a="1"/>
  <c r="J119" i="40" s="1"/>
  <c r="N119" i="40" a="1"/>
  <c r="N119" i="40" s="1"/>
  <c r="K120" i="40" a="1"/>
  <c r="K120" i="40" s="1"/>
  <c r="N120" i="40" a="1"/>
  <c r="N120" i="40" s="1"/>
  <c r="N121" i="40" a="1"/>
  <c r="N121" i="40" s="1"/>
  <c r="K122" i="40" a="1"/>
  <c r="K122" i="40" s="1"/>
  <c r="N122" i="40" a="1"/>
  <c r="N122" i="40" s="1"/>
  <c r="K123" i="40" a="1"/>
  <c r="K123" i="40" s="1"/>
  <c r="N123" i="40" a="1"/>
  <c r="N123" i="40" s="1"/>
  <c r="K124" i="40" a="1"/>
  <c r="K124" i="40" s="1"/>
  <c r="N124" i="40" a="1"/>
  <c r="N124" i="40" s="1"/>
  <c r="N125" i="40" a="1"/>
  <c r="N125" i="40" s="1"/>
  <c r="L126" i="40" a="1"/>
  <c r="L126" i="40" s="1"/>
  <c r="O126" i="40" a="1"/>
  <c r="O126" i="40" s="1"/>
  <c r="L127" i="40" a="1"/>
  <c r="L127" i="40" s="1"/>
  <c r="O127" i="40" a="1"/>
  <c r="O127" i="40" s="1"/>
  <c r="O128" i="40" a="1"/>
  <c r="O128" i="40" s="1"/>
  <c r="M129" i="40" a="1"/>
  <c r="M129" i="40" s="1"/>
  <c r="J130" i="40" a="1"/>
  <c r="J130" i="40" s="1"/>
  <c r="N130" i="40" a="1"/>
  <c r="N130" i="40" s="1"/>
  <c r="L131" i="40" a="1"/>
  <c r="L131" i="40" s="1"/>
  <c r="O131" i="40" a="1"/>
  <c r="O131" i="40" s="1"/>
  <c r="O132" i="40" a="1"/>
  <c r="O132" i="40" s="1"/>
  <c r="M133" i="40" a="1"/>
  <c r="M133" i="40" s="1"/>
  <c r="J134" i="40" a="1"/>
  <c r="J134" i="40" s="1"/>
  <c r="N134" i="40" a="1"/>
  <c r="N134" i="40" s="1"/>
  <c r="L135" i="40" a="1"/>
  <c r="L135" i="40" s="1"/>
  <c r="O135" i="40" a="1"/>
  <c r="O135" i="40" s="1"/>
  <c r="O136" i="40" a="1"/>
  <c r="O136" i="40" s="1"/>
  <c r="M137" i="40" a="1"/>
  <c r="M137" i="40" s="1"/>
  <c r="J138" i="40" a="1"/>
  <c r="J138" i="40" s="1"/>
  <c r="N138" i="40" a="1"/>
  <c r="N138" i="40" s="1"/>
  <c r="L139" i="40" a="1"/>
  <c r="L139" i="40" s="1"/>
  <c r="O139" i="40" a="1"/>
  <c r="O139" i="40" s="1"/>
  <c r="O140" i="40" a="1"/>
  <c r="O140" i="40" s="1"/>
  <c r="O29" i="40" a="1"/>
  <c r="O29" i="40" s="1"/>
  <c r="J75" i="40" a="1"/>
  <c r="J75" i="40" s="1"/>
  <c r="K73" i="40" a="1"/>
  <c r="K73" i="40" s="1"/>
  <c r="L70" i="40" a="1"/>
  <c r="L70" i="40" s="1"/>
  <c r="M97" i="40" a="1"/>
  <c r="M97" i="40" s="1"/>
  <c r="O96" i="40" a="1"/>
  <c r="O96" i="40" s="1"/>
  <c r="J65" i="40" a="1"/>
  <c r="J65" i="40" s="1"/>
  <c r="M60" i="40" a="1"/>
  <c r="M60" i="40" s="1"/>
  <c r="N58" i="40" a="1"/>
  <c r="N58" i="40" s="1"/>
  <c r="J54" i="40" a="1"/>
  <c r="J54" i="40" s="1"/>
  <c r="K52" i="40" a="1"/>
  <c r="K52" i="40" s="1"/>
  <c r="K49" i="40" a="1"/>
  <c r="K49" i="40" s="1"/>
  <c r="L45" i="40" a="1"/>
  <c r="L45" i="40" s="1"/>
  <c r="O44" i="40" a="1"/>
  <c r="O44" i="40" s="1"/>
  <c r="O43" i="40" a="1"/>
  <c r="O43" i="40" s="1"/>
  <c r="J40" i="40" a="1"/>
  <c r="J40" i="40" s="1"/>
  <c r="J39" i="40" a="1"/>
  <c r="J39" i="40" s="1"/>
  <c r="J38" i="40" a="1"/>
  <c r="J38" i="40" s="1"/>
  <c r="J37" i="40" a="1"/>
  <c r="J37" i="40" s="1"/>
  <c r="J36" i="40" a="1"/>
  <c r="J36" i="40" s="1"/>
  <c r="J35" i="40" a="1"/>
  <c r="J35" i="40" s="1"/>
  <c r="J57" i="40" a="1"/>
  <c r="J57" i="40" s="1"/>
  <c r="J63" i="40" a="1"/>
  <c r="J63" i="40" s="1"/>
  <c r="J105" i="40" a="1"/>
  <c r="J105" i="40" s="1"/>
  <c r="M108" i="40" a="1"/>
  <c r="M108" i="40" s="1"/>
  <c r="O109" i="40" a="1"/>
  <c r="O109" i="40" s="1"/>
  <c r="L110" i="40" a="1"/>
  <c r="L110" i="40" s="1"/>
  <c r="O110" i="40" a="1"/>
  <c r="O110" i="40" s="1"/>
  <c r="O111" i="40" a="1"/>
  <c r="O111" i="40" s="1"/>
  <c r="O112" i="40" a="1"/>
  <c r="O112" i="40" s="1"/>
  <c r="L113" i="40" a="1"/>
  <c r="L113" i="40" s="1"/>
  <c r="M114" i="40" a="1"/>
  <c r="M114" i="40" s="1"/>
  <c r="L115" i="40" a="1"/>
  <c r="L115" i="40" s="1"/>
  <c r="L116" i="40" a="1"/>
  <c r="L116" i="40" s="1"/>
  <c r="J117" i="40" a="1"/>
  <c r="J117" i="40" s="1"/>
  <c r="M117" i="40" a="1"/>
  <c r="M117" i="40" s="1"/>
  <c r="K118" i="40" a="1"/>
  <c r="K118" i="40" s="1"/>
  <c r="N118" i="40" a="1"/>
  <c r="N118" i="40" s="1"/>
  <c r="K119" i="40" a="1"/>
  <c r="K119" i="40" s="1"/>
  <c r="O119" i="40" a="1"/>
  <c r="O119" i="40" s="1"/>
  <c r="O120" i="40" a="1"/>
  <c r="O120" i="40" s="1"/>
  <c r="L121" i="40" a="1"/>
  <c r="L121" i="40" s="1"/>
  <c r="O121" i="40" a="1"/>
  <c r="O121" i="40" s="1"/>
  <c r="L122" i="40" a="1"/>
  <c r="L122" i="40" s="1"/>
  <c r="O122" i="40" a="1"/>
  <c r="O122" i="40" s="1"/>
  <c r="O123" i="40" a="1"/>
  <c r="O123" i="40" s="1"/>
  <c r="O124" i="40" a="1"/>
  <c r="O124" i="40" s="1"/>
  <c r="L125" i="40" a="1"/>
  <c r="L125" i="40" s="1"/>
  <c r="O125" i="40" a="1"/>
  <c r="O125" i="40" s="1"/>
  <c r="M126" i="40" a="1"/>
  <c r="M126" i="40" s="1"/>
  <c r="M127" i="40" a="1"/>
  <c r="M127" i="40" s="1"/>
  <c r="J128" i="40" a="1"/>
  <c r="J128" i="40" s="1"/>
  <c r="M128" i="40" a="1"/>
  <c r="M128" i="40" s="1"/>
  <c r="J129" i="40" a="1"/>
  <c r="J129" i="40" s="1"/>
  <c r="N129" i="40" a="1"/>
  <c r="N129" i="40" s="1"/>
  <c r="K130" i="40" a="1"/>
  <c r="K130" i="40" s="1"/>
  <c r="O130" i="40" a="1"/>
  <c r="O130" i="40" s="1"/>
  <c r="J132" i="40" a="1"/>
  <c r="J132" i="40" s="1"/>
  <c r="M132" i="40" a="1"/>
  <c r="M132" i="40" s="1"/>
  <c r="J133" i="40" a="1"/>
  <c r="J133" i="40" s="1"/>
  <c r="N133" i="40" a="1"/>
  <c r="N133" i="40" s="1"/>
  <c r="K134" i="40" a="1"/>
  <c r="K134" i="40" s="1"/>
  <c r="O134" i="40" a="1"/>
  <c r="O134" i="40" s="1"/>
  <c r="J136" i="40" a="1"/>
  <c r="J136" i="40" s="1"/>
  <c r="M136" i="40" a="1"/>
  <c r="M136" i="40" s="1"/>
  <c r="J137" i="40" a="1"/>
  <c r="J137" i="40" s="1"/>
  <c r="N137" i="40" a="1"/>
  <c r="N137" i="40" s="1"/>
  <c r="K138" i="40" a="1"/>
  <c r="K138" i="40" s="1"/>
  <c r="O138" i="40" a="1"/>
  <c r="O138" i="40" s="1"/>
  <c r="J140" i="40" a="1"/>
  <c r="J140" i="40" s="1"/>
  <c r="M140" i="40" a="1"/>
  <c r="M140" i="40" s="1"/>
  <c r="J141" i="40" a="1"/>
  <c r="J141" i="40" s="1"/>
  <c r="N141" i="40" a="1"/>
  <c r="N141" i="40" s="1"/>
  <c r="K142" i="40" a="1"/>
  <c r="K142" i="40" s="1"/>
  <c r="O142" i="40" a="1"/>
  <c r="O142" i="40" s="1"/>
  <c r="N29" i="40" a="1"/>
  <c r="N29" i="40" s="1"/>
  <c r="N142" i="40" a="1"/>
  <c r="N142" i="40" s="1"/>
  <c r="N75" i="40" a="1"/>
  <c r="N75" i="40" s="1"/>
  <c r="N73" i="40" a="1"/>
  <c r="N73" i="40" s="1"/>
  <c r="K68" i="40" a="1"/>
  <c r="K68" i="40" s="1"/>
  <c r="L67" i="40" a="1"/>
  <c r="L67" i="40" s="1"/>
  <c r="N65" i="40" a="1"/>
  <c r="N65" i="40" s="1"/>
  <c r="O62" i="40" a="1"/>
  <c r="O62" i="40" s="1"/>
  <c r="J59" i="40" a="1"/>
  <c r="J59" i="40" s="1"/>
  <c r="L56" i="40" a="1"/>
  <c r="L56" i="40" s="1"/>
  <c r="M54" i="40" a="1"/>
  <c r="M54" i="40" s="1"/>
  <c r="N52" i="40" a="1"/>
  <c r="N52" i="40" s="1"/>
  <c r="N49" i="40" a="1"/>
  <c r="N49" i="40" s="1"/>
  <c r="O45" i="40" a="1"/>
  <c r="O45" i="40" s="1"/>
  <c r="J43" i="40" a="1"/>
  <c r="J43" i="40" s="1"/>
  <c r="K42" i="40" a="1"/>
  <c r="K42" i="40" s="1"/>
  <c r="K41" i="40" a="1"/>
  <c r="K41" i="40" s="1"/>
  <c r="L40" i="40" a="1"/>
  <c r="L40" i="40" s="1"/>
  <c r="L36" i="40" a="1"/>
  <c r="L36" i="40" s="1"/>
  <c r="K102" i="40" a="1"/>
  <c r="K102" i="40" s="1"/>
  <c r="K103" i="40" a="1"/>
  <c r="K103" i="40" s="1"/>
  <c r="K104" i="40" a="1"/>
  <c r="K104" i="40" s="1"/>
  <c r="J106" i="40" a="1"/>
  <c r="J106" i="40" s="1"/>
  <c r="O106" i="40" a="1"/>
  <c r="O106" i="40" s="1"/>
  <c r="L107" i="40" a="1"/>
  <c r="L107" i="40" s="1"/>
  <c r="J108" i="40" a="1"/>
  <c r="J108" i="40" s="1"/>
  <c r="O108" i="40" a="1"/>
  <c r="O108" i="40" s="1"/>
  <c r="L109" i="40" a="1"/>
  <c r="L109" i="40" s="1"/>
  <c r="M110" i="40" a="1"/>
  <c r="M110" i="40" s="1"/>
  <c r="L111" i="40" a="1"/>
  <c r="L111" i="40" s="1"/>
  <c r="L112" i="40" a="1"/>
  <c r="L112" i="40" s="1"/>
  <c r="J113" i="40" a="1"/>
  <c r="J113" i="40" s="1"/>
  <c r="M113" i="40" a="1"/>
  <c r="M113" i="40" s="1"/>
  <c r="J114" i="40" a="1"/>
  <c r="J114" i="40" s="1"/>
  <c r="J115" i="40" a="1"/>
  <c r="J115" i="40" s="1"/>
  <c r="M115" i="40" a="1"/>
  <c r="M115" i="40" s="1"/>
  <c r="J116" i="40" a="1"/>
  <c r="J116" i="40" s="1"/>
  <c r="M116" i="40" a="1"/>
  <c r="M116" i="40" s="1"/>
  <c r="K117" i="40" a="1"/>
  <c r="K117" i="40" s="1"/>
  <c r="N117" i="40" a="1"/>
  <c r="N117" i="40" s="1"/>
  <c r="L118" i="40" a="1"/>
  <c r="L118" i="40" s="1"/>
  <c r="O118" i="40" a="1"/>
  <c r="O118" i="40" s="1"/>
  <c r="L119" i="40" a="1"/>
  <c r="L119" i="40" s="1"/>
  <c r="L120" i="40" a="1"/>
  <c r="L120" i="40" s="1"/>
  <c r="J121" i="40" a="1"/>
  <c r="J121" i="40" s="1"/>
  <c r="M121" i="40" a="1"/>
  <c r="M121" i="40" s="1"/>
  <c r="M122" i="40" a="1"/>
  <c r="M122" i="40" s="1"/>
  <c r="L123" i="40" a="1"/>
  <c r="L123" i="40" s="1"/>
  <c r="L124" i="40" a="1"/>
  <c r="L124" i="40" s="1"/>
  <c r="J125" i="40" a="1"/>
  <c r="J125" i="40" s="1"/>
  <c r="M125" i="40" a="1"/>
  <c r="M125" i="40" s="1"/>
  <c r="J126" i="40" a="1"/>
  <c r="J126" i="40" s="1"/>
  <c r="J127" i="40" a="1"/>
  <c r="J127" i="40" s="1"/>
  <c r="N127" i="40" a="1"/>
  <c r="N127" i="40" s="1"/>
  <c r="K128" i="40" a="1"/>
  <c r="K128" i="40" s="1"/>
  <c r="N128" i="40" a="1"/>
  <c r="N128" i="40" s="1"/>
  <c r="K129" i="40" a="1"/>
  <c r="K129" i="40" s="1"/>
  <c r="L130" i="40" a="1"/>
  <c r="L130" i="40" s="1"/>
  <c r="J131" i="40" a="1"/>
  <c r="J131" i="40" s="1"/>
  <c r="M131" i="40" a="1"/>
  <c r="M131" i="40" s="1"/>
  <c r="K132" i="40" a="1"/>
  <c r="K132" i="40" s="1"/>
  <c r="N132" i="40" a="1"/>
  <c r="N132" i="40" s="1"/>
  <c r="K133" i="40" a="1"/>
  <c r="K133" i="40" s="1"/>
  <c r="L134" i="40" a="1"/>
  <c r="L134" i="40" s="1"/>
  <c r="J135" i="40" a="1"/>
  <c r="J135" i="40" s="1"/>
  <c r="M135" i="40" a="1"/>
  <c r="M135" i="40" s="1"/>
  <c r="K136" i="40" a="1"/>
  <c r="K136" i="40" s="1"/>
  <c r="N136" i="40" a="1"/>
  <c r="N136" i="40" s="1"/>
  <c r="K137" i="40" a="1"/>
  <c r="K137" i="40" s="1"/>
  <c r="L138" i="40" a="1"/>
  <c r="L138" i="40" s="1"/>
  <c r="J139" i="40" a="1"/>
  <c r="J139" i="40" s="1"/>
  <c r="M139" i="40" a="1"/>
  <c r="M139" i="40" s="1"/>
  <c r="K140" i="40" a="1"/>
  <c r="K140" i="40" s="1"/>
  <c r="N140" i="40" a="1"/>
  <c r="N140" i="40" s="1"/>
  <c r="K141" i="40" a="1"/>
  <c r="K141" i="40" s="1"/>
  <c r="L142" i="40" a="1"/>
  <c r="L142" i="40" s="1"/>
  <c r="M29" i="40" a="1"/>
  <c r="M29" i="40" s="1"/>
  <c r="J142" i="40" a="1"/>
  <c r="J142" i="40" s="1"/>
  <c r="K29" i="40" a="1"/>
  <c r="K29" i="40" s="1"/>
  <c r="J29" i="40" a="1"/>
  <c r="J29" i="40" s="1"/>
  <c r="F27" i="45"/>
  <c r="I26" i="45"/>
  <c r="A26" i="45"/>
  <c r="I53" i="40" l="1"/>
  <c r="I101" i="40"/>
  <c r="I59" i="40"/>
  <c r="I74" i="40"/>
  <c r="I82" i="40"/>
  <c r="I3" i="40"/>
  <c r="I11" i="40"/>
  <c r="I19" i="40"/>
  <c r="I126" i="40"/>
  <c r="I76" i="40"/>
  <c r="I84" i="40"/>
  <c r="I5" i="40"/>
  <c r="I13" i="40"/>
  <c r="I72" i="40"/>
  <c r="I106" i="40"/>
  <c r="I134" i="40"/>
  <c r="I139" i="40"/>
  <c r="I131" i="40"/>
  <c r="I57" i="40"/>
  <c r="I63" i="40"/>
  <c r="I36" i="40"/>
  <c r="I52" i="40"/>
  <c r="I55" i="40"/>
  <c r="I71" i="40"/>
  <c r="I80" i="40"/>
  <c r="I79" i="40"/>
  <c r="I113" i="40"/>
  <c r="I110" i="40"/>
  <c r="I37" i="40"/>
  <c r="I40" i="40"/>
  <c r="I56" i="40"/>
  <c r="I9" i="40"/>
  <c r="I17" i="40"/>
  <c r="I25" i="40"/>
  <c r="I32" i="40"/>
  <c r="I90" i="40"/>
  <c r="I22" i="40"/>
  <c r="I29" i="40"/>
  <c r="I87" i="40"/>
  <c r="I8" i="40"/>
  <c r="I16" i="40"/>
  <c r="I129" i="40"/>
  <c r="I136" i="40"/>
  <c r="I121" i="40"/>
  <c r="I118" i="40"/>
  <c r="I141" i="40"/>
  <c r="I133" i="40"/>
  <c r="I125" i="40"/>
  <c r="I122" i="40"/>
  <c r="I39" i="40"/>
  <c r="I42" i="40"/>
  <c r="I62" i="40"/>
  <c r="I66" i="40"/>
  <c r="I78" i="40"/>
  <c r="I48" i="40"/>
  <c r="I105" i="40"/>
  <c r="I102" i="40"/>
  <c r="I45" i="40"/>
  <c r="I51" i="40"/>
  <c r="I68" i="40"/>
  <c r="I70" i="40"/>
  <c r="I77" i="40"/>
  <c r="I46" i="40"/>
  <c r="I107" i="40"/>
  <c r="I104" i="40"/>
  <c r="I43" i="40"/>
  <c r="I47" i="40"/>
  <c r="I60" i="40"/>
  <c r="I64" i="40"/>
  <c r="I7" i="40"/>
  <c r="I15" i="40"/>
  <c r="I23" i="40"/>
  <c r="I30" i="40"/>
  <c r="I88" i="40"/>
  <c r="I100" i="40"/>
  <c r="I6" i="40"/>
  <c r="I14" i="40"/>
  <c r="I2" i="40"/>
  <c r="I28" i="40"/>
  <c r="I85" i="40"/>
  <c r="I93" i="40"/>
  <c r="I99" i="40"/>
  <c r="I123" i="40"/>
  <c r="I120" i="40"/>
  <c r="I114" i="40"/>
  <c r="I138" i="40"/>
  <c r="I130" i="40"/>
  <c r="I117" i="40"/>
  <c r="I108" i="40"/>
  <c r="I128" i="40"/>
  <c r="I135" i="40"/>
  <c r="I119" i="40"/>
  <c r="I111" i="40"/>
  <c r="I115" i="40"/>
  <c r="I112" i="40"/>
  <c r="I35" i="40"/>
  <c r="I38" i="40"/>
  <c r="I54" i="40"/>
  <c r="I58" i="40"/>
  <c r="I61" i="40"/>
  <c r="I41" i="40"/>
  <c r="I44" i="40"/>
  <c r="I65" i="40"/>
  <c r="I96" i="40"/>
  <c r="I75" i="40"/>
  <c r="I83" i="40"/>
  <c r="I67" i="40"/>
  <c r="I97" i="40"/>
  <c r="I4" i="40"/>
  <c r="I12" i="40"/>
  <c r="I20" i="40"/>
  <c r="I98" i="40"/>
  <c r="I86" i="40"/>
  <c r="I94" i="40"/>
  <c r="I21" i="40"/>
  <c r="I26" i="40"/>
  <c r="I33" i="40"/>
  <c r="I91" i="40"/>
  <c r="I140" i="40"/>
  <c r="I132" i="40"/>
  <c r="I127" i="40"/>
  <c r="I124" i="40"/>
  <c r="I116" i="40"/>
  <c r="I142" i="40"/>
  <c r="I109" i="40"/>
  <c r="I103" i="40"/>
  <c r="I137" i="40"/>
  <c r="I49" i="40"/>
  <c r="I69" i="40"/>
  <c r="I73" i="40"/>
  <c r="I81" i="40"/>
  <c r="I24" i="40"/>
  <c r="I31" i="40"/>
  <c r="I89" i="40"/>
  <c r="I95" i="40"/>
  <c r="I50" i="40"/>
  <c r="I10" i="40"/>
  <c r="I18" i="40"/>
  <c r="I27" i="40"/>
  <c r="I34" i="40"/>
  <c r="I92" i="40"/>
  <c r="G57" i="40"/>
  <c r="F57" i="40"/>
  <c r="G17" i="40"/>
  <c r="F17" i="40"/>
  <c r="F38" i="40"/>
  <c r="G38" i="40"/>
  <c r="F135" i="40"/>
  <c r="G135" i="40"/>
  <c r="G103" i="40"/>
  <c r="F103" i="40"/>
  <c r="F47" i="40"/>
  <c r="G47" i="40"/>
  <c r="G99" i="40"/>
  <c r="F99" i="40"/>
  <c r="F58" i="40"/>
  <c r="G58" i="40"/>
  <c r="G34" i="40"/>
  <c r="F34" i="40"/>
  <c r="F131" i="40"/>
  <c r="G131" i="40"/>
  <c r="F115" i="40"/>
  <c r="G115" i="40"/>
  <c r="F35" i="40"/>
  <c r="G35" i="40"/>
  <c r="F54" i="40"/>
  <c r="G54" i="40"/>
  <c r="G70" i="40"/>
  <c r="F70" i="40"/>
  <c r="F50" i="40"/>
  <c r="G50" i="40"/>
  <c r="F18" i="40"/>
  <c r="G18" i="40"/>
  <c r="F31" i="40"/>
  <c r="G31" i="40"/>
  <c r="G100" i="40"/>
  <c r="F100" i="40"/>
  <c r="F132" i="40"/>
  <c r="G132" i="40"/>
  <c r="F69" i="40"/>
  <c r="G69" i="40"/>
  <c r="F92" i="40"/>
  <c r="G92" i="40"/>
  <c r="G114" i="40"/>
  <c r="F114" i="40"/>
  <c r="F55" i="40"/>
  <c r="G55" i="40"/>
  <c r="F3" i="40"/>
  <c r="G3" i="40"/>
  <c r="F19" i="40"/>
  <c r="G19" i="40"/>
  <c r="F32" i="40"/>
  <c r="G32" i="40"/>
  <c r="F124" i="40"/>
  <c r="G124" i="40"/>
  <c r="F78" i="40"/>
  <c r="G78" i="40"/>
  <c r="F88" i="40"/>
  <c r="G88" i="40"/>
  <c r="F118" i="40"/>
  <c r="G118" i="40"/>
  <c r="G51" i="40"/>
  <c r="F51" i="40"/>
  <c r="F84" i="40"/>
  <c r="G84" i="40"/>
  <c r="F129" i="40"/>
  <c r="G129" i="40"/>
  <c r="F113" i="40"/>
  <c r="G113" i="40"/>
  <c r="F37" i="40"/>
  <c r="G37" i="40"/>
  <c r="F56" i="40"/>
  <c r="G56" i="40"/>
  <c r="F73" i="40"/>
  <c r="G73" i="40"/>
  <c r="F4" i="40"/>
  <c r="G4" i="40"/>
  <c r="G20" i="40"/>
  <c r="F20" i="40"/>
  <c r="G33" i="40"/>
  <c r="F33" i="40"/>
  <c r="F136" i="40"/>
  <c r="G136" i="40"/>
  <c r="F67" i="40"/>
  <c r="G67" i="40"/>
  <c r="G128" i="40"/>
  <c r="F128" i="40"/>
  <c r="F74" i="40"/>
  <c r="G74" i="40"/>
  <c r="F101" i="40"/>
  <c r="G101" i="40"/>
  <c r="G127" i="40"/>
  <c r="F127" i="40"/>
  <c r="F111" i="40"/>
  <c r="G111" i="40"/>
  <c r="F39" i="40"/>
  <c r="G39" i="40"/>
  <c r="G59" i="40"/>
  <c r="F59" i="40"/>
  <c r="G75" i="40"/>
  <c r="F75" i="40"/>
  <c r="F6" i="40"/>
  <c r="G6" i="40"/>
  <c r="G2" i="40"/>
  <c r="F2" i="40"/>
  <c r="F85" i="40"/>
  <c r="G85" i="40"/>
  <c r="F116" i="40"/>
  <c r="G116" i="40"/>
  <c r="F48" i="40"/>
  <c r="G48" i="40"/>
  <c r="F138" i="40"/>
  <c r="G138" i="40"/>
  <c r="F106" i="40"/>
  <c r="G106" i="40"/>
  <c r="G65" i="40"/>
  <c r="F65" i="40"/>
  <c r="F7" i="40"/>
  <c r="G7" i="40"/>
  <c r="F21" i="40"/>
  <c r="G21" i="40"/>
  <c r="F86" i="40"/>
  <c r="G86" i="40"/>
  <c r="F108" i="40"/>
  <c r="G108" i="40"/>
  <c r="G5" i="40"/>
  <c r="F5" i="40"/>
  <c r="F110" i="40"/>
  <c r="G110" i="40"/>
  <c r="G60" i="40"/>
  <c r="F60" i="40"/>
  <c r="G125" i="40"/>
  <c r="F125" i="40"/>
  <c r="F109" i="40"/>
  <c r="G109" i="40"/>
  <c r="F41" i="40"/>
  <c r="G41" i="40"/>
  <c r="F61" i="40"/>
  <c r="G61" i="40"/>
  <c r="G77" i="40"/>
  <c r="F77" i="40"/>
  <c r="F8" i="40"/>
  <c r="G8" i="40"/>
  <c r="F22" i="40"/>
  <c r="G22" i="40"/>
  <c r="F87" i="40"/>
  <c r="G87" i="40"/>
  <c r="F120" i="40"/>
  <c r="G120" i="40"/>
  <c r="F82" i="40"/>
  <c r="G82" i="40"/>
  <c r="F112" i="40"/>
  <c r="G112" i="40"/>
  <c r="F9" i="40"/>
  <c r="G9" i="40"/>
  <c r="F139" i="40"/>
  <c r="G139" i="40"/>
  <c r="F123" i="40"/>
  <c r="G123" i="40"/>
  <c r="F107" i="40"/>
  <c r="G107" i="40"/>
  <c r="F43" i="40"/>
  <c r="G43" i="40"/>
  <c r="G64" i="40"/>
  <c r="F64" i="40"/>
  <c r="F79" i="40"/>
  <c r="G79" i="40"/>
  <c r="F10" i="40"/>
  <c r="G10" i="40"/>
  <c r="F24" i="40"/>
  <c r="G24" i="40"/>
  <c r="F89" i="40"/>
  <c r="G89" i="40"/>
  <c r="G104" i="40"/>
  <c r="F104" i="40"/>
  <c r="F13" i="40"/>
  <c r="G13" i="40"/>
  <c r="G130" i="40"/>
  <c r="F130" i="40"/>
  <c r="G36" i="40"/>
  <c r="F36" i="40"/>
  <c r="G71" i="40"/>
  <c r="F71" i="40"/>
  <c r="F11" i="40"/>
  <c r="G11" i="40"/>
  <c r="G25" i="40"/>
  <c r="F25" i="40"/>
  <c r="F90" i="40"/>
  <c r="G90" i="40"/>
  <c r="G42" i="40"/>
  <c r="F42" i="40"/>
  <c r="F72" i="40"/>
  <c r="G72" i="40"/>
  <c r="F134" i="40"/>
  <c r="G134" i="40"/>
  <c r="G102" i="40"/>
  <c r="F102" i="40"/>
  <c r="G68" i="40"/>
  <c r="F68" i="40"/>
  <c r="G137" i="40"/>
  <c r="F137" i="40"/>
  <c r="F121" i="40"/>
  <c r="G121" i="40"/>
  <c r="F105" i="40"/>
  <c r="G105" i="40"/>
  <c r="F45" i="40"/>
  <c r="G45" i="40"/>
  <c r="F66" i="40"/>
  <c r="G66" i="40"/>
  <c r="F81" i="40"/>
  <c r="G81" i="40"/>
  <c r="F12" i="40"/>
  <c r="G12" i="40"/>
  <c r="G26" i="40"/>
  <c r="F26" i="40"/>
  <c r="G91" i="40"/>
  <c r="F91" i="40"/>
  <c r="G23" i="40"/>
  <c r="F23" i="40"/>
  <c r="G119" i="40"/>
  <c r="F119" i="40"/>
  <c r="F49" i="40"/>
  <c r="G49" i="40"/>
  <c r="G96" i="40"/>
  <c r="F96" i="40"/>
  <c r="F83" i="40"/>
  <c r="G83" i="40"/>
  <c r="F14" i="40"/>
  <c r="G14" i="40"/>
  <c r="F28" i="40"/>
  <c r="G28" i="40"/>
  <c r="F93" i="40"/>
  <c r="F53" i="40"/>
  <c r="G53" i="40"/>
  <c r="F27" i="40"/>
  <c r="G27" i="40"/>
  <c r="G122" i="40"/>
  <c r="F122" i="40"/>
  <c r="F44" i="40"/>
  <c r="G44" i="40"/>
  <c r="F80" i="40"/>
  <c r="G80" i="40"/>
  <c r="F15" i="40"/>
  <c r="G15" i="40"/>
  <c r="F98" i="40"/>
  <c r="G98" i="40"/>
  <c r="F94" i="40"/>
  <c r="F140" i="40"/>
  <c r="G140" i="40"/>
  <c r="F62" i="40"/>
  <c r="G62" i="40"/>
  <c r="G30" i="40"/>
  <c r="F30" i="40"/>
  <c r="G126" i="40"/>
  <c r="F126" i="40"/>
  <c r="G40" i="40"/>
  <c r="F40" i="40"/>
  <c r="F76" i="40"/>
  <c r="G76" i="40"/>
  <c r="F133" i="40"/>
  <c r="G133" i="40"/>
  <c r="F117" i="40"/>
  <c r="G117" i="40"/>
  <c r="F63" i="40"/>
  <c r="G63" i="40"/>
  <c r="G52" i="40"/>
  <c r="F52" i="40"/>
  <c r="F97" i="40"/>
  <c r="G97" i="40"/>
  <c r="F46" i="40"/>
  <c r="G46" i="40"/>
  <c r="F16" i="40"/>
  <c r="G16" i="40"/>
  <c r="G29" i="40"/>
  <c r="F29" i="40"/>
  <c r="G95" i="40"/>
  <c r="F95" i="40"/>
  <c r="I27" i="45"/>
  <c r="F28" i="45"/>
  <c r="A27" i="45"/>
  <c r="I28" i="45" l="1"/>
  <c r="F29" i="45"/>
  <c r="A28" i="45"/>
  <c r="I29" i="45" l="1"/>
  <c r="F30" i="45"/>
  <c r="A29" i="45"/>
  <c r="F31" i="45" l="1"/>
  <c r="I30" i="45"/>
  <c r="A30" i="45"/>
  <c r="I31" i="45" l="1"/>
  <c r="F32" i="45"/>
  <c r="A31" i="45"/>
  <c r="I32" i="45" l="1"/>
  <c r="F33" i="45"/>
  <c r="A32" i="45"/>
  <c r="I33" i="45" l="1"/>
  <c r="F34" i="45"/>
  <c r="A33" i="45"/>
  <c r="F35" i="45" l="1"/>
  <c r="I34" i="45"/>
  <c r="A34" i="45"/>
  <c r="I35" i="45" l="1"/>
  <c r="F36" i="45"/>
  <c r="A35" i="45"/>
  <c r="I36" i="45" l="1"/>
  <c r="F37" i="45"/>
  <c r="A36" i="45"/>
  <c r="I37" i="45" l="1"/>
  <c r="F38" i="45"/>
  <c r="A37" i="45"/>
  <c r="F39" i="45" l="1"/>
  <c r="I38" i="45"/>
  <c r="A38" i="45"/>
  <c r="I39" i="45" l="1"/>
  <c r="F40" i="45"/>
  <c r="A39" i="45"/>
  <c r="I40" i="45" l="1"/>
  <c r="F41" i="45"/>
  <c r="A40" i="45"/>
  <c r="I41" i="45" l="1"/>
  <c r="F42" i="45"/>
  <c r="A41" i="45"/>
  <c r="F43" i="45" l="1"/>
  <c r="I42" i="45"/>
  <c r="A42" i="45"/>
  <c r="I43" i="45" l="1"/>
  <c r="F44" i="45"/>
  <c r="A43" i="45"/>
  <c r="I44" i="45" l="1"/>
  <c r="F45" i="45"/>
  <c r="A44" i="45"/>
  <c r="I45" i="45" l="1"/>
  <c r="F46" i="45"/>
  <c r="A45" i="45"/>
  <c r="F47" i="45" l="1"/>
  <c r="I46" i="45"/>
  <c r="A46" i="45"/>
  <c r="I47" i="45" l="1"/>
  <c r="F48" i="45"/>
  <c r="A47" i="45"/>
  <c r="I48" i="45" l="1"/>
  <c r="F49" i="45"/>
  <c r="A48" i="45"/>
  <c r="I49" i="45" l="1"/>
  <c r="F50" i="45"/>
  <c r="A49" i="45"/>
  <c r="F51" i="45" l="1"/>
  <c r="I50" i="45"/>
  <c r="A50" i="45"/>
  <c r="I51" i="45" l="1"/>
  <c r="F52" i="45"/>
  <c r="A51" i="45"/>
  <c r="I52" i="45" l="1"/>
  <c r="F53" i="45"/>
  <c r="A52" i="45"/>
  <c r="I53" i="45" l="1"/>
  <c r="F54" i="45"/>
  <c r="A53" i="45"/>
  <c r="F55" i="45" l="1"/>
  <c r="I54" i="45"/>
  <c r="A54" i="45"/>
  <c r="I55" i="45" l="1"/>
  <c r="F56" i="45"/>
  <c r="A55" i="45"/>
  <c r="J50" i="39" l="1"/>
  <c r="J448" i="39"/>
  <c r="J345" i="39"/>
  <c r="J304" i="39"/>
  <c r="J80" i="39"/>
  <c r="J13" i="39"/>
  <c r="J70" i="39"/>
  <c r="J385" i="39"/>
  <c r="J301" i="39"/>
  <c r="J407" i="39"/>
  <c r="J200" i="39"/>
  <c r="J387" i="39"/>
  <c r="J332" i="39"/>
  <c r="J463" i="39"/>
  <c r="J166" i="39"/>
  <c r="J499" i="39"/>
  <c r="J318" i="39"/>
  <c r="J317" i="39"/>
  <c r="J92" i="39"/>
  <c r="J423" i="39"/>
  <c r="J447" i="39"/>
  <c r="J255" i="39"/>
  <c r="J89" i="39"/>
  <c r="J129" i="39"/>
  <c r="J247" i="39"/>
  <c r="J182" i="39"/>
  <c r="J58" i="39"/>
  <c r="J253" i="39"/>
  <c r="J427" i="39"/>
  <c r="J364" i="39"/>
  <c r="J383" i="39"/>
  <c r="J260" i="39"/>
  <c r="J281" i="39"/>
  <c r="J469" i="39"/>
  <c r="J388" i="39"/>
  <c r="J204" i="39"/>
  <c r="J370" i="39"/>
  <c r="J195" i="39"/>
  <c r="J375" i="39"/>
  <c r="J291" i="39"/>
  <c r="J199" i="39"/>
  <c r="J226" i="39"/>
  <c r="J409" i="39"/>
  <c r="J408" i="39"/>
  <c r="J55" i="39"/>
  <c r="J205" i="39"/>
  <c r="J275" i="39"/>
  <c r="J426" i="39"/>
  <c r="J125" i="39"/>
  <c r="J246" i="39"/>
  <c r="J328" i="39"/>
  <c r="J102" i="39"/>
  <c r="J295" i="39"/>
  <c r="J467" i="39"/>
  <c r="J362" i="39"/>
  <c r="J368" i="39"/>
  <c r="J340" i="39"/>
  <c r="J312" i="39"/>
  <c r="J42" i="39"/>
  <c r="J114" i="39"/>
  <c r="J23" i="39"/>
  <c r="J443" i="39"/>
  <c r="J462" i="39"/>
  <c r="J486" i="39"/>
  <c r="J294" i="39"/>
  <c r="J22" i="39"/>
  <c r="J487" i="39"/>
  <c r="J399" i="39"/>
  <c r="J209" i="39"/>
  <c r="J359" i="39"/>
  <c r="J254" i="39"/>
  <c r="J112" i="39"/>
  <c r="J127" i="39"/>
  <c r="J123" i="39"/>
  <c r="J66" i="39"/>
  <c r="J20" i="39"/>
  <c r="J478" i="39"/>
  <c r="J394" i="39"/>
  <c r="J208" i="39"/>
  <c r="J361" i="39"/>
  <c r="J468" i="39"/>
  <c r="J2" i="39"/>
  <c r="J286" i="39"/>
  <c r="J436" i="39"/>
  <c r="J315" i="39"/>
  <c r="J240" i="39"/>
  <c r="J419" i="39"/>
  <c r="J201" i="39"/>
  <c r="J181" i="39"/>
  <c r="J360" i="39"/>
  <c r="J273" i="39"/>
  <c r="J76" i="39"/>
  <c r="J222" i="39"/>
  <c r="J382" i="39"/>
  <c r="J300" i="39"/>
  <c r="J231" i="39"/>
  <c r="J438" i="39"/>
  <c r="J489" i="39"/>
  <c r="J398" i="39"/>
  <c r="J220" i="39"/>
  <c r="J141" i="39"/>
  <c r="J466" i="39"/>
  <c r="J311" i="39"/>
  <c r="J422" i="39"/>
  <c r="J221" i="39"/>
  <c r="J139" i="39"/>
  <c r="J126" i="39"/>
  <c r="J18" i="39"/>
  <c r="J191" i="39"/>
  <c r="J120" i="39"/>
  <c r="J74" i="39"/>
  <c r="J189" i="39"/>
  <c r="J402" i="39"/>
  <c r="J442" i="39"/>
  <c r="J271" i="39"/>
  <c r="J445" i="39"/>
  <c r="J439" i="39"/>
  <c r="J355" i="39"/>
  <c r="J296" i="39"/>
  <c r="J386" i="39"/>
  <c r="J473" i="39"/>
  <c r="J418" i="39"/>
  <c r="J263" i="39"/>
  <c r="J266" i="39"/>
  <c r="J69" i="39"/>
  <c r="J384" i="39"/>
  <c r="J297" i="39"/>
  <c r="J287" i="39"/>
  <c r="J135" i="39"/>
  <c r="J334" i="39"/>
  <c r="J491" i="39"/>
  <c r="J337" i="39"/>
  <c r="J174" i="39"/>
  <c r="J79" i="39"/>
  <c r="J147" i="39"/>
  <c r="J27" i="39"/>
  <c r="J153" i="39"/>
  <c r="J307" i="39"/>
  <c r="J479" i="39"/>
  <c r="J67" i="39"/>
  <c r="J270" i="39"/>
  <c r="J357" i="39"/>
  <c r="J243" i="39"/>
  <c r="J244" i="39"/>
  <c r="J241" i="39"/>
  <c r="J292" i="39"/>
  <c r="J156" i="39"/>
  <c r="J46" i="39"/>
  <c r="J159" i="39"/>
  <c r="J441" i="39"/>
  <c r="J350" i="39"/>
  <c r="J397" i="39"/>
  <c r="J179" i="39"/>
  <c r="J276" i="39"/>
  <c r="J371" i="39"/>
  <c r="J374" i="39"/>
  <c r="J425" i="39"/>
  <c r="J224" i="39"/>
  <c r="J421" i="39"/>
  <c r="J10" i="39"/>
  <c r="J34" i="39"/>
  <c r="J11" i="39"/>
  <c r="J453" i="39"/>
  <c r="J369" i="39"/>
  <c r="J308" i="39"/>
  <c r="J242" i="39"/>
  <c r="J327" i="39"/>
  <c r="J454" i="39"/>
  <c r="J194" i="39"/>
  <c r="J217" i="39"/>
  <c r="J289" i="39"/>
  <c r="J356" i="39"/>
  <c r="J493" i="39"/>
  <c r="J475" i="39"/>
  <c r="J272" i="39"/>
  <c r="J323" i="39"/>
  <c r="J219" i="39"/>
  <c r="J329" i="39"/>
  <c r="J261" i="39"/>
  <c r="J285" i="39"/>
  <c r="J404" i="39"/>
  <c r="J284" i="39"/>
  <c r="J24" i="39"/>
  <c r="J185" i="39"/>
  <c r="J108" i="39"/>
  <c r="J172" i="39"/>
  <c r="J146" i="39"/>
  <c r="J100" i="39"/>
  <c r="J378" i="39"/>
  <c r="J358" i="39"/>
  <c r="J309" i="39"/>
  <c r="J324" i="39"/>
  <c r="J458" i="39"/>
  <c r="J173" i="39"/>
  <c r="J214" i="39"/>
  <c r="J290" i="39"/>
  <c r="J207" i="39"/>
  <c r="J239" i="39"/>
  <c r="J111" i="39"/>
  <c r="J256" i="39"/>
  <c r="J234" i="39"/>
  <c r="J483" i="39"/>
  <c r="J186" i="39"/>
  <c r="J485" i="39"/>
  <c r="J293" i="39"/>
  <c r="J302" i="39"/>
  <c r="J474" i="39"/>
  <c r="J413" i="39"/>
  <c r="J400" i="39"/>
  <c r="J455" i="39"/>
  <c r="J376" i="39"/>
  <c r="J169" i="39"/>
  <c r="J377" i="39"/>
  <c r="J417" i="39"/>
  <c r="J310" i="39"/>
  <c r="J41" i="39"/>
  <c r="J62" i="39"/>
  <c r="J170" i="39"/>
  <c r="J188" i="39"/>
  <c r="J223" i="39"/>
  <c r="J196" i="39"/>
  <c r="J313" i="39"/>
  <c r="J353" i="39"/>
  <c r="J432" i="39"/>
  <c r="J333" i="39"/>
  <c r="J414" i="39"/>
  <c r="J330" i="39"/>
  <c r="J104" i="39"/>
  <c r="J274" i="39"/>
  <c r="J380" i="39"/>
  <c r="J393" i="39"/>
  <c r="J325" i="39"/>
  <c r="J203" i="39"/>
  <c r="J459" i="39"/>
  <c r="J267" i="39"/>
  <c r="J410" i="39"/>
  <c r="J230" i="39"/>
  <c r="J492" i="39"/>
  <c r="J238" i="39"/>
  <c r="J420" i="39"/>
  <c r="J215" i="39"/>
  <c r="J7" i="39"/>
  <c r="J155" i="39"/>
  <c r="J252" i="39"/>
  <c r="J109" i="39"/>
  <c r="J48" i="39"/>
  <c r="J73" i="39"/>
  <c r="J346" i="39"/>
  <c r="J262" i="39"/>
  <c r="J187" i="39"/>
  <c r="J460" i="39"/>
  <c r="J227" i="39"/>
  <c r="J54" i="39"/>
  <c r="J482" i="39"/>
  <c r="J437" i="39"/>
  <c r="J461" i="39"/>
  <c r="J269" i="39"/>
  <c r="J476" i="39"/>
  <c r="J316" i="39"/>
  <c r="J416" i="39"/>
  <c r="J452" i="39"/>
  <c r="J349" i="39"/>
  <c r="J37" i="39"/>
  <c r="J229" i="39"/>
  <c r="J433" i="39"/>
  <c r="J326" i="39"/>
  <c r="J472" i="39"/>
  <c r="J391" i="39"/>
  <c r="J113" i="39"/>
  <c r="J143" i="39"/>
  <c r="J180" i="39"/>
  <c r="J236" i="39"/>
  <c r="J162" i="39"/>
  <c r="J86" i="39"/>
  <c r="J277" i="39"/>
  <c r="J480" i="39"/>
  <c r="J283" i="39"/>
  <c r="J434" i="39"/>
  <c r="J279" i="39"/>
  <c r="J278" i="39"/>
  <c r="J320" i="39"/>
  <c r="J464" i="39"/>
  <c r="J232" i="39"/>
  <c r="J303" i="39"/>
  <c r="J500" i="39"/>
  <c r="J381" i="39"/>
  <c r="J299" i="39"/>
  <c r="J339" i="39"/>
  <c r="J490" i="39"/>
  <c r="J319" i="39"/>
  <c r="J444" i="39"/>
  <c r="J336" i="39"/>
  <c r="J16" i="39"/>
  <c r="J97" i="39"/>
  <c r="J498" i="39"/>
  <c r="J136" i="39"/>
  <c r="J131" i="39"/>
  <c r="J65" i="39"/>
  <c r="J14" i="39"/>
  <c r="J64" i="39"/>
  <c r="J249" i="39"/>
  <c r="J233" i="39"/>
  <c r="J484" i="39"/>
  <c r="J206" i="39"/>
  <c r="J43" i="39"/>
  <c r="J395" i="39"/>
  <c r="J282" i="39"/>
  <c r="J477" i="39"/>
  <c r="J488" i="39"/>
  <c r="J373" i="39"/>
  <c r="J435" i="39"/>
  <c r="J405" i="39"/>
  <c r="J298" i="39"/>
  <c r="J228" i="39"/>
  <c r="J343" i="39"/>
  <c r="J494" i="39"/>
  <c r="J429" i="39"/>
  <c r="J137" i="39"/>
  <c r="J344" i="39"/>
  <c r="J372" i="39"/>
  <c r="J431" i="39"/>
  <c r="J94" i="39"/>
  <c r="J121" i="39"/>
  <c r="J82" i="39"/>
  <c r="J167" i="39"/>
  <c r="J342" i="39"/>
  <c r="J352" i="39"/>
  <c r="J265" i="39"/>
  <c r="J396" i="39"/>
  <c r="J367" i="39"/>
  <c r="J457" i="39"/>
  <c r="J366" i="39"/>
  <c r="J305" i="39"/>
  <c r="J288" i="39"/>
  <c r="J331" i="39"/>
  <c r="J280" i="39"/>
  <c r="J202" i="39"/>
  <c r="J412" i="39"/>
  <c r="J321" i="39"/>
  <c r="J411" i="39"/>
  <c r="J306" i="39"/>
  <c r="J225" i="39"/>
  <c r="J406" i="39"/>
  <c r="J424" i="39"/>
  <c r="J451" i="39"/>
  <c r="J259" i="39"/>
  <c r="J44" i="39"/>
  <c r="J72" i="39"/>
  <c r="J124" i="39"/>
  <c r="J171" i="39"/>
  <c r="J449" i="39"/>
  <c r="J365" i="39"/>
  <c r="J471" i="39"/>
  <c r="J392" i="39"/>
  <c r="J268" i="39"/>
  <c r="J17" i="39"/>
  <c r="J496" i="39"/>
  <c r="J389" i="39"/>
  <c r="J130" i="39"/>
  <c r="J32" i="39"/>
  <c r="J35" i="39"/>
  <c r="J348" i="39"/>
  <c r="J495" i="39"/>
  <c r="J264" i="39"/>
  <c r="J8" i="39"/>
  <c r="J47" i="39"/>
  <c r="J341" i="39"/>
  <c r="J257" i="39"/>
  <c r="J347" i="39"/>
  <c r="J497" i="39"/>
  <c r="J430" i="39"/>
  <c r="J160" i="39"/>
  <c r="J140" i="39"/>
  <c r="J150" i="39"/>
  <c r="J178" i="39"/>
  <c r="J68" i="39"/>
  <c r="J251" i="39"/>
  <c r="J235" i="39"/>
  <c r="J440" i="39"/>
  <c r="J335" i="39"/>
  <c r="J450" i="39"/>
  <c r="J258" i="39"/>
  <c r="J446" i="39"/>
  <c r="J149" i="39"/>
  <c r="J363" i="39"/>
  <c r="J403" i="39"/>
  <c r="J456" i="39"/>
  <c r="J470" i="39"/>
  <c r="J351" i="39"/>
  <c r="J210" i="39"/>
  <c r="J245" i="39"/>
  <c r="J314" i="39"/>
  <c r="J401" i="39"/>
  <c r="J379" i="39"/>
  <c r="J428" i="39"/>
  <c r="J218" i="39"/>
  <c r="J154" i="39"/>
  <c r="J198" i="39"/>
  <c r="J322" i="39"/>
  <c r="J132" i="39"/>
  <c r="J211" i="39"/>
  <c r="J250" i="39"/>
  <c r="J415" i="39"/>
  <c r="J338" i="39"/>
  <c r="J465" i="39"/>
  <c r="J390" i="39"/>
  <c r="J481" i="39"/>
  <c r="J354" i="39"/>
  <c r="J26" i="39"/>
  <c r="J84" i="39"/>
  <c r="J63" i="39"/>
  <c r="J105" i="39"/>
  <c r="J36" i="39"/>
  <c r="J52" i="39"/>
  <c r="J142" i="39"/>
  <c r="J83" i="39"/>
  <c r="J3" i="39"/>
  <c r="J168" i="39"/>
  <c r="J6" i="39"/>
  <c r="J183" i="39"/>
  <c r="J57" i="39"/>
  <c r="J164" i="39"/>
  <c r="J4" i="39"/>
  <c r="J118" i="39"/>
  <c r="J5" i="39"/>
  <c r="J128" i="39"/>
  <c r="J88" i="39"/>
  <c r="J116" i="39"/>
  <c r="J56" i="39"/>
  <c r="J15" i="39"/>
  <c r="J49" i="39"/>
  <c r="J85" i="39"/>
  <c r="J134" i="39"/>
  <c r="J99" i="39"/>
  <c r="J122" i="39"/>
  <c r="J9" i="39"/>
  <c r="J45" i="39"/>
  <c r="J81" i="39"/>
  <c r="J61" i="39"/>
  <c r="J148" i="39"/>
  <c r="J30" i="39"/>
  <c r="J96" i="39"/>
  <c r="J59" i="39"/>
  <c r="J213" i="39"/>
  <c r="J78" i="39"/>
  <c r="J152" i="39"/>
  <c r="J175" i="39"/>
  <c r="J98" i="39"/>
  <c r="J103" i="39"/>
  <c r="J91" i="39"/>
  <c r="J12" i="39"/>
  <c r="J158" i="39"/>
  <c r="J93" i="39"/>
  <c r="J161" i="39"/>
  <c r="J110" i="39"/>
  <c r="J138" i="39"/>
  <c r="J25" i="39"/>
  <c r="J90" i="39"/>
  <c r="J117" i="39"/>
  <c r="J216" i="39"/>
  <c r="J176" i="39"/>
  <c r="J184" i="39"/>
  <c r="J193" i="39"/>
  <c r="J53" i="39"/>
  <c r="J165" i="39"/>
  <c r="J21" i="39"/>
  <c r="J19" i="39"/>
  <c r="J95" i="39"/>
  <c r="J39" i="39"/>
  <c r="J144" i="39"/>
  <c r="J119" i="39"/>
  <c r="J157" i="39"/>
  <c r="J51" i="39"/>
  <c r="J29" i="39"/>
  <c r="J133" i="39"/>
  <c r="J163" i="39"/>
  <c r="J237" i="39"/>
  <c r="J197" i="39"/>
  <c r="J75" i="39"/>
  <c r="J192" i="39"/>
  <c r="J28" i="39"/>
  <c r="J38" i="39"/>
  <c r="J31" i="39"/>
  <c r="J60" i="39"/>
  <c r="J107" i="39"/>
  <c r="J248" i="39"/>
  <c r="J145" i="39"/>
  <c r="J33" i="39"/>
  <c r="J71" i="39"/>
  <c r="J151" i="39"/>
  <c r="J190" i="39"/>
  <c r="J101" i="39"/>
  <c r="J115" i="39"/>
  <c r="J40" i="39"/>
  <c r="J87" i="39"/>
  <c r="J177" i="39"/>
  <c r="J77" i="39"/>
  <c r="J106" i="39"/>
  <c r="J212" i="39"/>
  <c r="I56" i="45"/>
  <c r="F57" i="45"/>
  <c r="A56" i="45"/>
  <c r="I57" i="45" l="1"/>
  <c r="F58" i="45"/>
  <c r="A57" i="45"/>
  <c r="F59" i="45" l="1"/>
  <c r="I58" i="45"/>
  <c r="A58" i="45"/>
  <c r="I59" i="45" l="1"/>
  <c r="F60" i="45"/>
  <c r="A59" i="45"/>
  <c r="I60" i="45" l="1"/>
  <c r="F61" i="45"/>
  <c r="I61" i="45" s="1"/>
  <c r="A60" i="45"/>
  <c r="A61" i="45"/>
</calcChain>
</file>

<file path=xl/sharedStrings.xml><?xml version="1.0" encoding="utf-8"?>
<sst xmlns="http://schemas.openxmlformats.org/spreadsheetml/2006/main" count="11388" uniqueCount="170">
  <si>
    <t>Zimmer</t>
  </si>
  <si>
    <t>QSST</t>
  </si>
  <si>
    <t>Telefon</t>
  </si>
  <si>
    <t>SGNR</t>
  </si>
  <si>
    <t>VBZ</t>
  </si>
  <si>
    <t>APLNR</t>
  </si>
  <si>
    <t>Bearbeiter</t>
  </si>
  <si>
    <t>Stelle</t>
  </si>
  <si>
    <t>Schlüssel</t>
  </si>
  <si>
    <t>FA-Nr</t>
  </si>
  <si>
    <t>D-Bez</t>
  </si>
  <si>
    <t>EBK</t>
  </si>
  <si>
    <t>UVBZ</t>
  </si>
  <si>
    <t>NAST</t>
  </si>
  <si>
    <t>BPST</t>
  </si>
  <si>
    <t>GST</t>
  </si>
  <si>
    <t>USST</t>
  </si>
  <si>
    <t>ZVBZ</t>
  </si>
  <si>
    <t>GÜBZ</t>
  </si>
  <si>
    <t>LABZ</t>
  </si>
  <si>
    <t>AGBZ</t>
  </si>
  <si>
    <t>LSTApr</t>
  </si>
  <si>
    <t>SIST</t>
  </si>
  <si>
    <t>SONST</t>
  </si>
  <si>
    <t>ITST</t>
  </si>
  <si>
    <t>AGST/LAST</t>
  </si>
  <si>
    <t>AmtsBP (ohne ID)</t>
  </si>
  <si>
    <t>EHBZ</t>
  </si>
  <si>
    <t>EHST (inkl. Liqui)</t>
  </si>
  <si>
    <t>BWST</t>
  </si>
  <si>
    <t>alt</t>
  </si>
  <si>
    <t>VORABAUSLASTUNG</t>
  </si>
  <si>
    <t>Dienstaufsicht ALS, AFS, BSV</t>
  </si>
  <si>
    <t>GÜST</t>
  </si>
  <si>
    <t>EHST (ohne Liqui)</t>
  </si>
  <si>
    <t>ESST</t>
  </si>
  <si>
    <t>?</t>
  </si>
  <si>
    <t>Fachaufsicht ALS, AFS, BSV</t>
  </si>
  <si>
    <t>LSt-Apr Betriebsstätten-FA</t>
  </si>
  <si>
    <t>GKBP</t>
  </si>
  <si>
    <t>Sonder FA</t>
  </si>
  <si>
    <t>VBZ f. übr. 5000er StBZ</t>
  </si>
  <si>
    <t>nicht eindeutig VST 5000</t>
  </si>
  <si>
    <t>GRST</t>
  </si>
  <si>
    <t>Qualitätssicherung</t>
  </si>
  <si>
    <t>neu anstatt BWST/GRST</t>
  </si>
  <si>
    <t>RBBZ</t>
  </si>
  <si>
    <t>RBST</t>
  </si>
  <si>
    <t>ITST FFÄ (örtliche ITST und Support-Teams)</t>
  </si>
  <si>
    <t>SG</t>
  </si>
  <si>
    <t>Liquiditätsprüfung</t>
  </si>
  <si>
    <t>LSt-Apr ZALST (inkl. ID)</t>
  </si>
  <si>
    <t>USST (ohne ID - siehe UVST)</t>
  </si>
  <si>
    <t>UVST</t>
  </si>
  <si>
    <t>nicht eindeutig</t>
  </si>
  <si>
    <t>SPST</t>
  </si>
  <si>
    <t>STEUFAST</t>
  </si>
  <si>
    <t>STRABUST</t>
  </si>
  <si>
    <t>GAW</t>
  </si>
  <si>
    <t>VBZ für 2000er StBZ</t>
  </si>
  <si>
    <t>VBZ für Kö und PG</t>
  </si>
  <si>
    <t>zurzeit unbesetzt</t>
  </si>
  <si>
    <t>SGL</t>
  </si>
  <si>
    <t>SONSTIGES</t>
  </si>
  <si>
    <t>durch StBEz klären</t>
  </si>
  <si>
    <t>neues Zimmer</t>
  </si>
  <si>
    <t>Zimmer aktuell</t>
  </si>
  <si>
    <t>Überbelegung</t>
  </si>
  <si>
    <t>Zimmer
Nr</t>
  </si>
  <si>
    <t>Erläuterung</t>
  </si>
  <si>
    <t>Kategorie</t>
  </si>
  <si>
    <t>Arbeitsplätze
nach 
Raumgröße</t>
  </si>
  <si>
    <t>Arbeitsplätze
IST</t>
  </si>
  <si>
    <t>Leere
Räume</t>
  </si>
  <si>
    <t>Person1</t>
  </si>
  <si>
    <t>Person2</t>
  </si>
  <si>
    <t>Person3</t>
  </si>
  <si>
    <t>Person4</t>
  </si>
  <si>
    <t>Person5</t>
  </si>
  <si>
    <t>Person6</t>
  </si>
  <si>
    <t xml:space="preserve">Name </t>
  </si>
  <si>
    <t xml:space="preserve">Durchwahl </t>
  </si>
  <si>
    <t xml:space="preserve">Raum </t>
  </si>
  <si>
    <t xml:space="preserve">Stelle </t>
  </si>
  <si>
    <t xml:space="preserve">Arbeitsplatz </t>
  </si>
  <si>
    <t xml:space="preserve">D-Bez </t>
  </si>
  <si>
    <r>
      <t xml:space="preserve">FA-Nr bei Bedarf manuell eingeben
</t>
    </r>
    <r>
      <rPr>
        <b/>
        <sz val="9"/>
        <color rgb="FF0000FF"/>
        <rFont val="Arial"/>
        <family val="2"/>
      </rPr>
      <t>sofern keine Eingabe getätigt wird, wird die eigene Dienststelle ausgewählt</t>
    </r>
  </si>
  <si>
    <t>Jan Stachuletz</t>
  </si>
  <si>
    <t>Klaus Stachuletz</t>
  </si>
  <si>
    <t>Name</t>
  </si>
  <si>
    <t>Spaltenbezeichnung</t>
  </si>
  <si>
    <t>Spaltenindex</t>
  </si>
  <si>
    <t>Kontrollfeld für SPALTENINDEX</t>
  </si>
  <si>
    <t>Tabellenname</t>
  </si>
  <si>
    <t>Spalte</t>
  </si>
  <si>
    <t>Zeilennummer</t>
  </si>
  <si>
    <t>zusammengesetzt</t>
  </si>
  <si>
    <t>Zimmernummern</t>
  </si>
  <si>
    <t>!A</t>
  </si>
  <si>
    <t>!B</t>
  </si>
  <si>
    <t>!C</t>
  </si>
  <si>
    <t>!D</t>
  </si>
  <si>
    <t>!E</t>
  </si>
  <si>
    <t>!F</t>
  </si>
  <si>
    <t>!G</t>
  </si>
  <si>
    <t>!H</t>
  </si>
  <si>
    <t>!I</t>
  </si>
  <si>
    <t>!J</t>
  </si>
  <si>
    <t>!K</t>
  </si>
  <si>
    <t>!L</t>
  </si>
  <si>
    <t>!M</t>
  </si>
  <si>
    <t>!N</t>
  </si>
  <si>
    <t>!O</t>
  </si>
  <si>
    <t>!P</t>
  </si>
  <si>
    <t>!Q</t>
  </si>
  <si>
    <t>!R</t>
  </si>
  <si>
    <t>!S</t>
  </si>
  <si>
    <t>!T</t>
  </si>
  <si>
    <t>!U</t>
  </si>
  <si>
    <t>!V</t>
  </si>
  <si>
    <t>!W</t>
  </si>
  <si>
    <t>!X</t>
  </si>
  <si>
    <t>!Y</t>
  </si>
  <si>
    <t>!Z</t>
  </si>
  <si>
    <t>!AA</t>
  </si>
  <si>
    <t>!AB</t>
  </si>
  <si>
    <t>!AC</t>
  </si>
  <si>
    <t>!AD</t>
  </si>
  <si>
    <t>!AE</t>
  </si>
  <si>
    <t>!AF</t>
  </si>
  <si>
    <t>!AG</t>
  </si>
  <si>
    <t>!AH</t>
  </si>
  <si>
    <t>!AI</t>
  </si>
  <si>
    <t>!AJ</t>
  </si>
  <si>
    <t>!AK</t>
  </si>
  <si>
    <t>!AL</t>
  </si>
  <si>
    <t>!AM</t>
  </si>
  <si>
    <t>!AN</t>
  </si>
  <si>
    <t>!AO</t>
  </si>
  <si>
    <t>!AP</t>
  </si>
  <si>
    <t>!AQ</t>
  </si>
  <si>
    <t>!AR</t>
  </si>
  <si>
    <t>!AS</t>
  </si>
  <si>
    <t>!AT</t>
  </si>
  <si>
    <t>!AU</t>
  </si>
  <si>
    <t>!AV</t>
  </si>
  <si>
    <t>!AW</t>
  </si>
  <si>
    <t>!AX</t>
  </si>
  <si>
    <t>!AY</t>
  </si>
  <si>
    <t>!AZ</t>
  </si>
  <si>
    <t>!BA</t>
  </si>
  <si>
    <t>!BB</t>
  </si>
  <si>
    <t>!BC</t>
  </si>
  <si>
    <t>!BD</t>
  </si>
  <si>
    <t>!BE</t>
  </si>
  <si>
    <t>!BF</t>
  </si>
  <si>
    <t>!BG</t>
  </si>
  <si>
    <t>!BH</t>
  </si>
  <si>
    <t>Stelle1</t>
  </si>
  <si>
    <t>Stelle2</t>
  </si>
  <si>
    <t>Stelle3</t>
  </si>
  <si>
    <t>Stelle4</t>
  </si>
  <si>
    <t>Stelle5</t>
  </si>
  <si>
    <t>Stelle6</t>
  </si>
  <si>
    <t>StellN2</t>
  </si>
  <si>
    <t>Änderung</t>
  </si>
  <si>
    <t/>
  </si>
  <si>
    <t>Raumplan Basic</t>
  </si>
  <si>
    <r>
      <t xml:space="preserve">Die Arbeitshilfe </t>
    </r>
    <r>
      <rPr>
        <b/>
        <sz val="10"/>
        <rFont val="Arial"/>
        <family val="2"/>
      </rPr>
      <t>Raumplan</t>
    </r>
    <r>
      <rPr>
        <sz val="10"/>
        <rFont val="Arial"/>
        <family val="2"/>
      </rPr>
      <t xml:space="preserve"> Basic
 - liest die Daten aus der ProFi-Auskunft für eine beliebiges Finanzamt ein
-  bereitet diese auf
-  zeigt in der Tabelle "Zimmernummern" leere und überbelegte Räume an
-  zeigt in der Tabelle "Zimmernummern" sämtliche Personen und Stellen in einem Raum an
-  bietet optional die Möglichkeit, diese Daten in einem Gebäudeplan anzuzeigen </t>
    </r>
  </si>
  <si>
    <t>Version 2.7 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</si>
</sst>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/mm"/>
    <numFmt numFmtId="165" formatCode="0.0%"/>
    <numFmt numFmtId="166" formatCode="000000"/>
    <numFmt numFmtId="167" formatCode="000"/>
    <numFmt numFmtId="168" formatCode="00000"/>
  </numFmts>
  <fonts count="23" x14ac:knownFonts="1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rgb="FF0000FF"/>
      <name val="Arial"/>
      <family val="2"/>
    </font>
    <font>
      <b/>
      <sz val="10"/>
      <color rgb="FF0000FF"/>
      <name val="Arial"/>
      <family val="2"/>
    </font>
    <font>
      <b/>
      <sz val="14"/>
      <color rgb="FF0000FF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22"/>
      <name val="Arial"/>
      <family val="2"/>
    </font>
    <font>
      <b/>
      <sz val="9"/>
      <color rgb="FF0000FF"/>
      <name val="Arial"/>
      <family val="2"/>
    </font>
    <font>
      <u/>
      <sz val="10"/>
      <color theme="10"/>
      <name val="Arial"/>
      <family val="2"/>
    </font>
    <font>
      <b/>
      <sz val="14"/>
      <name val="Arial"/>
      <family val="2"/>
    </font>
    <font>
      <b/>
      <sz val="12"/>
      <color rgb="FF00008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gray125">
        <fgColor indexed="11"/>
      </patternFill>
    </fill>
    <fill>
      <patternFill patternType="gray0625">
        <fgColor indexed="14"/>
      </patternFill>
    </fill>
    <fill>
      <patternFill patternType="solid">
        <fgColor indexed="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C00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thick">
        <color indexed="12"/>
      </left>
      <right style="thin">
        <color indexed="12"/>
      </right>
      <top style="thick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ck">
        <color indexed="12"/>
      </top>
      <bottom style="thin">
        <color indexed="12"/>
      </bottom>
      <diagonal/>
    </border>
    <border>
      <left style="thin">
        <color indexed="12"/>
      </left>
      <right style="thick">
        <color indexed="12"/>
      </right>
      <top style="thick">
        <color indexed="12"/>
      </top>
      <bottom style="thin">
        <color indexed="12"/>
      </bottom>
      <diagonal/>
    </border>
    <border>
      <left style="thick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ck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ck">
        <color indexed="12"/>
      </bottom>
      <diagonal/>
    </border>
    <border>
      <left style="thin">
        <color indexed="12"/>
      </left>
      <right style="thick">
        <color indexed="12"/>
      </right>
      <top style="thin">
        <color indexed="12"/>
      </top>
      <bottom style="thick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rgb="FF0000FF"/>
      </bottom>
      <diagonal/>
    </border>
    <border>
      <left style="thick">
        <color rgb="FF0000FF"/>
      </left>
      <right style="thick">
        <color rgb="FF0000FF"/>
      </right>
      <top style="thin">
        <color rgb="FF0000FF"/>
      </top>
      <bottom style="thin">
        <color rgb="FF0000FF"/>
      </bottom>
      <diagonal/>
    </border>
    <border>
      <left style="thick">
        <color rgb="FF0000FF"/>
      </left>
      <right style="thick">
        <color rgb="FF0000FF"/>
      </right>
      <top style="thin">
        <color rgb="FF0000FF"/>
      </top>
      <bottom style="thick">
        <color rgb="FF0000FF"/>
      </bottom>
      <diagonal/>
    </border>
  </borders>
  <cellStyleXfs count="18">
    <xf numFmtId="4" fontId="0" fillId="0" borderId="0">
      <protection locked="0"/>
    </xf>
    <xf numFmtId="3" fontId="3" fillId="0" borderId="0" applyFont="0" applyFill="0" applyBorder="0" applyAlignment="0" applyProtection="0">
      <protection locked="0"/>
    </xf>
    <xf numFmtId="4" fontId="4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9" fontId="4" fillId="0" borderId="0" applyFont="0" applyFill="0" applyBorder="0" applyAlignment="0" applyProtection="0">
      <protection locked="0"/>
    </xf>
    <xf numFmtId="165" fontId="4" fillId="0" borderId="0" applyFont="0" applyFill="0" applyBorder="0" applyAlignment="0" applyProtection="0">
      <protection locked="0"/>
    </xf>
    <xf numFmtId="10" fontId="3" fillId="0" borderId="0" applyFont="0" applyFill="0" applyBorder="0" applyAlignment="0" applyProtection="0">
      <protection locked="0"/>
    </xf>
    <xf numFmtId="0" fontId="4" fillId="2" borderId="1" applyNumberFormat="0" applyFont="0" applyBorder="0" applyAlignment="0"/>
    <xf numFmtId="0" fontId="5" fillId="3" borderId="0" applyNumberFormat="0" applyFont="0" applyBorder="0" applyAlignment="0" applyProtection="0"/>
    <xf numFmtId="164" fontId="3" fillId="0" borderId="0" applyFont="0" applyFill="0" applyBorder="0" applyAlignment="0" applyProtection="0">
      <protection locked="0"/>
    </xf>
    <xf numFmtId="14" fontId="4" fillId="0" borderId="0" applyFont="0" applyFill="0" applyBorder="0" applyAlignment="0" applyProtection="0">
      <protection locked="0"/>
    </xf>
    <xf numFmtId="0" fontId="13" fillId="0" borderId="0"/>
    <xf numFmtId="0" fontId="2" fillId="0" borderId="0"/>
    <xf numFmtId="0" fontId="5" fillId="0" borderId="0"/>
    <xf numFmtId="0" fontId="5" fillId="0" borderId="0"/>
    <xf numFmtId="0" fontId="1" fillId="0" borderId="0"/>
    <xf numFmtId="4" fontId="5" fillId="0" borderId="0">
      <protection locked="0"/>
    </xf>
    <xf numFmtId="0" fontId="18" fillId="0" borderId="0" applyNumberFormat="0" applyFill="0" applyBorder="0" applyAlignment="0" applyProtection="0"/>
  </cellStyleXfs>
  <cellXfs count="98">
    <xf numFmtId="4" fontId="0" fillId="0" borderId="0" xfId="0">
      <protection locked="0"/>
    </xf>
    <xf numFmtId="0" fontId="14" fillId="0" borderId="4" xfId="12" applyFont="1" applyBorder="1"/>
    <xf numFmtId="0" fontId="2" fillId="0" borderId="0" xfId="12"/>
    <xf numFmtId="0" fontId="2" fillId="0" borderId="4" xfId="12" applyBorder="1"/>
    <xf numFmtId="0" fontId="2" fillId="8" borderId="0" xfId="12" applyFill="1"/>
    <xf numFmtId="0" fontId="7" fillId="7" borderId="4" xfId="14" applyFont="1" applyFill="1" applyBorder="1" applyAlignment="1" applyProtection="1">
      <alignment horizontal="center" vertical="top" wrapText="1"/>
      <protection hidden="1"/>
    </xf>
    <xf numFmtId="0" fontId="15" fillId="9" borderId="4" xfId="14" applyFont="1" applyFill="1" applyBorder="1" applyAlignment="1" applyProtection="1">
      <alignment horizontal="center" vertical="top" wrapText="1"/>
      <protection hidden="1"/>
    </xf>
    <xf numFmtId="0" fontId="15" fillId="10" borderId="4" xfId="14" applyFont="1" applyFill="1" applyBorder="1" applyAlignment="1" applyProtection="1">
      <alignment horizontal="center" vertical="top" wrapText="1"/>
      <protection hidden="1"/>
    </xf>
    <xf numFmtId="0" fontId="5" fillId="0" borderId="5" xfId="14" applyFont="1" applyBorder="1" applyAlignment="1" applyProtection="1">
      <alignment horizontal="center"/>
      <protection hidden="1"/>
    </xf>
    <xf numFmtId="0" fontId="5" fillId="0" borderId="4" xfId="14" applyFont="1" applyBorder="1" applyAlignment="1" applyProtection="1">
      <alignment horizontal="center"/>
      <protection hidden="1"/>
    </xf>
    <xf numFmtId="0" fontId="5" fillId="0" borderId="4" xfId="14" applyBorder="1" applyProtection="1">
      <protection hidden="1"/>
    </xf>
    <xf numFmtId="0" fontId="5" fillId="0" borderId="0" xfId="14" applyFont="1" applyAlignment="1" applyProtection="1">
      <protection locked="0" hidden="1"/>
    </xf>
    <xf numFmtId="0" fontId="5" fillId="0" borderId="0" xfId="14"/>
    <xf numFmtId="4" fontId="5" fillId="0" borderId="0" xfId="16">
      <protection locked="0"/>
    </xf>
    <xf numFmtId="0" fontId="1" fillId="5" borderId="4" xfId="15" applyFill="1" applyBorder="1"/>
    <xf numFmtId="4" fontId="5" fillId="5" borderId="4" xfId="16" applyFill="1" applyBorder="1">
      <protection locked="0"/>
    </xf>
    <xf numFmtId="0" fontId="16" fillId="7" borderId="0" xfId="14" applyFont="1" applyFill="1" applyAlignment="1">
      <alignment vertical="center"/>
    </xf>
    <xf numFmtId="0" fontId="5" fillId="7" borderId="0" xfId="14" applyFill="1"/>
    <xf numFmtId="0" fontId="12" fillId="7" borderId="0" xfId="14" applyFont="1" applyFill="1" applyAlignment="1" applyProtection="1">
      <alignment vertical="center" wrapText="1"/>
    </xf>
    <xf numFmtId="0" fontId="5" fillId="7" borderId="0" xfId="14" applyFont="1" applyFill="1"/>
    <xf numFmtId="0" fontId="18" fillId="7" borderId="0" xfId="17" applyFill="1"/>
    <xf numFmtId="3" fontId="19" fillId="4" borderId="9" xfId="16" applyNumberFormat="1" applyFont="1" applyFill="1" applyBorder="1" applyAlignment="1" applyProtection="1"/>
    <xf numFmtId="3" fontId="19" fillId="4" borderId="10" xfId="16" applyNumberFormat="1" applyFont="1" applyFill="1" applyBorder="1" applyAlignment="1" applyProtection="1">
      <alignment horizontal="center"/>
    </xf>
    <xf numFmtId="3" fontId="19" fillId="4" borderId="11" xfId="16" applyNumberFormat="1" applyFont="1" applyFill="1" applyBorder="1" applyAlignment="1" applyProtection="1">
      <alignment horizontal="center"/>
    </xf>
    <xf numFmtId="4" fontId="5" fillId="0" borderId="0" xfId="16" applyProtection="1"/>
    <xf numFmtId="4" fontId="7" fillId="0" borderId="0" xfId="16" applyFont="1" applyProtection="1"/>
    <xf numFmtId="4" fontId="7" fillId="0" borderId="0" xfId="16" applyFont="1" applyAlignment="1" applyProtection="1">
      <alignment horizontal="center"/>
    </xf>
    <xf numFmtId="0" fontId="7" fillId="0" borderId="0" xfId="16" applyNumberFormat="1" applyFont="1" applyAlignment="1" applyProtection="1">
      <alignment horizontal="center"/>
    </xf>
    <xf numFmtId="3" fontId="7" fillId="5" borderId="12" xfId="16" applyNumberFormat="1" applyFont="1" applyFill="1" applyBorder="1" applyAlignment="1" applyProtection="1"/>
    <xf numFmtId="3" fontId="7" fillId="5" borderId="13" xfId="16" applyNumberFormat="1" applyFont="1" applyFill="1" applyBorder="1" applyAlignment="1" applyProtection="1">
      <alignment horizontal="center"/>
    </xf>
    <xf numFmtId="3" fontId="7" fillId="5" borderId="14" xfId="16" applyNumberFormat="1" applyFont="1" applyFill="1" applyBorder="1" applyAlignment="1" applyProtection="1">
      <alignment horizontal="center"/>
    </xf>
    <xf numFmtId="4" fontId="5" fillId="0" borderId="2" xfId="16" applyBorder="1" applyProtection="1"/>
    <xf numFmtId="4" fontId="5" fillId="0" borderId="2" xfId="16" applyBorder="1" applyAlignment="1" applyProtection="1">
      <alignment horizontal="center"/>
    </xf>
    <xf numFmtId="0" fontId="5" fillId="0" borderId="2" xfId="16" applyNumberFormat="1" applyBorder="1" applyAlignment="1" applyProtection="1">
      <alignment horizontal="center"/>
    </xf>
    <xf numFmtId="4" fontId="5" fillId="5" borderId="0" xfId="16" applyFill="1" applyProtection="1"/>
    <xf numFmtId="4" fontId="5" fillId="0" borderId="0" xfId="16" applyAlignment="1" applyProtection="1">
      <alignment horizontal="center"/>
    </xf>
    <xf numFmtId="0" fontId="5" fillId="5" borderId="0" xfId="16" applyNumberFormat="1" applyFill="1" applyAlignment="1" applyProtection="1">
      <alignment horizontal="center"/>
    </xf>
    <xf numFmtId="3" fontId="7" fillId="5" borderId="15" xfId="16" applyNumberFormat="1" applyFont="1" applyFill="1" applyBorder="1" applyAlignment="1" applyProtection="1">
      <alignment horizontal="center"/>
    </xf>
    <xf numFmtId="3" fontId="7" fillId="5" borderId="16" xfId="16" applyNumberFormat="1" applyFont="1" applyFill="1" applyBorder="1" applyAlignment="1" applyProtection="1">
      <alignment horizontal="center"/>
    </xf>
    <xf numFmtId="3" fontId="7" fillId="0" borderId="0" xfId="16" applyNumberFormat="1" applyFont="1" applyAlignment="1" applyProtection="1">
      <alignment horizontal="center"/>
    </xf>
    <xf numFmtId="0" fontId="5" fillId="0" borderId="0" xfId="16" applyNumberFormat="1" applyAlignment="1" applyProtection="1">
      <alignment horizontal="center"/>
    </xf>
    <xf numFmtId="0" fontId="1" fillId="5" borderId="17" xfId="15" applyFill="1" applyBorder="1"/>
    <xf numFmtId="0" fontId="1" fillId="5" borderId="18" xfId="15" applyFill="1" applyBorder="1"/>
    <xf numFmtId="4" fontId="5" fillId="5" borderId="18" xfId="16" applyFill="1" applyBorder="1">
      <protection locked="0"/>
    </xf>
    <xf numFmtId="4" fontId="5" fillId="5" borderId="17" xfId="16" applyFill="1" applyBorder="1">
      <protection locked="0"/>
    </xf>
    <xf numFmtId="0" fontId="14" fillId="6" borderId="3" xfId="15" applyFont="1" applyFill="1" applyBorder="1" applyAlignment="1">
      <alignment vertical="top" wrapText="1"/>
    </xf>
    <xf numFmtId="0" fontId="14" fillId="6" borderId="0" xfId="15" applyFont="1" applyFill="1" applyBorder="1" applyAlignment="1">
      <alignment vertical="top" wrapText="1"/>
    </xf>
    <xf numFmtId="4" fontId="5" fillId="0" borderId="0" xfId="16" applyAlignment="1">
      <alignment vertical="top"/>
      <protection locked="0"/>
    </xf>
    <xf numFmtId="4" fontId="21" fillId="0" borderId="0" xfId="0" applyFont="1" applyProtection="1"/>
    <xf numFmtId="0" fontId="5" fillId="0" borderId="0" xfId="14" applyNumberFormat="1"/>
    <xf numFmtId="168" fontId="14" fillId="6" borderId="3" xfId="15" applyNumberFormat="1" applyFont="1" applyFill="1" applyBorder="1" applyAlignment="1">
      <alignment vertical="top" wrapText="1"/>
    </xf>
    <xf numFmtId="168" fontId="1" fillId="5" borderId="4" xfId="15" applyNumberFormat="1" applyFill="1" applyBorder="1"/>
    <xf numFmtId="168" fontId="5" fillId="0" borderId="0" xfId="16" applyNumberFormat="1">
      <protection locked="0"/>
    </xf>
    <xf numFmtId="0" fontId="5" fillId="0" borderId="17" xfId="14" applyNumberFormat="1" applyBorder="1" applyAlignment="1">
      <alignment vertical="top"/>
    </xf>
    <xf numFmtId="0" fontId="5" fillId="0" borderId="0" xfId="16" applyNumberFormat="1">
      <protection locked="0"/>
    </xf>
    <xf numFmtId="0" fontId="15" fillId="11" borderId="4" xfId="14" applyFont="1" applyFill="1" applyBorder="1" applyAlignment="1" applyProtection="1">
      <alignment horizontal="center" vertical="top" wrapText="1"/>
      <protection hidden="1"/>
    </xf>
    <xf numFmtId="49" fontId="5" fillId="0" borderId="0" xfId="14" applyNumberFormat="1"/>
    <xf numFmtId="49" fontId="0" fillId="0" borderId="0" xfId="0" applyNumberFormat="1">
      <protection locked="0"/>
    </xf>
    <xf numFmtId="49" fontId="5" fillId="0" borderId="0" xfId="16" applyNumberFormat="1">
      <protection locked="0"/>
    </xf>
    <xf numFmtId="49" fontId="0" fillId="0" borderId="0" xfId="0" applyNumberFormat="1" applyBorder="1">
      <protection locked="0"/>
    </xf>
    <xf numFmtId="49" fontId="5" fillId="0" borderId="0" xfId="0" applyNumberFormat="1" applyFont="1" applyBorder="1">
      <protection locked="0"/>
    </xf>
    <xf numFmtId="49" fontId="5" fillId="0" borderId="0" xfId="14" applyNumberFormat="1" applyBorder="1"/>
    <xf numFmtId="4" fontId="0" fillId="0" borderId="0" xfId="0" applyBorder="1">
      <protection locked="0"/>
    </xf>
    <xf numFmtId="0" fontId="5" fillId="0" borderId="4" xfId="14" applyFont="1" applyBorder="1" applyAlignment="1" applyProtection="1">
      <protection hidden="1"/>
    </xf>
    <xf numFmtId="0" fontId="6" fillId="0" borderId="0" xfId="13" applyFont="1" applyProtection="1">
      <protection locked="0" hidden="1"/>
    </xf>
    <xf numFmtId="0" fontId="9" fillId="0" borderId="4" xfId="13" applyFont="1" applyFill="1" applyBorder="1" applyAlignment="1" applyProtection="1">
      <alignment vertical="center"/>
      <protection locked="0" hidden="1"/>
    </xf>
    <xf numFmtId="0" fontId="9" fillId="0" borderId="4" xfId="13" applyFont="1" applyFill="1" applyBorder="1" applyAlignment="1" applyProtection="1">
      <alignment horizontal="center" vertical="center"/>
      <protection locked="0" hidden="1"/>
    </xf>
    <xf numFmtId="0" fontId="9" fillId="0" borderId="4" xfId="13" applyNumberFormat="1" applyFont="1" applyFill="1" applyBorder="1" applyAlignment="1" applyProtection="1">
      <alignment horizontal="center" vertical="center"/>
      <protection locked="0" hidden="1"/>
    </xf>
    <xf numFmtId="166" fontId="9" fillId="0" borderId="4" xfId="13" applyNumberFormat="1" applyFont="1" applyFill="1" applyBorder="1" applyAlignment="1" applyProtection="1">
      <alignment horizontal="center" vertical="center"/>
      <protection locked="0" hidden="1"/>
    </xf>
    <xf numFmtId="49" fontId="9" fillId="0" borderId="19" xfId="13" applyNumberFormat="1" applyFont="1" applyFill="1" applyBorder="1" applyAlignment="1" applyProtection="1">
      <alignment horizontal="center" vertical="center"/>
      <protection locked="0" hidden="1"/>
    </xf>
    <xf numFmtId="0" fontId="6" fillId="0" borderId="0" xfId="13" applyFont="1" applyAlignment="1" applyProtection="1">
      <alignment horizontal="left"/>
      <protection locked="0" hidden="1"/>
    </xf>
    <xf numFmtId="0" fontId="6" fillId="0" borderId="0" xfId="13" applyNumberFormat="1" applyFont="1" applyAlignment="1" applyProtection="1">
      <alignment horizontal="left"/>
      <protection locked="0" hidden="1"/>
    </xf>
    <xf numFmtId="166" fontId="6" fillId="0" borderId="0" xfId="13" applyNumberFormat="1" applyFont="1" applyAlignment="1" applyProtection="1">
      <alignment horizontal="left"/>
      <protection locked="0" hidden="1"/>
    </xf>
    <xf numFmtId="0" fontId="6" fillId="0" borderId="0" xfId="13" applyNumberFormat="1" applyFont="1" applyAlignment="1" applyProtection="1">
      <alignment horizontal="center"/>
      <protection locked="0" hidden="1"/>
    </xf>
    <xf numFmtId="0" fontId="6" fillId="0" borderId="0" xfId="13" applyFont="1" applyAlignment="1" applyProtection="1">
      <alignment horizontal="center"/>
      <protection locked="0" hidden="1"/>
    </xf>
    <xf numFmtId="0" fontId="5" fillId="0" borderId="0" xfId="14" applyProtection="1">
      <protection locked="0" hidden="1"/>
    </xf>
    <xf numFmtId="49" fontId="5" fillId="0" borderId="8" xfId="14" applyNumberFormat="1" applyBorder="1" applyAlignment="1" applyProtection="1">
      <protection locked="0" hidden="1"/>
    </xf>
    <xf numFmtId="0" fontId="5" fillId="0" borderId="8" xfId="14" applyBorder="1" applyProtection="1">
      <protection locked="0" hidden="1"/>
    </xf>
    <xf numFmtId="0" fontId="5" fillId="0" borderId="8" xfId="14" applyFont="1" applyBorder="1" applyAlignment="1" applyProtection="1">
      <alignment horizontal="center"/>
      <protection locked="0" hidden="1"/>
    </xf>
    <xf numFmtId="167" fontId="5" fillId="0" borderId="0" xfId="14" applyNumberFormat="1" applyAlignment="1" applyProtection="1">
      <protection locked="0" hidden="1"/>
    </xf>
    <xf numFmtId="0" fontId="5" fillId="0" borderId="0" xfId="14" applyFont="1" applyAlignment="1" applyProtection="1">
      <alignment horizontal="center"/>
      <protection locked="0" hidden="1"/>
    </xf>
    <xf numFmtId="167" fontId="11" fillId="7" borderId="7" xfId="14" applyNumberFormat="1" applyFont="1" applyFill="1" applyBorder="1" applyAlignment="1" applyProtection="1">
      <alignment vertical="top" wrapText="1"/>
      <protection hidden="1"/>
    </xf>
    <xf numFmtId="0" fontId="11" fillId="7" borderId="7" xfId="14" applyFont="1" applyFill="1" applyBorder="1" applyAlignment="1" applyProtection="1">
      <alignment horizontal="center" vertical="top" wrapText="1"/>
      <protection hidden="1"/>
    </xf>
    <xf numFmtId="0" fontId="12" fillId="0" borderId="2" xfId="14" applyFont="1" applyFill="1" applyBorder="1" applyAlignment="1" applyProtection="1">
      <alignment horizontal="center" vertical="center" wrapText="1"/>
      <protection locked="0" hidden="1"/>
    </xf>
    <xf numFmtId="0" fontId="6" fillId="5" borderId="6" xfId="13" applyFont="1" applyFill="1" applyBorder="1" applyAlignment="1" applyProtection="1">
      <alignment horizontal="center"/>
      <protection hidden="1"/>
    </xf>
    <xf numFmtId="0" fontId="6" fillId="5" borderId="4" xfId="13" applyFont="1" applyFill="1" applyBorder="1" applyAlignment="1" applyProtection="1">
      <alignment horizontal="center" vertical="center"/>
      <protection hidden="1"/>
    </xf>
    <xf numFmtId="0" fontId="8" fillId="4" borderId="0" xfId="13" applyFont="1" applyFill="1" applyBorder="1" applyAlignment="1" applyProtection="1">
      <alignment horizontal="left"/>
      <protection hidden="1"/>
    </xf>
    <xf numFmtId="0" fontId="8" fillId="4" borderId="0" xfId="13" applyNumberFormat="1" applyFont="1" applyFill="1" applyBorder="1" applyAlignment="1" applyProtection="1">
      <alignment horizontal="left"/>
      <protection hidden="1"/>
    </xf>
    <xf numFmtId="166" fontId="8" fillId="4" borderId="0" xfId="13" applyNumberFormat="1" applyFont="1" applyFill="1" applyBorder="1" applyAlignment="1" applyProtection="1">
      <alignment horizontal="left"/>
      <protection hidden="1"/>
    </xf>
    <xf numFmtId="0" fontId="8" fillId="4" borderId="0" xfId="13" applyNumberFormat="1" applyFont="1" applyFill="1" applyBorder="1" applyAlignment="1" applyProtection="1">
      <alignment horizontal="center"/>
      <protection hidden="1"/>
    </xf>
    <xf numFmtId="0" fontId="8" fillId="4" borderId="0" xfId="13" applyFont="1" applyFill="1" applyBorder="1" applyAlignment="1" applyProtection="1">
      <alignment horizontal="center"/>
      <protection hidden="1"/>
    </xf>
    <xf numFmtId="49" fontId="6" fillId="0" borderId="20" xfId="13" applyNumberFormat="1" applyFont="1" applyFill="1" applyBorder="1" applyAlignment="1" applyProtection="1">
      <alignment horizontal="center" vertical="center"/>
      <protection locked="0" hidden="1"/>
    </xf>
    <xf numFmtId="49" fontId="6" fillId="0" borderId="21" xfId="13" applyNumberFormat="1" applyFont="1" applyFill="1" applyBorder="1" applyAlignment="1" applyProtection="1">
      <alignment horizontal="center" vertical="center"/>
      <protection locked="0" hidden="1"/>
    </xf>
    <xf numFmtId="49" fontId="9" fillId="0" borderId="21" xfId="13" applyNumberFormat="1" applyFont="1" applyFill="1" applyBorder="1" applyAlignment="1" applyProtection="1">
      <alignment horizontal="center" vertical="center"/>
      <protection locked="0" hidden="1"/>
    </xf>
    <xf numFmtId="49" fontId="6" fillId="0" borderId="22" xfId="13" applyNumberFormat="1" applyFont="1" applyFill="1" applyBorder="1" applyAlignment="1" applyProtection="1">
      <alignment horizontal="center" vertical="center"/>
      <protection locked="0" hidden="1"/>
    </xf>
    <xf numFmtId="0" fontId="5" fillId="7" borderId="0" xfId="14" applyFont="1" applyFill="1" applyAlignment="1">
      <alignment vertical="top" wrapText="1"/>
    </xf>
    <xf numFmtId="0" fontId="5" fillId="7" borderId="0" xfId="14" applyFill="1" applyAlignment="1">
      <alignment vertical="top" wrapText="1"/>
    </xf>
    <xf numFmtId="0" fontId="10" fillId="7" borderId="0" xfId="14" applyFont="1" applyFill="1" applyAlignment="1" applyProtection="1">
      <alignment vertical="center" wrapText="1"/>
    </xf>
  </cellXfs>
  <cellStyles count="18">
    <cellStyle name="#.##0" xfId="1"/>
    <cellStyle name="#.##0,00" xfId="2"/>
    <cellStyle name="0" xfId="3"/>
    <cellStyle name="0%" xfId="4"/>
    <cellStyle name="0,0%" xfId="5"/>
    <cellStyle name="0,00%" xfId="6"/>
    <cellStyle name="Geschützt" xfId="7"/>
    <cellStyle name="HELLGRAU" xfId="8"/>
    <cellStyle name="Link" xfId="17" builtinId="8"/>
    <cellStyle name="Standard" xfId="0" builtinId="0"/>
    <cellStyle name="Standard 2" xfId="11"/>
    <cellStyle name="Standard 2 2" xfId="14"/>
    <cellStyle name="Standard 2 2 2" xfId="15"/>
    <cellStyle name="Standard 3" xfId="12"/>
    <cellStyle name="Standard 3 2" xfId="16"/>
    <cellStyle name="Standard 4" xfId="13"/>
    <cellStyle name="TT.MM" xfId="9"/>
    <cellStyle name="TT.MM.JJJJ" xfId="10"/>
  </cellStyles>
  <dxfs count="8">
    <dxf>
      <font>
        <b/>
        <i val="0"/>
        <color theme="0"/>
      </font>
      <fill>
        <patternFill>
          <bgColor rgb="FF0000FF"/>
        </patternFill>
      </fill>
    </dxf>
    <dxf>
      <font>
        <b val="0"/>
        <i val="0"/>
        <condense val="0"/>
        <extend val="0"/>
        <color indexed="8"/>
      </font>
      <fill>
        <patternFill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00CC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  <color rgb="FF00CC00"/>
      <color rgb="FF33CC33"/>
      <color rgb="FFFFFFCC"/>
      <color rgb="FF008000"/>
      <color rgb="FF99FF66"/>
      <color rgb="FF99FF33"/>
      <color rgb="FFFFFF99"/>
      <color rgb="FF6A61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139146</xdr:colOff>
      <xdr:row>1</xdr:row>
      <xdr:rowOff>91439</xdr:rowOff>
    </xdr:from>
    <xdr:to>
      <xdr:col>4</xdr:col>
      <xdr:colOff>701039</xdr:colOff>
      <xdr:row>1</xdr:row>
      <xdr:rowOff>318896</xdr:rowOff>
    </xdr:to>
    <xdr:sp macro="" textlink="">
      <xdr:nvSpPr>
        <xdr:cNvPr id="2" name="Pfeil nach rechts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4847217" y="597625"/>
          <a:ext cx="561893" cy="227457"/>
        </a:xfrm>
        <a:prstGeom prst="rightArrow">
          <a:avLst/>
        </a:prstGeom>
        <a:solidFill>
          <a:srgbClr val="0000FF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85725</xdr:rowOff>
        </xdr:from>
        <xdr:to>
          <xdr:col>6</xdr:col>
          <xdr:colOff>609600</xdr:colOff>
          <xdr:row>0</xdr:row>
          <xdr:rowOff>600075</xdr:rowOff>
        </xdr:to>
        <xdr:sp macro="" textlink="">
          <xdr:nvSpPr>
            <xdr:cNvPr id="61441" name="Button 1" descr="Löschen der vorhandenen Daten" hidden="1">
              <a:extLst>
                <a:ext uri="{63B3BB69-23CF-44E3-9099-C40C66FF867C}">
                  <a14:compatExt spid="_x0000_s61441"/>
                </a:ext>
                <a:ext uri="{FF2B5EF4-FFF2-40B4-BE49-F238E27FC236}">
                  <a16:creationId xmlns:a16="http://schemas.microsoft.com/office/drawing/2014/main" id="{00000000-0008-0000-0100-00001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Löschen der vorhandenen Daten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0</xdr:row>
          <xdr:rowOff>104775</xdr:rowOff>
        </xdr:from>
        <xdr:to>
          <xdr:col>2</xdr:col>
          <xdr:colOff>695325</xdr:colOff>
          <xdr:row>0</xdr:row>
          <xdr:rowOff>619125</xdr:rowOff>
        </xdr:to>
        <xdr:sp macro="" textlink="">
          <xdr:nvSpPr>
            <xdr:cNvPr id="61451" name="Button 11" hidden="1">
              <a:extLst>
                <a:ext uri="{63B3BB69-23CF-44E3-9099-C40C66FF867C}">
                  <a14:compatExt spid="_x0000_s61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Daten aus der Profi-Auskunft einlesen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885825</xdr:colOff>
          <xdr:row>0</xdr:row>
          <xdr:rowOff>76200</xdr:rowOff>
        </xdr:from>
        <xdr:to>
          <xdr:col>10</xdr:col>
          <xdr:colOff>0</xdr:colOff>
          <xdr:row>0</xdr:row>
          <xdr:rowOff>571500</xdr:rowOff>
        </xdr:to>
        <xdr:sp macro="" textlink="">
          <xdr:nvSpPr>
            <xdr:cNvPr id="61453" name="Button 13" descr="Nur bei Ersteinrichtung: Zimmernummern im Tabellenblatt &quot;Zimmernummern&quot;  eintragen und Button danach ausblenden" hidden="1">
              <a:extLst>
                <a:ext uri="{63B3BB69-23CF-44E3-9099-C40C66FF867C}">
                  <a14:compatExt spid="_x0000_s61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Nur bei Ersteinrichtung: Zimmernummern im Tabellenblatt "Zimmernummern"  eintragen und Button danach ausblenden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352425</xdr:rowOff>
        </xdr:from>
        <xdr:to>
          <xdr:col>1</xdr:col>
          <xdr:colOff>9525</xdr:colOff>
          <xdr:row>0</xdr:row>
          <xdr:rowOff>628650</xdr:rowOff>
        </xdr:to>
        <xdr:sp macro="" textlink="">
          <xdr:nvSpPr>
            <xdr:cNvPr id="62467" name="Button 3" hidden="1">
              <a:extLst>
                <a:ext uri="{63B3BB69-23CF-44E3-9099-C40C66FF867C}">
                  <a14:compatExt spid="_x0000_s62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Sortieren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isys/cgi-bin/persinfo/perssuche.pl?name=stachuletz&amp;vorname=Klaus&amp;dstcode=&amp;durchwahl=&amp;raumnummer=&amp;arbeitsplatz=&amp;orderby=1&amp;telefonlink=1&amp;maillink=1&amp;suchfelder=1&amp;db=P&amp;activefield=vorname&amp;darstellungsoptionen=0&amp;showShortcuts=ON" TargetMode="External"/><Relationship Id="rId1" Type="http://schemas.openxmlformats.org/officeDocument/2006/relationships/hyperlink" Target="http://isys/cgi-bin/persinfo/perssuche.pl?name=stachuletz&amp;vorname=jan&amp;dstcode=&amp;durchwahl=&amp;raumnummer=&amp;arbeitsplatz=&amp;orderby=1&amp;telefonlink=1&amp;maillink=1&amp;suchfelder=1&amp;db=P&amp;activefield=vorname&amp;darstellungsoptionen=0&amp;showShortcuts=ON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workbookViewId="0">
      <selection activeCell="A2" sqref="A2:A101"/>
    </sheetView>
  </sheetViews>
  <sheetFormatPr baseColWidth="10" defaultRowHeight="12.75" x14ac:dyDescent="0.2"/>
  <cols>
    <col min="1" max="1" width="20" customWidth="1"/>
  </cols>
  <sheetData/>
  <sortState ref="A1:A499">
    <sortCondition ref="A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Y500"/>
  <sheetViews>
    <sheetView zoomScale="145" zoomScaleNormal="145" workbookViewId="0">
      <selection activeCell="F2" sqref="F2"/>
    </sheetView>
  </sheetViews>
  <sheetFormatPr baseColWidth="10" defaultColWidth="11.5703125" defaultRowHeight="12.75" x14ac:dyDescent="0.2"/>
  <cols>
    <col min="1" max="1" width="6.5703125" style="12" customWidth="1"/>
    <col min="2" max="2" width="21.85546875" style="12" customWidth="1"/>
    <col min="3" max="3" width="15.42578125" style="12" customWidth="1"/>
    <col min="4" max="4" width="26.7109375" style="12" customWidth="1"/>
    <col min="5" max="5" width="12.140625" style="12" customWidth="1"/>
    <col min="6" max="16384" width="11.5703125" style="12"/>
  </cols>
  <sheetData>
    <row r="1" spans="1:25" ht="40.15" customHeight="1" thickBot="1" x14ac:dyDescent="0.25">
      <c r="A1" s="16"/>
      <c r="B1" s="17"/>
      <c r="C1" s="16" t="s">
        <v>167</v>
      </c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5" ht="44.25" customHeight="1" thickTop="1" thickBot="1" x14ac:dyDescent="0.25">
      <c r="A2" s="16"/>
      <c r="B2" s="97" t="s">
        <v>86</v>
      </c>
      <c r="C2" s="97"/>
      <c r="D2" s="97"/>
      <c r="E2" s="18"/>
      <c r="F2" s="83"/>
      <c r="G2" s="18"/>
      <c r="H2" s="18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5" ht="28.5" thickTop="1" x14ac:dyDescent="0.2">
      <c r="A3" s="16"/>
      <c r="B3" s="17"/>
      <c r="C3" s="19" t="s">
        <v>169</v>
      </c>
      <c r="D3" s="20" t="s">
        <v>87</v>
      </c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5" x14ac:dyDescent="0.2">
      <c r="A4" s="17"/>
      <c r="B4" s="17"/>
      <c r="C4" s="17"/>
      <c r="D4" s="20" t="s">
        <v>88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5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x14ac:dyDescent="0.2">
      <c r="A6" s="17"/>
      <c r="B6" s="95" t="s">
        <v>168</v>
      </c>
      <c r="C6" s="96"/>
      <c r="D6" s="96"/>
      <c r="E6" s="96"/>
      <c r="F6" s="96"/>
      <c r="G6" s="96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x14ac:dyDescent="0.2">
      <c r="A7" s="17"/>
      <c r="B7" s="96"/>
      <c r="C7" s="96"/>
      <c r="D7" s="96"/>
      <c r="E7" s="96"/>
      <c r="F7" s="96"/>
      <c r="G7" s="96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</row>
    <row r="8" spans="1:25" x14ac:dyDescent="0.2">
      <c r="A8" s="17"/>
      <c r="B8" s="96"/>
      <c r="C8" s="96"/>
      <c r="D8" s="96"/>
      <c r="E8" s="96"/>
      <c r="F8" s="96"/>
      <c r="G8" s="96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</row>
    <row r="9" spans="1:25" x14ac:dyDescent="0.2">
      <c r="A9" s="17"/>
      <c r="B9" s="96"/>
      <c r="C9" s="96"/>
      <c r="D9" s="96"/>
      <c r="E9" s="96"/>
      <c r="F9" s="96"/>
      <c r="G9" s="96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</row>
    <row r="10" spans="1:25" ht="50.25" customHeight="1" x14ac:dyDescent="0.2">
      <c r="A10" s="17"/>
      <c r="B10" s="96"/>
      <c r="C10" s="96"/>
      <c r="D10" s="96"/>
      <c r="E10" s="96"/>
      <c r="F10" s="96"/>
      <c r="G10" s="96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</row>
    <row r="11" spans="1:25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</row>
    <row r="12" spans="1:25" x14ac:dyDescent="0.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</row>
    <row r="13" spans="1:25" x14ac:dyDescent="0.2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</row>
    <row r="14" spans="1:25" x14ac:dyDescent="0.2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</row>
    <row r="15" spans="1:25" x14ac:dyDescent="0.2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</row>
    <row r="16" spans="1:25" x14ac:dyDescent="0.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</row>
    <row r="17" spans="1:25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</row>
    <row r="18" spans="1:25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</row>
    <row r="19" spans="1:25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</row>
    <row r="20" spans="1:25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</row>
    <row r="21" spans="1:25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</row>
    <row r="22" spans="1:25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</row>
    <row r="23" spans="1:25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pans="1:25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</row>
    <row r="31" spans="1:25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</row>
    <row r="32" spans="1:25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</row>
    <row r="33" spans="1:25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</row>
    <row r="34" spans="1:25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</row>
    <row r="35" spans="1:25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</row>
    <row r="36" spans="1:25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</row>
    <row r="37" spans="1:25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</row>
    <row r="38" spans="1:25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</row>
    <row r="39" spans="1:25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</row>
    <row r="40" spans="1:25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</row>
    <row r="41" spans="1:25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</row>
    <row r="42" spans="1:25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</row>
    <row r="43" spans="1:25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</row>
    <row r="44" spans="1:25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</row>
    <row r="45" spans="1:25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</row>
    <row r="46" spans="1:25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</row>
    <row r="47" spans="1:25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</row>
    <row r="48" spans="1:25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</row>
    <row r="49" spans="1:25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</row>
    <row r="50" spans="1:25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</row>
    <row r="51" spans="1:25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</row>
    <row r="52" spans="1:25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</row>
    <row r="53" spans="1:25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</row>
    <row r="54" spans="1:25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</row>
    <row r="55" spans="1:25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</row>
    <row r="56" spans="1:25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</row>
    <row r="57" spans="1:25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</row>
    <row r="58" spans="1:25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</row>
    <row r="59" spans="1:25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</row>
    <row r="60" spans="1:25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</row>
    <row r="61" spans="1:25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</row>
    <row r="62" spans="1:25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</row>
    <row r="63" spans="1:25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</row>
    <row r="64" spans="1:25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</row>
    <row r="65" spans="1:25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</row>
    <row r="66" spans="1:25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</row>
    <row r="67" spans="1:25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</row>
    <row r="68" spans="1:25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</row>
    <row r="69" spans="1:25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</row>
    <row r="70" spans="1:25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</row>
    <row r="71" spans="1:25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</row>
    <row r="72" spans="1:25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</row>
    <row r="73" spans="1:25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</row>
    <row r="74" spans="1:25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</row>
    <row r="75" spans="1:25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</row>
    <row r="76" spans="1:25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</row>
    <row r="77" spans="1:25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</row>
    <row r="78" spans="1:25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</row>
    <row r="79" spans="1:25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</row>
    <row r="80" spans="1:25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</row>
    <row r="81" spans="1:25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</row>
    <row r="82" spans="1:25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</row>
    <row r="83" spans="1:25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</row>
    <row r="84" spans="1:25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</row>
    <row r="85" spans="1:25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</row>
    <row r="86" spans="1:25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</row>
    <row r="87" spans="1:25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</row>
    <row r="88" spans="1:25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</row>
    <row r="89" spans="1:25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</row>
    <row r="90" spans="1:25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</row>
    <row r="91" spans="1:25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</row>
    <row r="92" spans="1:25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</row>
    <row r="93" spans="1:25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</row>
    <row r="94" spans="1:25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</row>
    <row r="95" spans="1:25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</row>
    <row r="96" spans="1:25" x14ac:dyDescent="0.2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</row>
    <row r="97" spans="1:25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</row>
    <row r="98" spans="1:25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</row>
    <row r="99" spans="1:25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</row>
    <row r="100" spans="1:25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</row>
    <row r="101" spans="1:25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</row>
    <row r="102" spans="1:25" x14ac:dyDescent="0.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</row>
    <row r="103" spans="1:25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</row>
    <row r="104" spans="1:25" x14ac:dyDescent="0.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</row>
    <row r="105" spans="1:25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</row>
    <row r="106" spans="1:25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</row>
    <row r="107" spans="1:25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</row>
    <row r="108" spans="1:25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</row>
    <row r="109" spans="1:25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</row>
    <row r="110" spans="1:25" x14ac:dyDescent="0.2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</row>
    <row r="111" spans="1:25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</row>
    <row r="112" spans="1:25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</row>
    <row r="113" spans="1:25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</row>
    <row r="114" spans="1:25" x14ac:dyDescent="0.2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</row>
    <row r="115" spans="1:25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</row>
    <row r="116" spans="1:25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</row>
    <row r="117" spans="1:25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</row>
    <row r="118" spans="1:25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</row>
    <row r="119" spans="1:25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</row>
    <row r="120" spans="1:25" x14ac:dyDescent="0.2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</row>
    <row r="121" spans="1:25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</row>
    <row r="122" spans="1:25" x14ac:dyDescent="0.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</row>
    <row r="123" spans="1:25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</row>
    <row r="124" spans="1:25" x14ac:dyDescent="0.2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</row>
    <row r="125" spans="1:25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</row>
    <row r="126" spans="1:25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</row>
    <row r="127" spans="1:25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</row>
    <row r="128" spans="1:25" x14ac:dyDescent="0.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</row>
    <row r="129" spans="1:25" x14ac:dyDescent="0.2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</row>
    <row r="130" spans="1:25" x14ac:dyDescent="0.2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</row>
    <row r="131" spans="1:25" x14ac:dyDescent="0.2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</row>
    <row r="132" spans="1:25" x14ac:dyDescent="0.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</row>
    <row r="133" spans="1:25" x14ac:dyDescent="0.2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</row>
    <row r="134" spans="1:25" x14ac:dyDescent="0.2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</row>
    <row r="135" spans="1:25" x14ac:dyDescent="0.2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</row>
    <row r="136" spans="1:25" x14ac:dyDescent="0.2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</row>
    <row r="137" spans="1:25" x14ac:dyDescent="0.2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</row>
    <row r="138" spans="1:25" x14ac:dyDescent="0.2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</row>
    <row r="139" spans="1:25" x14ac:dyDescent="0.2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</row>
    <row r="140" spans="1:25" x14ac:dyDescent="0.2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</row>
    <row r="141" spans="1:25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</row>
    <row r="142" spans="1:25" x14ac:dyDescent="0.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</row>
    <row r="143" spans="1:25" x14ac:dyDescent="0.2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</row>
    <row r="144" spans="1:25" x14ac:dyDescent="0.2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</row>
    <row r="145" spans="1:25" x14ac:dyDescent="0.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</row>
    <row r="146" spans="1:25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</row>
    <row r="147" spans="1:25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</row>
    <row r="148" spans="1:25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</row>
    <row r="149" spans="1:25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</row>
    <row r="150" spans="1:25" x14ac:dyDescent="0.2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</row>
    <row r="151" spans="1:25" x14ac:dyDescent="0.2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</row>
    <row r="152" spans="1:25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</row>
    <row r="153" spans="1:25" x14ac:dyDescent="0.2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</row>
    <row r="154" spans="1:25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</row>
    <row r="155" spans="1:25" x14ac:dyDescent="0.2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</row>
    <row r="156" spans="1:25" x14ac:dyDescent="0.2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</row>
    <row r="157" spans="1:25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</row>
    <row r="158" spans="1:25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</row>
    <row r="159" spans="1:25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</row>
    <row r="160" spans="1:25" x14ac:dyDescent="0.2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</row>
    <row r="161" spans="1:25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</row>
    <row r="162" spans="1:25" x14ac:dyDescent="0.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</row>
    <row r="163" spans="1:25" x14ac:dyDescent="0.2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</row>
    <row r="164" spans="1:25" x14ac:dyDescent="0.2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</row>
    <row r="165" spans="1:25" x14ac:dyDescent="0.2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</row>
    <row r="166" spans="1:25" x14ac:dyDescent="0.2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</row>
    <row r="167" spans="1:25" x14ac:dyDescent="0.2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</row>
    <row r="168" spans="1:25" x14ac:dyDescent="0.2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</row>
    <row r="169" spans="1:25" x14ac:dyDescent="0.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</row>
    <row r="170" spans="1:25" x14ac:dyDescent="0.2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</row>
    <row r="171" spans="1:25" x14ac:dyDescent="0.2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</row>
    <row r="172" spans="1:25" x14ac:dyDescent="0.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</row>
    <row r="173" spans="1:25" x14ac:dyDescent="0.2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</row>
    <row r="174" spans="1:25" x14ac:dyDescent="0.2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</row>
    <row r="175" spans="1:25" x14ac:dyDescent="0.2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</row>
    <row r="176" spans="1:25" x14ac:dyDescent="0.2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</row>
    <row r="177" spans="1:25" x14ac:dyDescent="0.2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</row>
    <row r="178" spans="1:25" x14ac:dyDescent="0.2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</row>
    <row r="179" spans="1:25" x14ac:dyDescent="0.2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</row>
    <row r="180" spans="1:25" x14ac:dyDescent="0.2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</row>
    <row r="181" spans="1:25" x14ac:dyDescent="0.2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</row>
    <row r="182" spans="1:25" x14ac:dyDescent="0.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</row>
    <row r="183" spans="1:25" x14ac:dyDescent="0.2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</row>
    <row r="184" spans="1:25" x14ac:dyDescent="0.2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</row>
    <row r="185" spans="1:25" x14ac:dyDescent="0.2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</row>
    <row r="186" spans="1:25" x14ac:dyDescent="0.2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</row>
    <row r="187" spans="1:25" x14ac:dyDescent="0.2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</row>
    <row r="188" spans="1:25" x14ac:dyDescent="0.2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</row>
    <row r="189" spans="1:25" x14ac:dyDescent="0.2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</row>
    <row r="190" spans="1:25" x14ac:dyDescent="0.2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</row>
    <row r="191" spans="1:25" x14ac:dyDescent="0.2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</row>
    <row r="192" spans="1:25" x14ac:dyDescent="0.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</row>
    <row r="193" spans="1:25" x14ac:dyDescent="0.2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</row>
    <row r="194" spans="1:25" x14ac:dyDescent="0.2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</row>
    <row r="195" spans="1:25" x14ac:dyDescent="0.2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</row>
    <row r="196" spans="1:25" x14ac:dyDescent="0.2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</row>
    <row r="197" spans="1:25" x14ac:dyDescent="0.2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</row>
    <row r="198" spans="1:25" x14ac:dyDescent="0.2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</row>
    <row r="199" spans="1:25" x14ac:dyDescent="0.2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</row>
    <row r="200" spans="1:25" x14ac:dyDescent="0.2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</row>
    <row r="201" spans="1:25" x14ac:dyDescent="0.2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</row>
    <row r="202" spans="1:25" x14ac:dyDescent="0.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</row>
    <row r="203" spans="1:25" x14ac:dyDescent="0.2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</row>
    <row r="204" spans="1:25" x14ac:dyDescent="0.2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</row>
    <row r="205" spans="1:25" x14ac:dyDescent="0.2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</row>
    <row r="206" spans="1:25" x14ac:dyDescent="0.2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</row>
    <row r="207" spans="1:25" x14ac:dyDescent="0.2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</row>
    <row r="208" spans="1:25" x14ac:dyDescent="0.2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</row>
    <row r="209" spans="1:25" x14ac:dyDescent="0.2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</row>
    <row r="210" spans="1:25" x14ac:dyDescent="0.2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</row>
    <row r="211" spans="1:25" x14ac:dyDescent="0.2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</row>
    <row r="212" spans="1:25" x14ac:dyDescent="0.2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</row>
    <row r="213" spans="1:25" x14ac:dyDescent="0.2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</row>
    <row r="214" spans="1:25" x14ac:dyDescent="0.2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</row>
    <row r="215" spans="1:25" x14ac:dyDescent="0.2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</row>
    <row r="216" spans="1:25" x14ac:dyDescent="0.2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</row>
    <row r="217" spans="1:25" x14ac:dyDescent="0.2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</row>
    <row r="218" spans="1:25" x14ac:dyDescent="0.2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</row>
    <row r="219" spans="1:25" x14ac:dyDescent="0.2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</row>
    <row r="220" spans="1:25" x14ac:dyDescent="0.2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</row>
    <row r="221" spans="1:25" x14ac:dyDescent="0.2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</row>
    <row r="222" spans="1:25" x14ac:dyDescent="0.2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</row>
    <row r="223" spans="1:25" x14ac:dyDescent="0.2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</row>
    <row r="224" spans="1:25" x14ac:dyDescent="0.2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</row>
    <row r="225" spans="1:25" x14ac:dyDescent="0.2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</row>
    <row r="226" spans="1:25" x14ac:dyDescent="0.2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</row>
    <row r="227" spans="1:25" x14ac:dyDescent="0.2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</row>
    <row r="228" spans="1:25" x14ac:dyDescent="0.2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</row>
    <row r="229" spans="1:25" x14ac:dyDescent="0.2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</row>
    <row r="230" spans="1:25" x14ac:dyDescent="0.2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</row>
    <row r="231" spans="1:25" x14ac:dyDescent="0.2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</row>
    <row r="232" spans="1:25" x14ac:dyDescent="0.2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</row>
    <row r="233" spans="1:25" x14ac:dyDescent="0.2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</row>
    <row r="234" spans="1:25" x14ac:dyDescent="0.2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</row>
    <row r="235" spans="1:25" x14ac:dyDescent="0.2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</row>
    <row r="236" spans="1:25" x14ac:dyDescent="0.2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</row>
    <row r="237" spans="1:25" x14ac:dyDescent="0.2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</row>
    <row r="238" spans="1:25" x14ac:dyDescent="0.2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</row>
    <row r="239" spans="1:25" x14ac:dyDescent="0.2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</row>
    <row r="240" spans="1:25" x14ac:dyDescent="0.2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</row>
    <row r="241" spans="1:25" x14ac:dyDescent="0.2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</row>
    <row r="242" spans="1:25" x14ac:dyDescent="0.2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</row>
    <row r="243" spans="1:25" x14ac:dyDescent="0.2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</row>
    <row r="244" spans="1:25" x14ac:dyDescent="0.2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</row>
    <row r="245" spans="1:25" x14ac:dyDescent="0.2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</row>
    <row r="246" spans="1:25" x14ac:dyDescent="0.2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</row>
    <row r="247" spans="1:25" x14ac:dyDescent="0.2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</row>
    <row r="248" spans="1:25" x14ac:dyDescent="0.2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</row>
    <row r="249" spans="1:25" x14ac:dyDescent="0.2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</row>
    <row r="250" spans="1:25" x14ac:dyDescent="0.2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</row>
    <row r="251" spans="1:25" x14ac:dyDescent="0.2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</row>
    <row r="252" spans="1:25" x14ac:dyDescent="0.2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</row>
    <row r="253" spans="1:25" x14ac:dyDescent="0.2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</row>
    <row r="254" spans="1:25" x14ac:dyDescent="0.2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</row>
    <row r="255" spans="1:25" x14ac:dyDescent="0.2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</row>
    <row r="256" spans="1:25" x14ac:dyDescent="0.2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</row>
    <row r="257" spans="1:25" x14ac:dyDescent="0.2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</row>
    <row r="258" spans="1:25" x14ac:dyDescent="0.2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</row>
    <row r="259" spans="1:25" x14ac:dyDescent="0.2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</row>
    <row r="260" spans="1:25" x14ac:dyDescent="0.2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</row>
    <row r="261" spans="1:25" x14ac:dyDescent="0.2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</row>
    <row r="262" spans="1:25" x14ac:dyDescent="0.2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</row>
    <row r="263" spans="1:25" x14ac:dyDescent="0.2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</row>
    <row r="264" spans="1:25" x14ac:dyDescent="0.2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</row>
    <row r="265" spans="1:25" x14ac:dyDescent="0.2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</row>
    <row r="266" spans="1:25" x14ac:dyDescent="0.2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</row>
    <row r="267" spans="1:25" x14ac:dyDescent="0.2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</row>
    <row r="268" spans="1:25" x14ac:dyDescent="0.2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</row>
    <row r="269" spans="1:25" x14ac:dyDescent="0.2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</row>
    <row r="270" spans="1:25" x14ac:dyDescent="0.2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</row>
    <row r="271" spans="1:25" x14ac:dyDescent="0.2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</row>
    <row r="272" spans="1:25" x14ac:dyDescent="0.2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</row>
    <row r="273" spans="1:25" x14ac:dyDescent="0.2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</row>
    <row r="274" spans="1:25" x14ac:dyDescent="0.2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</row>
    <row r="275" spans="1:25" x14ac:dyDescent="0.2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</row>
    <row r="276" spans="1:25" x14ac:dyDescent="0.2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</row>
    <row r="277" spans="1:25" x14ac:dyDescent="0.2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</row>
    <row r="278" spans="1:25" x14ac:dyDescent="0.2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</row>
    <row r="279" spans="1:25" x14ac:dyDescent="0.2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</row>
    <row r="280" spans="1:25" x14ac:dyDescent="0.2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</row>
    <row r="281" spans="1:25" x14ac:dyDescent="0.2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</row>
    <row r="282" spans="1:25" x14ac:dyDescent="0.2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</row>
    <row r="283" spans="1:25" x14ac:dyDescent="0.2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</row>
    <row r="284" spans="1:25" x14ac:dyDescent="0.2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</row>
    <row r="285" spans="1:25" x14ac:dyDescent="0.2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</row>
    <row r="286" spans="1:25" x14ac:dyDescent="0.2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</row>
    <row r="287" spans="1:25" x14ac:dyDescent="0.2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</row>
    <row r="288" spans="1:25" x14ac:dyDescent="0.2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</row>
    <row r="289" spans="1:25" x14ac:dyDescent="0.2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</row>
    <row r="290" spans="1:25" x14ac:dyDescent="0.2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</row>
    <row r="291" spans="1:25" x14ac:dyDescent="0.2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</row>
    <row r="292" spans="1:25" x14ac:dyDescent="0.2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</row>
    <row r="293" spans="1:25" x14ac:dyDescent="0.2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</row>
    <row r="294" spans="1:25" x14ac:dyDescent="0.2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</row>
    <row r="295" spans="1:25" x14ac:dyDescent="0.2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</row>
    <row r="296" spans="1:25" x14ac:dyDescent="0.2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</row>
    <row r="297" spans="1:25" x14ac:dyDescent="0.2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</row>
    <row r="298" spans="1:25" x14ac:dyDescent="0.2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</row>
    <row r="299" spans="1:25" x14ac:dyDescent="0.2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</row>
    <row r="300" spans="1:25" x14ac:dyDescent="0.2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</row>
    <row r="301" spans="1:25" x14ac:dyDescent="0.2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</row>
    <row r="302" spans="1:25" x14ac:dyDescent="0.2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</row>
    <row r="303" spans="1:25" x14ac:dyDescent="0.2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</row>
    <row r="304" spans="1:25" x14ac:dyDescent="0.2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</row>
    <row r="305" spans="1:25" x14ac:dyDescent="0.2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</row>
    <row r="306" spans="1:25" x14ac:dyDescent="0.2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</row>
    <row r="307" spans="1:25" x14ac:dyDescent="0.2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</row>
    <row r="308" spans="1:25" x14ac:dyDescent="0.2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</row>
    <row r="309" spans="1:25" x14ac:dyDescent="0.2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</row>
    <row r="310" spans="1:25" x14ac:dyDescent="0.2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</row>
    <row r="311" spans="1:25" x14ac:dyDescent="0.2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</row>
    <row r="312" spans="1:25" x14ac:dyDescent="0.2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</row>
    <row r="313" spans="1:25" x14ac:dyDescent="0.2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</row>
    <row r="314" spans="1:25" x14ac:dyDescent="0.2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</row>
    <row r="315" spans="1:25" x14ac:dyDescent="0.2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</row>
    <row r="316" spans="1:25" x14ac:dyDescent="0.2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</row>
    <row r="317" spans="1:25" x14ac:dyDescent="0.2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</row>
    <row r="318" spans="1:25" x14ac:dyDescent="0.2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</row>
    <row r="319" spans="1:25" x14ac:dyDescent="0.2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</row>
    <row r="320" spans="1:25" x14ac:dyDescent="0.2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</row>
    <row r="321" spans="1:25" x14ac:dyDescent="0.2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</row>
    <row r="322" spans="1:25" x14ac:dyDescent="0.2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</row>
    <row r="323" spans="1:25" x14ac:dyDescent="0.2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</row>
    <row r="324" spans="1:25" x14ac:dyDescent="0.2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</row>
    <row r="325" spans="1:25" x14ac:dyDescent="0.2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</row>
    <row r="326" spans="1:25" x14ac:dyDescent="0.2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</row>
    <row r="327" spans="1:25" x14ac:dyDescent="0.2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</row>
    <row r="328" spans="1:25" x14ac:dyDescent="0.2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</row>
    <row r="329" spans="1:25" x14ac:dyDescent="0.2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</row>
    <row r="330" spans="1:25" x14ac:dyDescent="0.2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</row>
    <row r="331" spans="1:25" x14ac:dyDescent="0.2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</row>
    <row r="332" spans="1:25" x14ac:dyDescent="0.2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</row>
    <row r="333" spans="1:25" x14ac:dyDescent="0.2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</row>
    <row r="334" spans="1:25" x14ac:dyDescent="0.2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</row>
    <row r="335" spans="1:25" x14ac:dyDescent="0.2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</row>
    <row r="336" spans="1:25" x14ac:dyDescent="0.2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</row>
    <row r="337" spans="1:25" x14ac:dyDescent="0.2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</row>
    <row r="338" spans="1:25" x14ac:dyDescent="0.2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</row>
    <row r="339" spans="1:25" x14ac:dyDescent="0.2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</row>
    <row r="340" spans="1:25" x14ac:dyDescent="0.2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</row>
    <row r="341" spans="1:25" x14ac:dyDescent="0.2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</row>
    <row r="342" spans="1:25" x14ac:dyDescent="0.2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</row>
    <row r="343" spans="1:25" x14ac:dyDescent="0.2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</row>
    <row r="344" spans="1:25" x14ac:dyDescent="0.2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</row>
    <row r="345" spans="1:25" x14ac:dyDescent="0.2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</row>
    <row r="346" spans="1:25" x14ac:dyDescent="0.2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</row>
    <row r="347" spans="1:25" x14ac:dyDescent="0.2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</row>
    <row r="348" spans="1:25" x14ac:dyDescent="0.2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</row>
    <row r="349" spans="1:25" x14ac:dyDescent="0.2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</row>
    <row r="350" spans="1:25" x14ac:dyDescent="0.2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</row>
    <row r="351" spans="1:25" x14ac:dyDescent="0.2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</row>
    <row r="352" spans="1:25" x14ac:dyDescent="0.2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</row>
    <row r="353" spans="1:25" x14ac:dyDescent="0.2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</row>
    <row r="354" spans="1:25" x14ac:dyDescent="0.2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</row>
    <row r="355" spans="1:25" x14ac:dyDescent="0.2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</row>
    <row r="356" spans="1:25" x14ac:dyDescent="0.2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</row>
    <row r="357" spans="1:25" x14ac:dyDescent="0.2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</row>
    <row r="358" spans="1:25" x14ac:dyDescent="0.2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</row>
    <row r="359" spans="1:25" x14ac:dyDescent="0.2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</row>
    <row r="360" spans="1:25" x14ac:dyDescent="0.2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</row>
    <row r="361" spans="1:25" x14ac:dyDescent="0.2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</row>
    <row r="362" spans="1:25" x14ac:dyDescent="0.2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</row>
    <row r="363" spans="1:25" x14ac:dyDescent="0.2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</row>
    <row r="364" spans="1:25" x14ac:dyDescent="0.2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</row>
    <row r="365" spans="1:25" x14ac:dyDescent="0.2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</row>
    <row r="366" spans="1:25" x14ac:dyDescent="0.2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</row>
    <row r="367" spans="1:25" x14ac:dyDescent="0.2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</row>
    <row r="368" spans="1:25" x14ac:dyDescent="0.2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</row>
    <row r="369" spans="1:25" x14ac:dyDescent="0.2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</row>
    <row r="370" spans="1:25" x14ac:dyDescent="0.2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</row>
    <row r="371" spans="1:25" x14ac:dyDescent="0.2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</row>
    <row r="372" spans="1:25" x14ac:dyDescent="0.2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</row>
    <row r="373" spans="1:25" x14ac:dyDescent="0.2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</row>
    <row r="374" spans="1:25" x14ac:dyDescent="0.2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</row>
    <row r="375" spans="1:25" x14ac:dyDescent="0.2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</row>
    <row r="376" spans="1:25" x14ac:dyDescent="0.2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</row>
    <row r="377" spans="1:25" x14ac:dyDescent="0.2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</row>
    <row r="378" spans="1:25" x14ac:dyDescent="0.2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</row>
    <row r="379" spans="1:25" x14ac:dyDescent="0.2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</row>
    <row r="380" spans="1:25" x14ac:dyDescent="0.2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</row>
    <row r="381" spans="1:25" x14ac:dyDescent="0.2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</row>
    <row r="382" spans="1:25" x14ac:dyDescent="0.2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</row>
    <row r="383" spans="1:25" x14ac:dyDescent="0.2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</row>
    <row r="384" spans="1:25" x14ac:dyDescent="0.2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</row>
    <row r="385" spans="1:25" x14ac:dyDescent="0.2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</row>
    <row r="386" spans="1:25" x14ac:dyDescent="0.2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</row>
    <row r="387" spans="1:25" x14ac:dyDescent="0.2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</row>
    <row r="388" spans="1:25" x14ac:dyDescent="0.2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</row>
    <row r="389" spans="1:25" x14ac:dyDescent="0.2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</row>
    <row r="390" spans="1:25" x14ac:dyDescent="0.2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</row>
    <row r="391" spans="1:25" x14ac:dyDescent="0.2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</row>
    <row r="392" spans="1:25" x14ac:dyDescent="0.2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</row>
    <row r="393" spans="1:25" x14ac:dyDescent="0.2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</row>
    <row r="394" spans="1:25" x14ac:dyDescent="0.2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</row>
    <row r="395" spans="1:25" x14ac:dyDescent="0.2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</row>
    <row r="396" spans="1:25" x14ac:dyDescent="0.2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</row>
    <row r="397" spans="1:25" x14ac:dyDescent="0.2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</row>
    <row r="398" spans="1:25" x14ac:dyDescent="0.2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</row>
    <row r="399" spans="1:25" x14ac:dyDescent="0.2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</row>
    <row r="400" spans="1:25" x14ac:dyDescent="0.2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</row>
    <row r="401" spans="1:25" x14ac:dyDescent="0.2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</row>
    <row r="402" spans="1:25" x14ac:dyDescent="0.2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</row>
    <row r="403" spans="1:25" x14ac:dyDescent="0.2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</row>
    <row r="404" spans="1:25" x14ac:dyDescent="0.2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</row>
    <row r="405" spans="1:25" x14ac:dyDescent="0.2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</row>
    <row r="406" spans="1:25" x14ac:dyDescent="0.2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</row>
    <row r="407" spans="1:25" x14ac:dyDescent="0.2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</row>
    <row r="408" spans="1:25" x14ac:dyDescent="0.2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</row>
    <row r="409" spans="1:25" x14ac:dyDescent="0.2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</row>
    <row r="410" spans="1:25" x14ac:dyDescent="0.2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</row>
    <row r="411" spans="1:25" x14ac:dyDescent="0.2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</row>
    <row r="412" spans="1:25" x14ac:dyDescent="0.2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</row>
    <row r="413" spans="1:25" x14ac:dyDescent="0.2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</row>
    <row r="414" spans="1:25" x14ac:dyDescent="0.2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</row>
    <row r="415" spans="1:25" x14ac:dyDescent="0.2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</row>
    <row r="416" spans="1:25" x14ac:dyDescent="0.2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</row>
    <row r="417" spans="1:25" x14ac:dyDescent="0.2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</row>
    <row r="418" spans="1:25" x14ac:dyDescent="0.2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</row>
    <row r="419" spans="1:25" x14ac:dyDescent="0.2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</row>
    <row r="420" spans="1:25" x14ac:dyDescent="0.2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</row>
    <row r="421" spans="1:25" x14ac:dyDescent="0.2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</row>
    <row r="422" spans="1:25" x14ac:dyDescent="0.2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</row>
    <row r="423" spans="1:25" x14ac:dyDescent="0.2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</row>
    <row r="424" spans="1:25" x14ac:dyDescent="0.2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</row>
    <row r="425" spans="1:25" x14ac:dyDescent="0.2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</row>
    <row r="426" spans="1:25" x14ac:dyDescent="0.2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</row>
    <row r="427" spans="1:25" x14ac:dyDescent="0.2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</row>
    <row r="428" spans="1:25" x14ac:dyDescent="0.2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</row>
    <row r="429" spans="1:25" x14ac:dyDescent="0.2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</row>
    <row r="430" spans="1:25" x14ac:dyDescent="0.2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</row>
    <row r="431" spans="1:25" x14ac:dyDescent="0.2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</row>
    <row r="432" spans="1:25" x14ac:dyDescent="0.2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</row>
    <row r="433" spans="1:25" x14ac:dyDescent="0.2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</row>
    <row r="434" spans="1:25" x14ac:dyDescent="0.2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</row>
    <row r="435" spans="1:25" x14ac:dyDescent="0.2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</row>
    <row r="436" spans="1:25" x14ac:dyDescent="0.2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</row>
    <row r="437" spans="1:25" x14ac:dyDescent="0.2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</row>
    <row r="438" spans="1:25" x14ac:dyDescent="0.2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</row>
    <row r="439" spans="1:25" x14ac:dyDescent="0.2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</row>
    <row r="440" spans="1:25" x14ac:dyDescent="0.2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</row>
    <row r="441" spans="1:25" x14ac:dyDescent="0.2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</row>
    <row r="442" spans="1:25" x14ac:dyDescent="0.2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</row>
    <row r="443" spans="1:25" x14ac:dyDescent="0.2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</row>
    <row r="444" spans="1:25" x14ac:dyDescent="0.2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</row>
    <row r="445" spans="1:25" x14ac:dyDescent="0.2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</row>
    <row r="446" spans="1:25" x14ac:dyDescent="0.2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</row>
    <row r="447" spans="1:25" x14ac:dyDescent="0.2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</row>
    <row r="448" spans="1:25" x14ac:dyDescent="0.2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</row>
    <row r="449" spans="1:25" x14ac:dyDescent="0.2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</row>
    <row r="450" spans="1:25" x14ac:dyDescent="0.2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</row>
    <row r="451" spans="1:25" x14ac:dyDescent="0.2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</row>
    <row r="452" spans="1:25" x14ac:dyDescent="0.2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</row>
    <row r="453" spans="1:25" x14ac:dyDescent="0.2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</row>
    <row r="454" spans="1:25" x14ac:dyDescent="0.2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</row>
    <row r="455" spans="1:25" x14ac:dyDescent="0.2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</row>
    <row r="456" spans="1:25" x14ac:dyDescent="0.2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</row>
    <row r="457" spans="1:25" x14ac:dyDescent="0.2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</row>
    <row r="458" spans="1:25" x14ac:dyDescent="0.2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</row>
    <row r="459" spans="1:25" x14ac:dyDescent="0.2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</row>
    <row r="460" spans="1:25" x14ac:dyDescent="0.2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</row>
    <row r="461" spans="1:25" x14ac:dyDescent="0.2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</row>
    <row r="462" spans="1:25" x14ac:dyDescent="0.2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</row>
    <row r="463" spans="1:25" x14ac:dyDescent="0.2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</row>
    <row r="464" spans="1:25" x14ac:dyDescent="0.2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</row>
    <row r="465" spans="1:25" x14ac:dyDescent="0.2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</row>
    <row r="466" spans="1:25" x14ac:dyDescent="0.2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</row>
    <row r="467" spans="1:25" x14ac:dyDescent="0.2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</row>
    <row r="468" spans="1:25" x14ac:dyDescent="0.2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</row>
    <row r="469" spans="1:25" x14ac:dyDescent="0.2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</row>
    <row r="470" spans="1:25" x14ac:dyDescent="0.2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</row>
    <row r="471" spans="1:25" x14ac:dyDescent="0.2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</row>
    <row r="472" spans="1:25" x14ac:dyDescent="0.2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</row>
    <row r="473" spans="1:25" x14ac:dyDescent="0.2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</row>
    <row r="474" spans="1:25" x14ac:dyDescent="0.2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</row>
    <row r="475" spans="1:25" x14ac:dyDescent="0.2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</row>
    <row r="476" spans="1:25" x14ac:dyDescent="0.2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</row>
    <row r="477" spans="1:25" x14ac:dyDescent="0.2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</row>
    <row r="478" spans="1:25" x14ac:dyDescent="0.2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</row>
    <row r="479" spans="1:25" x14ac:dyDescent="0.2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</row>
    <row r="480" spans="1:25" x14ac:dyDescent="0.2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</row>
    <row r="481" spans="1:25" x14ac:dyDescent="0.2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</row>
    <row r="482" spans="1:25" x14ac:dyDescent="0.2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</row>
    <row r="483" spans="1:25" x14ac:dyDescent="0.2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</row>
    <row r="484" spans="1:25" x14ac:dyDescent="0.2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</row>
    <row r="485" spans="1:25" x14ac:dyDescent="0.2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</row>
    <row r="486" spans="1:25" x14ac:dyDescent="0.2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</row>
    <row r="487" spans="1:25" x14ac:dyDescent="0.2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</row>
    <row r="488" spans="1:25" x14ac:dyDescent="0.2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</row>
    <row r="489" spans="1:25" x14ac:dyDescent="0.2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</row>
    <row r="490" spans="1:25" x14ac:dyDescent="0.2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</row>
    <row r="491" spans="1:25" x14ac:dyDescent="0.2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</row>
    <row r="492" spans="1:25" x14ac:dyDescent="0.2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</row>
    <row r="493" spans="1:25" x14ac:dyDescent="0.2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</row>
    <row r="494" spans="1:25" x14ac:dyDescent="0.2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</row>
    <row r="495" spans="1:25" x14ac:dyDescent="0.2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</row>
    <row r="496" spans="1:25" x14ac:dyDescent="0.2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</row>
    <row r="497" spans="1:25" x14ac:dyDescent="0.2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</row>
    <row r="498" spans="1:25" x14ac:dyDescent="0.2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</row>
    <row r="499" spans="1:25" x14ac:dyDescent="0.2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</row>
    <row r="500" spans="1:25" x14ac:dyDescent="0.2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</row>
  </sheetData>
  <sheetProtection password="B80A" sheet="1" objects="1" scenarios="1"/>
  <mergeCells count="2">
    <mergeCell ref="B6:G10"/>
    <mergeCell ref="B2:D2"/>
  </mergeCells>
  <hyperlinks>
    <hyperlink ref="D3" r:id="rId1"/>
    <hyperlink ref="D4" r:id="rId2"/>
  </hyperlinks>
  <pageMargins left="0.78740157480314965" right="0.78740157480314965" top="0.86614173228346458" bottom="0.98425196850393704" header="0.55118110236220474" footer="0.51181102362204722"/>
  <pageSetup paperSize="9" orientation="portrait" horizontalDpi="0" verticalDpi="0" r:id="rId3"/>
  <headerFooter alignWithMargins="0">
    <oddHeader>&amp;C&amp;"Arial,Fett"&amp;16Raumplan FA Remscheid - &amp;A - Stand: &amp;D</oddHeader>
    <oddFooter>&amp;R© Jan Stachuletz / Klaus Stachuletz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01"/>
  <dimension ref="A1:J501"/>
  <sheetViews>
    <sheetView zoomScale="115" zoomScaleNormal="115" workbookViewId="0">
      <pane ySplit="1" topLeftCell="A2" activePane="bottomLeft" state="frozen"/>
      <selection activeCell="E2" sqref="E2"/>
      <selection pane="bottomLeft" activeCell="A2" sqref="A2"/>
    </sheetView>
  </sheetViews>
  <sheetFormatPr baseColWidth="10" defaultColWidth="11.42578125" defaultRowHeight="14.25" x14ac:dyDescent="0.2"/>
  <cols>
    <col min="1" max="1" width="30.85546875" style="70" bestFit="1" customWidth="1"/>
    <col min="2" max="2" width="16.85546875" style="70" customWidth="1"/>
    <col min="3" max="3" width="10.7109375" style="71" bestFit="1" customWidth="1"/>
    <col min="4" max="4" width="12.7109375" style="72" bestFit="1" customWidth="1"/>
    <col min="5" max="5" width="12" style="73" bestFit="1" customWidth="1"/>
    <col min="6" max="6" width="18.85546875" style="64" customWidth="1"/>
    <col min="7" max="7" width="21.140625" style="74" bestFit="1" customWidth="1"/>
    <col min="8" max="8" width="20.28515625" style="74" bestFit="1" customWidth="1"/>
    <col min="9" max="9" width="21.140625" style="74" bestFit="1" customWidth="1"/>
    <col min="10" max="10" width="20.140625" style="74" bestFit="1" customWidth="1"/>
    <col min="11" max="16384" width="11.42578125" style="64"/>
  </cols>
  <sheetData>
    <row r="1" spans="1:10" ht="69.75" customHeight="1" thickBot="1" x14ac:dyDescent="0.3">
      <c r="A1" s="86" t="s">
        <v>89</v>
      </c>
      <c r="B1" s="86" t="s">
        <v>11</v>
      </c>
      <c r="C1" s="87" t="s">
        <v>2</v>
      </c>
      <c r="D1" s="88" t="s">
        <v>5</v>
      </c>
      <c r="E1" s="89" t="s">
        <v>3</v>
      </c>
      <c r="F1" s="86" t="s">
        <v>7</v>
      </c>
      <c r="G1" s="90" t="s">
        <v>0</v>
      </c>
      <c r="H1" s="90" t="s">
        <v>65</v>
      </c>
      <c r="I1" s="90" t="s">
        <v>66</v>
      </c>
      <c r="J1" s="90" t="s">
        <v>67</v>
      </c>
    </row>
    <row r="2" spans="1:10" ht="15" thickTop="1" x14ac:dyDescent="0.2">
      <c r="A2" s="65"/>
      <c r="B2" s="66"/>
      <c r="C2" s="67"/>
      <c r="D2" s="68"/>
      <c r="E2" s="67"/>
      <c r="F2" s="66"/>
      <c r="G2" s="69"/>
      <c r="H2" s="91"/>
      <c r="I2" s="84" t="str">
        <f t="shared" ref="I2:I65" si="0">IFERROR(IF(IF(A2&lt;&gt;"",IF(H2="",G2,H2),"")=0,"",IF(A2&lt;&gt;"",IF(H2="",G2,H2),"")),"")</f>
        <v/>
      </c>
      <c r="J2" s="85" t="str">
        <f ca="1">IFERROR(VLOOKUP($I2,zimmernummern,VLOOKUP(Daten!$J$1,spaltenindex,2,FALSE),FALSE),"")</f>
        <v/>
      </c>
    </row>
    <row r="3" spans="1:10" x14ac:dyDescent="0.2">
      <c r="A3" s="65"/>
      <c r="B3" s="66"/>
      <c r="C3" s="67"/>
      <c r="D3" s="68"/>
      <c r="E3" s="67"/>
      <c r="F3" s="66"/>
      <c r="G3" s="69"/>
      <c r="H3" s="92"/>
      <c r="I3" s="84" t="str">
        <f t="shared" si="0"/>
        <v/>
      </c>
      <c r="J3" s="85" t="str">
        <f ca="1">IFERROR(VLOOKUP($I3,zimmernummern,VLOOKUP(Daten!$J$1,spaltenindex,2,FALSE),FALSE),"")</f>
        <v/>
      </c>
    </row>
    <row r="4" spans="1:10" x14ac:dyDescent="0.2">
      <c r="A4" s="65"/>
      <c r="B4" s="66"/>
      <c r="C4" s="67"/>
      <c r="D4" s="68"/>
      <c r="E4" s="67"/>
      <c r="F4" s="66"/>
      <c r="G4" s="69"/>
      <c r="H4" s="92"/>
      <c r="I4" s="84" t="str">
        <f t="shared" si="0"/>
        <v/>
      </c>
      <c r="J4" s="85" t="str">
        <f ca="1">IFERROR(VLOOKUP($I4,zimmernummern,VLOOKUP(Daten!$J$1,spaltenindex,2,FALSE),FALSE),"")</f>
        <v/>
      </c>
    </row>
    <row r="5" spans="1:10" x14ac:dyDescent="0.2">
      <c r="A5" s="65"/>
      <c r="B5" s="66"/>
      <c r="C5" s="67"/>
      <c r="D5" s="68"/>
      <c r="E5" s="67"/>
      <c r="F5" s="66"/>
      <c r="G5" s="69"/>
      <c r="H5" s="92"/>
      <c r="I5" s="84" t="str">
        <f t="shared" si="0"/>
        <v/>
      </c>
      <c r="J5" s="85" t="str">
        <f ca="1">IFERROR(VLOOKUP($I5,zimmernummern,VLOOKUP(Daten!$J$1,spaltenindex,2,FALSE),FALSE),"")</f>
        <v/>
      </c>
    </row>
    <row r="6" spans="1:10" x14ac:dyDescent="0.2">
      <c r="A6" s="65"/>
      <c r="B6" s="66"/>
      <c r="C6" s="67"/>
      <c r="D6" s="68"/>
      <c r="E6" s="67"/>
      <c r="F6" s="66"/>
      <c r="G6" s="69"/>
      <c r="H6" s="92"/>
      <c r="I6" s="84" t="str">
        <f t="shared" si="0"/>
        <v/>
      </c>
      <c r="J6" s="85" t="str">
        <f ca="1">IFERROR(VLOOKUP($I6,zimmernummern,VLOOKUP(Daten!$J$1,spaltenindex,2,FALSE),FALSE),"")</f>
        <v/>
      </c>
    </row>
    <row r="7" spans="1:10" x14ac:dyDescent="0.2">
      <c r="A7" s="65"/>
      <c r="B7" s="66"/>
      <c r="C7" s="67"/>
      <c r="D7" s="68"/>
      <c r="E7" s="67"/>
      <c r="F7" s="66"/>
      <c r="G7" s="69"/>
      <c r="H7" s="92"/>
      <c r="I7" s="84" t="str">
        <f t="shared" si="0"/>
        <v/>
      </c>
      <c r="J7" s="85" t="str">
        <f ca="1">IFERROR(VLOOKUP($I7,zimmernummern,VLOOKUP(Daten!$J$1,spaltenindex,2,FALSE),FALSE),"")</f>
        <v/>
      </c>
    </row>
    <row r="8" spans="1:10" x14ac:dyDescent="0.2">
      <c r="A8" s="65"/>
      <c r="B8" s="66"/>
      <c r="C8" s="67"/>
      <c r="D8" s="68"/>
      <c r="E8" s="67"/>
      <c r="F8" s="66"/>
      <c r="G8" s="69"/>
      <c r="H8" s="92"/>
      <c r="I8" s="84" t="str">
        <f t="shared" si="0"/>
        <v/>
      </c>
      <c r="J8" s="85" t="str">
        <f ca="1">IFERROR(VLOOKUP($I8,zimmernummern,VLOOKUP(Daten!$J$1,spaltenindex,2,FALSE),FALSE),"")</f>
        <v/>
      </c>
    </row>
    <row r="9" spans="1:10" x14ac:dyDescent="0.2">
      <c r="A9" s="65"/>
      <c r="B9" s="66"/>
      <c r="C9" s="67"/>
      <c r="D9" s="68"/>
      <c r="E9" s="67"/>
      <c r="F9" s="66"/>
      <c r="G9" s="69"/>
      <c r="H9" s="92"/>
      <c r="I9" s="84" t="str">
        <f t="shared" si="0"/>
        <v/>
      </c>
      <c r="J9" s="85" t="str">
        <f ca="1">IFERROR(VLOOKUP($I9,zimmernummern,VLOOKUP(Daten!$J$1,spaltenindex,2,FALSE),FALSE),"")</f>
        <v/>
      </c>
    </row>
    <row r="10" spans="1:10" x14ac:dyDescent="0.2">
      <c r="A10" s="65"/>
      <c r="B10" s="66"/>
      <c r="C10" s="67"/>
      <c r="D10" s="68"/>
      <c r="E10" s="67"/>
      <c r="F10" s="66"/>
      <c r="G10" s="69"/>
      <c r="H10" s="92"/>
      <c r="I10" s="84" t="str">
        <f t="shared" si="0"/>
        <v/>
      </c>
      <c r="J10" s="85" t="str">
        <f ca="1">IFERROR(VLOOKUP($I10,zimmernummern,VLOOKUP(Daten!$J$1,spaltenindex,2,FALSE),FALSE),"")</f>
        <v/>
      </c>
    </row>
    <row r="11" spans="1:10" x14ac:dyDescent="0.2">
      <c r="A11" s="65"/>
      <c r="B11" s="66"/>
      <c r="C11" s="67"/>
      <c r="D11" s="68"/>
      <c r="E11" s="67"/>
      <c r="F11" s="66"/>
      <c r="G11" s="69"/>
      <c r="H11" s="92"/>
      <c r="I11" s="84" t="str">
        <f t="shared" si="0"/>
        <v/>
      </c>
      <c r="J11" s="85" t="str">
        <f ca="1">IFERROR(VLOOKUP($I11,zimmernummern,VLOOKUP(Daten!$J$1,spaltenindex,2,FALSE),FALSE),"")</f>
        <v/>
      </c>
    </row>
    <row r="12" spans="1:10" x14ac:dyDescent="0.2">
      <c r="A12" s="65"/>
      <c r="B12" s="66"/>
      <c r="C12" s="67"/>
      <c r="D12" s="68"/>
      <c r="E12" s="67"/>
      <c r="F12" s="66"/>
      <c r="G12" s="69"/>
      <c r="H12" s="92"/>
      <c r="I12" s="84" t="str">
        <f t="shared" si="0"/>
        <v/>
      </c>
      <c r="J12" s="85" t="str">
        <f ca="1">IFERROR(VLOOKUP($I12,zimmernummern,VLOOKUP(Daten!$J$1,spaltenindex,2,FALSE),FALSE),"")</f>
        <v/>
      </c>
    </row>
    <row r="13" spans="1:10" x14ac:dyDescent="0.2">
      <c r="A13" s="65"/>
      <c r="B13" s="66"/>
      <c r="C13" s="67"/>
      <c r="D13" s="68"/>
      <c r="E13" s="67"/>
      <c r="F13" s="66"/>
      <c r="G13" s="69"/>
      <c r="H13" s="92"/>
      <c r="I13" s="84" t="str">
        <f t="shared" si="0"/>
        <v/>
      </c>
      <c r="J13" s="85" t="str">
        <f ca="1">IFERROR(VLOOKUP($I13,zimmernummern,VLOOKUP(Daten!$J$1,spaltenindex,2,FALSE),FALSE),"")</f>
        <v/>
      </c>
    </row>
    <row r="14" spans="1:10" x14ac:dyDescent="0.2">
      <c r="A14" s="65"/>
      <c r="B14" s="66"/>
      <c r="C14" s="67"/>
      <c r="D14" s="68"/>
      <c r="E14" s="67"/>
      <c r="F14" s="66"/>
      <c r="G14" s="69"/>
      <c r="H14" s="92"/>
      <c r="I14" s="84" t="str">
        <f t="shared" si="0"/>
        <v/>
      </c>
      <c r="J14" s="85" t="str">
        <f ca="1">IFERROR(VLOOKUP($I14,zimmernummern,VLOOKUP(Daten!$J$1,spaltenindex,2,FALSE),FALSE),"")</f>
        <v/>
      </c>
    </row>
    <row r="15" spans="1:10" x14ac:dyDescent="0.2">
      <c r="A15" s="65"/>
      <c r="B15" s="66"/>
      <c r="C15" s="67"/>
      <c r="D15" s="68"/>
      <c r="E15" s="67"/>
      <c r="F15" s="66"/>
      <c r="G15" s="69"/>
      <c r="H15" s="92"/>
      <c r="I15" s="84" t="str">
        <f t="shared" si="0"/>
        <v/>
      </c>
      <c r="J15" s="85" t="str">
        <f ca="1">IFERROR(VLOOKUP($I15,zimmernummern,VLOOKUP(Daten!$J$1,spaltenindex,2,FALSE),FALSE),"")</f>
        <v/>
      </c>
    </row>
    <row r="16" spans="1:10" x14ac:dyDescent="0.2">
      <c r="A16" s="65"/>
      <c r="B16" s="66"/>
      <c r="C16" s="67"/>
      <c r="D16" s="68"/>
      <c r="E16" s="67"/>
      <c r="F16" s="66"/>
      <c r="G16" s="69"/>
      <c r="H16" s="92"/>
      <c r="I16" s="84" t="str">
        <f t="shared" si="0"/>
        <v/>
      </c>
      <c r="J16" s="85" t="str">
        <f ca="1">IFERROR(VLOOKUP($I16,zimmernummern,VLOOKUP(Daten!$J$1,spaltenindex,2,FALSE),FALSE),"")</f>
        <v/>
      </c>
    </row>
    <row r="17" spans="1:10" x14ac:dyDescent="0.2">
      <c r="A17" s="65"/>
      <c r="B17" s="66"/>
      <c r="C17" s="67"/>
      <c r="D17" s="68"/>
      <c r="E17" s="67"/>
      <c r="F17" s="66"/>
      <c r="G17" s="69"/>
      <c r="H17" s="92"/>
      <c r="I17" s="84" t="str">
        <f t="shared" si="0"/>
        <v/>
      </c>
      <c r="J17" s="85" t="str">
        <f ca="1">IFERROR(VLOOKUP($I17,zimmernummern,VLOOKUP(Daten!$J$1,spaltenindex,2,FALSE),FALSE),"")</f>
        <v/>
      </c>
    </row>
    <row r="18" spans="1:10" x14ac:dyDescent="0.2">
      <c r="A18" s="65"/>
      <c r="B18" s="66"/>
      <c r="C18" s="67"/>
      <c r="D18" s="68"/>
      <c r="E18" s="67"/>
      <c r="F18" s="66"/>
      <c r="G18" s="69"/>
      <c r="H18" s="93"/>
      <c r="I18" s="84" t="str">
        <f t="shared" si="0"/>
        <v/>
      </c>
      <c r="J18" s="85" t="str">
        <f ca="1">IFERROR(VLOOKUP($I18,zimmernummern,VLOOKUP(Daten!$J$1,spaltenindex,2,FALSE),FALSE),"")</f>
        <v/>
      </c>
    </row>
    <row r="19" spans="1:10" x14ac:dyDescent="0.2">
      <c r="A19" s="65"/>
      <c r="B19" s="66"/>
      <c r="C19" s="67"/>
      <c r="D19" s="68"/>
      <c r="E19" s="67"/>
      <c r="F19" s="66"/>
      <c r="G19" s="69"/>
      <c r="H19" s="93"/>
      <c r="I19" s="84" t="str">
        <f t="shared" si="0"/>
        <v/>
      </c>
      <c r="J19" s="85" t="str">
        <f ca="1">IFERROR(VLOOKUP($I19,zimmernummern,VLOOKUP(Daten!$J$1,spaltenindex,2,FALSE),FALSE),"")</f>
        <v/>
      </c>
    </row>
    <row r="20" spans="1:10" x14ac:dyDescent="0.2">
      <c r="A20" s="65"/>
      <c r="B20" s="66"/>
      <c r="C20" s="67"/>
      <c r="D20" s="68"/>
      <c r="E20" s="67"/>
      <c r="F20" s="66"/>
      <c r="G20" s="69"/>
      <c r="H20" s="93"/>
      <c r="I20" s="84" t="str">
        <f t="shared" si="0"/>
        <v/>
      </c>
      <c r="J20" s="85" t="str">
        <f ca="1">IFERROR(VLOOKUP($I20,zimmernummern,VLOOKUP(Daten!$J$1,spaltenindex,2,FALSE),FALSE),"")</f>
        <v/>
      </c>
    </row>
    <row r="21" spans="1:10" x14ac:dyDescent="0.2">
      <c r="A21" s="65"/>
      <c r="B21" s="66"/>
      <c r="C21" s="67"/>
      <c r="D21" s="68"/>
      <c r="E21" s="67"/>
      <c r="F21" s="66"/>
      <c r="G21" s="69"/>
      <c r="H21" s="93"/>
      <c r="I21" s="84" t="str">
        <f t="shared" si="0"/>
        <v/>
      </c>
      <c r="J21" s="85" t="str">
        <f ca="1">IFERROR(VLOOKUP($I21,zimmernummern,VLOOKUP(Daten!$J$1,spaltenindex,2,FALSE),FALSE),"")</f>
        <v/>
      </c>
    </row>
    <row r="22" spans="1:10" x14ac:dyDescent="0.2">
      <c r="A22" s="65"/>
      <c r="B22" s="66"/>
      <c r="C22" s="67"/>
      <c r="D22" s="68"/>
      <c r="E22" s="67"/>
      <c r="F22" s="66"/>
      <c r="G22" s="69"/>
      <c r="H22" s="93"/>
      <c r="I22" s="84" t="str">
        <f t="shared" si="0"/>
        <v/>
      </c>
      <c r="J22" s="85" t="str">
        <f ca="1">IFERROR(VLOOKUP($I22,zimmernummern,VLOOKUP(Daten!$J$1,spaltenindex,2,FALSE),FALSE),"")</f>
        <v/>
      </c>
    </row>
    <row r="23" spans="1:10" x14ac:dyDescent="0.2">
      <c r="A23" s="65"/>
      <c r="B23" s="66"/>
      <c r="C23" s="67"/>
      <c r="D23" s="68"/>
      <c r="E23" s="67"/>
      <c r="F23" s="66"/>
      <c r="G23" s="69"/>
      <c r="H23" s="92"/>
      <c r="I23" s="84" t="str">
        <f t="shared" si="0"/>
        <v/>
      </c>
      <c r="J23" s="85" t="str">
        <f ca="1">IFERROR(VLOOKUP($I23,zimmernummern,VLOOKUP(Daten!$J$1,spaltenindex,2,FALSE),FALSE),"")</f>
        <v/>
      </c>
    </row>
    <row r="24" spans="1:10" x14ac:dyDescent="0.2">
      <c r="A24" s="65"/>
      <c r="B24" s="66"/>
      <c r="C24" s="67"/>
      <c r="D24" s="68"/>
      <c r="E24" s="67"/>
      <c r="F24" s="66"/>
      <c r="G24" s="69"/>
      <c r="H24" s="92"/>
      <c r="I24" s="84" t="str">
        <f t="shared" si="0"/>
        <v/>
      </c>
      <c r="J24" s="85" t="str">
        <f ca="1">IFERROR(VLOOKUP($I24,zimmernummern,VLOOKUP(Daten!$J$1,spaltenindex,2,FALSE),FALSE),"")</f>
        <v/>
      </c>
    </row>
    <row r="25" spans="1:10" x14ac:dyDescent="0.2">
      <c r="A25" s="65"/>
      <c r="B25" s="66"/>
      <c r="C25" s="67"/>
      <c r="D25" s="68"/>
      <c r="E25" s="67"/>
      <c r="F25" s="66"/>
      <c r="G25" s="69"/>
      <c r="H25" s="92"/>
      <c r="I25" s="84" t="str">
        <f t="shared" si="0"/>
        <v/>
      </c>
      <c r="J25" s="85" t="str">
        <f ca="1">IFERROR(VLOOKUP($I25,zimmernummern,VLOOKUP(Daten!$J$1,spaltenindex,2,FALSE),FALSE),"")</f>
        <v/>
      </c>
    </row>
    <row r="26" spans="1:10" x14ac:dyDescent="0.2">
      <c r="A26" s="65"/>
      <c r="B26" s="66"/>
      <c r="C26" s="67"/>
      <c r="D26" s="68"/>
      <c r="E26" s="67"/>
      <c r="F26" s="66"/>
      <c r="G26" s="69"/>
      <c r="H26" s="92"/>
      <c r="I26" s="84" t="str">
        <f t="shared" si="0"/>
        <v/>
      </c>
      <c r="J26" s="85" t="str">
        <f ca="1">IFERROR(VLOOKUP($I26,zimmernummern,VLOOKUP(Daten!$J$1,spaltenindex,2,FALSE),FALSE),"")</f>
        <v/>
      </c>
    </row>
    <row r="27" spans="1:10" x14ac:dyDescent="0.2">
      <c r="A27" s="65"/>
      <c r="B27" s="66"/>
      <c r="C27" s="67"/>
      <c r="D27" s="68"/>
      <c r="E27" s="67"/>
      <c r="F27" s="66"/>
      <c r="G27" s="69"/>
      <c r="H27" s="92"/>
      <c r="I27" s="84" t="str">
        <f t="shared" si="0"/>
        <v/>
      </c>
      <c r="J27" s="85" t="str">
        <f ca="1">IFERROR(VLOOKUP($I27,zimmernummern,VLOOKUP(Daten!$J$1,spaltenindex,2,FALSE),FALSE),"")</f>
        <v/>
      </c>
    </row>
    <row r="28" spans="1:10" x14ac:dyDescent="0.2">
      <c r="A28" s="65"/>
      <c r="B28" s="66"/>
      <c r="C28" s="67"/>
      <c r="D28" s="68"/>
      <c r="E28" s="67"/>
      <c r="F28" s="66"/>
      <c r="G28" s="69"/>
      <c r="H28" s="92"/>
      <c r="I28" s="84" t="str">
        <f t="shared" si="0"/>
        <v/>
      </c>
      <c r="J28" s="85" t="str">
        <f ca="1">IFERROR(VLOOKUP($I28,zimmernummern,VLOOKUP(Daten!$J$1,spaltenindex,2,FALSE),FALSE),"")</f>
        <v/>
      </c>
    </row>
    <row r="29" spans="1:10" x14ac:dyDescent="0.2">
      <c r="A29" s="65"/>
      <c r="B29" s="66"/>
      <c r="C29" s="67"/>
      <c r="D29" s="68"/>
      <c r="E29" s="67"/>
      <c r="F29" s="66"/>
      <c r="G29" s="69"/>
      <c r="H29" s="92"/>
      <c r="I29" s="84" t="str">
        <f t="shared" si="0"/>
        <v/>
      </c>
      <c r="J29" s="85" t="str">
        <f ca="1">IFERROR(VLOOKUP($I29,zimmernummern,VLOOKUP(Daten!$J$1,spaltenindex,2,FALSE),FALSE),"")</f>
        <v/>
      </c>
    </row>
    <row r="30" spans="1:10" x14ac:dyDescent="0.2">
      <c r="A30" s="65"/>
      <c r="B30" s="66"/>
      <c r="C30" s="67"/>
      <c r="D30" s="68"/>
      <c r="E30" s="67"/>
      <c r="F30" s="66"/>
      <c r="G30" s="69"/>
      <c r="H30" s="92"/>
      <c r="I30" s="84" t="str">
        <f t="shared" si="0"/>
        <v/>
      </c>
      <c r="J30" s="85" t="str">
        <f ca="1">IFERROR(VLOOKUP($I30,zimmernummern,VLOOKUP(Daten!$J$1,spaltenindex,2,FALSE),FALSE),"")</f>
        <v/>
      </c>
    </row>
    <row r="31" spans="1:10" x14ac:dyDescent="0.2">
      <c r="A31" s="65"/>
      <c r="B31" s="66"/>
      <c r="C31" s="67"/>
      <c r="D31" s="68"/>
      <c r="E31" s="67"/>
      <c r="F31" s="66"/>
      <c r="G31" s="69"/>
      <c r="H31" s="92"/>
      <c r="I31" s="84" t="str">
        <f t="shared" si="0"/>
        <v/>
      </c>
      <c r="J31" s="85" t="str">
        <f ca="1">IFERROR(VLOOKUP($I31,zimmernummern,VLOOKUP(Daten!$J$1,spaltenindex,2,FALSE),FALSE),"")</f>
        <v/>
      </c>
    </row>
    <row r="32" spans="1:10" x14ac:dyDescent="0.2">
      <c r="A32" s="65"/>
      <c r="B32" s="66"/>
      <c r="C32" s="67"/>
      <c r="D32" s="68"/>
      <c r="E32" s="67"/>
      <c r="F32" s="66"/>
      <c r="G32" s="69"/>
      <c r="H32" s="92"/>
      <c r="I32" s="84" t="str">
        <f t="shared" si="0"/>
        <v/>
      </c>
      <c r="J32" s="85" t="str">
        <f ca="1">IFERROR(VLOOKUP($I32,zimmernummern,VLOOKUP(Daten!$J$1,spaltenindex,2,FALSE),FALSE),"")</f>
        <v/>
      </c>
    </row>
    <row r="33" spans="1:10" x14ac:dyDescent="0.2">
      <c r="A33" s="65"/>
      <c r="B33" s="66"/>
      <c r="C33" s="67"/>
      <c r="D33" s="68"/>
      <c r="E33" s="67"/>
      <c r="F33" s="66"/>
      <c r="G33" s="69"/>
      <c r="H33" s="93"/>
      <c r="I33" s="84" t="str">
        <f t="shared" si="0"/>
        <v/>
      </c>
      <c r="J33" s="85" t="str">
        <f ca="1">IFERROR(VLOOKUP($I33,zimmernummern,VLOOKUP(Daten!$J$1,spaltenindex,2,FALSE),FALSE),"")</f>
        <v/>
      </c>
    </row>
    <row r="34" spans="1:10" x14ac:dyDescent="0.2">
      <c r="A34" s="65"/>
      <c r="B34" s="66"/>
      <c r="C34" s="67"/>
      <c r="D34" s="68"/>
      <c r="E34" s="67"/>
      <c r="F34" s="66"/>
      <c r="G34" s="69"/>
      <c r="H34" s="93"/>
      <c r="I34" s="84" t="str">
        <f t="shared" si="0"/>
        <v/>
      </c>
      <c r="J34" s="85" t="str">
        <f ca="1">IFERROR(VLOOKUP($I34,zimmernummern,VLOOKUP(Daten!$J$1,spaltenindex,2,FALSE),FALSE),"")</f>
        <v/>
      </c>
    </row>
    <row r="35" spans="1:10" x14ac:dyDescent="0.2">
      <c r="A35" s="65"/>
      <c r="B35" s="66"/>
      <c r="C35" s="67"/>
      <c r="D35" s="68"/>
      <c r="E35" s="67"/>
      <c r="F35" s="66"/>
      <c r="G35" s="69"/>
      <c r="H35" s="93"/>
      <c r="I35" s="84" t="str">
        <f t="shared" si="0"/>
        <v/>
      </c>
      <c r="J35" s="85" t="str">
        <f ca="1">IFERROR(VLOOKUP($I35,zimmernummern,VLOOKUP(Daten!$J$1,spaltenindex,2,FALSE),FALSE),"")</f>
        <v/>
      </c>
    </row>
    <row r="36" spans="1:10" x14ac:dyDescent="0.2">
      <c r="A36" s="65"/>
      <c r="B36" s="66"/>
      <c r="C36" s="67"/>
      <c r="D36" s="68"/>
      <c r="E36" s="67"/>
      <c r="F36" s="66"/>
      <c r="G36" s="69"/>
      <c r="H36" s="93"/>
      <c r="I36" s="84" t="str">
        <f t="shared" si="0"/>
        <v/>
      </c>
      <c r="J36" s="85" t="str">
        <f ca="1">IFERROR(VLOOKUP($I36,zimmernummern,VLOOKUP(Daten!$J$1,spaltenindex,2,FALSE),FALSE),"")</f>
        <v/>
      </c>
    </row>
    <row r="37" spans="1:10" x14ac:dyDescent="0.2">
      <c r="A37" s="65"/>
      <c r="B37" s="66"/>
      <c r="C37" s="67"/>
      <c r="D37" s="68"/>
      <c r="E37" s="67"/>
      <c r="F37" s="66"/>
      <c r="G37" s="69"/>
      <c r="H37" s="93"/>
      <c r="I37" s="84" t="str">
        <f t="shared" si="0"/>
        <v/>
      </c>
      <c r="J37" s="85" t="str">
        <f ca="1">IFERROR(VLOOKUP($I37,zimmernummern,VLOOKUP(Daten!$J$1,spaltenindex,2,FALSE),FALSE),"")</f>
        <v/>
      </c>
    </row>
    <row r="38" spans="1:10" x14ac:dyDescent="0.2">
      <c r="A38" s="65"/>
      <c r="B38" s="66"/>
      <c r="C38" s="67"/>
      <c r="D38" s="68"/>
      <c r="E38" s="67"/>
      <c r="F38" s="66"/>
      <c r="G38" s="69"/>
      <c r="H38" s="93"/>
      <c r="I38" s="84" t="str">
        <f t="shared" si="0"/>
        <v/>
      </c>
      <c r="J38" s="85" t="str">
        <f ca="1">IFERROR(VLOOKUP($I38,zimmernummern,VLOOKUP(Daten!$J$1,spaltenindex,2,FALSE),FALSE),"")</f>
        <v/>
      </c>
    </row>
    <row r="39" spans="1:10" x14ac:dyDescent="0.2">
      <c r="A39" s="65"/>
      <c r="B39" s="66"/>
      <c r="C39" s="67"/>
      <c r="D39" s="68"/>
      <c r="E39" s="67"/>
      <c r="F39" s="66"/>
      <c r="G39" s="69"/>
      <c r="H39" s="93"/>
      <c r="I39" s="84" t="str">
        <f t="shared" si="0"/>
        <v/>
      </c>
      <c r="J39" s="85" t="str">
        <f ca="1">IFERROR(VLOOKUP($I39,zimmernummern,VLOOKUP(Daten!$J$1,spaltenindex,2,FALSE),FALSE),"")</f>
        <v/>
      </c>
    </row>
    <row r="40" spans="1:10" x14ac:dyDescent="0.2">
      <c r="A40" s="65"/>
      <c r="B40" s="66"/>
      <c r="C40" s="67"/>
      <c r="D40" s="68"/>
      <c r="E40" s="67"/>
      <c r="F40" s="66"/>
      <c r="G40" s="69"/>
      <c r="H40" s="92"/>
      <c r="I40" s="84" t="str">
        <f t="shared" si="0"/>
        <v/>
      </c>
      <c r="J40" s="85" t="str">
        <f ca="1">IFERROR(VLOOKUP($I40,zimmernummern,VLOOKUP(Daten!$J$1,spaltenindex,2,FALSE),FALSE),"")</f>
        <v/>
      </c>
    </row>
    <row r="41" spans="1:10" x14ac:dyDescent="0.2">
      <c r="A41" s="65"/>
      <c r="B41" s="66"/>
      <c r="C41" s="67"/>
      <c r="D41" s="68"/>
      <c r="E41" s="67"/>
      <c r="F41" s="66"/>
      <c r="G41" s="69"/>
      <c r="H41" s="92"/>
      <c r="I41" s="84" t="str">
        <f t="shared" si="0"/>
        <v/>
      </c>
      <c r="J41" s="85" t="str">
        <f ca="1">IFERROR(VLOOKUP($I41,zimmernummern,VLOOKUP(Daten!$J$1,spaltenindex,2,FALSE),FALSE),"")</f>
        <v/>
      </c>
    </row>
    <row r="42" spans="1:10" x14ac:dyDescent="0.2">
      <c r="A42" s="65"/>
      <c r="B42" s="66"/>
      <c r="C42" s="67"/>
      <c r="D42" s="68"/>
      <c r="E42" s="67"/>
      <c r="F42" s="66"/>
      <c r="G42" s="69"/>
      <c r="H42" s="92"/>
      <c r="I42" s="84" t="str">
        <f t="shared" si="0"/>
        <v/>
      </c>
      <c r="J42" s="85" t="str">
        <f ca="1">IFERROR(VLOOKUP($I42,zimmernummern,VLOOKUP(Daten!$J$1,spaltenindex,2,FALSE),FALSE),"")</f>
        <v/>
      </c>
    </row>
    <row r="43" spans="1:10" x14ac:dyDescent="0.2">
      <c r="A43" s="65"/>
      <c r="B43" s="66"/>
      <c r="C43" s="67"/>
      <c r="D43" s="68"/>
      <c r="E43" s="67"/>
      <c r="F43" s="66"/>
      <c r="G43" s="69"/>
      <c r="H43" s="92"/>
      <c r="I43" s="84" t="str">
        <f t="shared" si="0"/>
        <v/>
      </c>
      <c r="J43" s="85" t="str">
        <f ca="1">IFERROR(VLOOKUP($I43,zimmernummern,VLOOKUP(Daten!$J$1,spaltenindex,2,FALSE),FALSE),"")</f>
        <v/>
      </c>
    </row>
    <row r="44" spans="1:10" x14ac:dyDescent="0.2">
      <c r="A44" s="65"/>
      <c r="B44" s="66"/>
      <c r="C44" s="67"/>
      <c r="D44" s="68"/>
      <c r="E44" s="67"/>
      <c r="F44" s="66"/>
      <c r="G44" s="69"/>
      <c r="H44" s="92"/>
      <c r="I44" s="84" t="str">
        <f t="shared" si="0"/>
        <v/>
      </c>
      <c r="J44" s="85" t="str">
        <f ca="1">IFERROR(VLOOKUP($I44,zimmernummern,VLOOKUP(Daten!$J$1,spaltenindex,2,FALSE),FALSE),"")</f>
        <v/>
      </c>
    </row>
    <row r="45" spans="1:10" x14ac:dyDescent="0.2">
      <c r="A45" s="65"/>
      <c r="B45" s="66"/>
      <c r="C45" s="67"/>
      <c r="D45" s="68"/>
      <c r="E45" s="67"/>
      <c r="F45" s="66"/>
      <c r="G45" s="69"/>
      <c r="H45" s="92"/>
      <c r="I45" s="84" t="str">
        <f t="shared" si="0"/>
        <v/>
      </c>
      <c r="J45" s="85" t="str">
        <f ca="1">IFERROR(VLOOKUP($I45,zimmernummern,VLOOKUP(Daten!$J$1,spaltenindex,2,FALSE),FALSE),"")</f>
        <v/>
      </c>
    </row>
    <row r="46" spans="1:10" x14ac:dyDescent="0.2">
      <c r="A46" s="65"/>
      <c r="B46" s="66"/>
      <c r="C46" s="67"/>
      <c r="D46" s="68"/>
      <c r="E46" s="67"/>
      <c r="F46" s="66"/>
      <c r="G46" s="69"/>
      <c r="H46" s="92"/>
      <c r="I46" s="84" t="str">
        <f t="shared" si="0"/>
        <v/>
      </c>
      <c r="J46" s="85" t="str">
        <f ca="1">IFERROR(VLOOKUP($I46,zimmernummern,VLOOKUP(Daten!$J$1,spaltenindex,2,FALSE),FALSE),"")</f>
        <v/>
      </c>
    </row>
    <row r="47" spans="1:10" x14ac:dyDescent="0.2">
      <c r="A47" s="65"/>
      <c r="B47" s="66"/>
      <c r="C47" s="67"/>
      <c r="D47" s="68"/>
      <c r="E47" s="67"/>
      <c r="F47" s="66"/>
      <c r="G47" s="69"/>
      <c r="H47" s="92"/>
      <c r="I47" s="84" t="str">
        <f t="shared" si="0"/>
        <v/>
      </c>
      <c r="J47" s="85" t="str">
        <f ca="1">IFERROR(VLOOKUP($I47,zimmernummern,VLOOKUP(Daten!$J$1,spaltenindex,2,FALSE),FALSE),"")</f>
        <v/>
      </c>
    </row>
    <row r="48" spans="1:10" x14ac:dyDescent="0.2">
      <c r="A48" s="65"/>
      <c r="B48" s="66"/>
      <c r="C48" s="67"/>
      <c r="D48" s="68"/>
      <c r="E48" s="67"/>
      <c r="F48" s="66"/>
      <c r="G48" s="69"/>
      <c r="H48" s="92"/>
      <c r="I48" s="84" t="str">
        <f t="shared" si="0"/>
        <v/>
      </c>
      <c r="J48" s="85" t="str">
        <f ca="1">IFERROR(VLOOKUP($I48,zimmernummern,VLOOKUP(Daten!$J$1,spaltenindex,2,FALSE),FALSE),"")</f>
        <v/>
      </c>
    </row>
    <row r="49" spans="1:10" x14ac:dyDescent="0.2">
      <c r="A49" s="65"/>
      <c r="B49" s="66"/>
      <c r="C49" s="67"/>
      <c r="D49" s="68"/>
      <c r="E49" s="67"/>
      <c r="F49" s="66"/>
      <c r="G49" s="69"/>
      <c r="H49" s="92"/>
      <c r="I49" s="84" t="str">
        <f t="shared" si="0"/>
        <v/>
      </c>
      <c r="J49" s="85" t="str">
        <f ca="1">IFERROR(VLOOKUP($I49,zimmernummern,VLOOKUP(Daten!$J$1,spaltenindex,2,FALSE),FALSE),"")</f>
        <v/>
      </c>
    </row>
    <row r="50" spans="1:10" x14ac:dyDescent="0.2">
      <c r="A50" s="65"/>
      <c r="B50" s="66"/>
      <c r="C50" s="67"/>
      <c r="D50" s="68"/>
      <c r="E50" s="67"/>
      <c r="F50" s="66"/>
      <c r="G50" s="69"/>
      <c r="H50" s="92"/>
      <c r="I50" s="84" t="str">
        <f t="shared" si="0"/>
        <v/>
      </c>
      <c r="J50" s="85" t="str">
        <f ca="1">IFERROR(VLOOKUP($I50,zimmernummern,VLOOKUP(Daten!$J$1,spaltenindex,2,FALSE),FALSE),"")</f>
        <v/>
      </c>
    </row>
    <row r="51" spans="1:10" x14ac:dyDescent="0.2">
      <c r="A51" s="65"/>
      <c r="B51" s="66"/>
      <c r="C51" s="67"/>
      <c r="D51" s="68"/>
      <c r="E51" s="67"/>
      <c r="F51" s="66"/>
      <c r="G51" s="69"/>
      <c r="H51" s="92"/>
      <c r="I51" s="84" t="str">
        <f t="shared" si="0"/>
        <v/>
      </c>
      <c r="J51" s="85" t="str">
        <f ca="1">IFERROR(VLOOKUP($I51,zimmernummern,VLOOKUP(Daten!$J$1,spaltenindex,2,FALSE),FALSE),"")</f>
        <v/>
      </c>
    </row>
    <row r="52" spans="1:10" x14ac:dyDescent="0.2">
      <c r="A52" s="65"/>
      <c r="B52" s="66"/>
      <c r="C52" s="67"/>
      <c r="D52" s="68"/>
      <c r="E52" s="67"/>
      <c r="F52" s="66"/>
      <c r="G52" s="69"/>
      <c r="H52" s="93"/>
      <c r="I52" s="84" t="str">
        <f t="shared" si="0"/>
        <v/>
      </c>
      <c r="J52" s="85" t="str">
        <f ca="1">IFERROR(VLOOKUP($I52,zimmernummern,VLOOKUP(Daten!$J$1,spaltenindex,2,FALSE),FALSE),"")</f>
        <v/>
      </c>
    </row>
    <row r="53" spans="1:10" x14ac:dyDescent="0.2">
      <c r="A53" s="65"/>
      <c r="B53" s="66"/>
      <c r="C53" s="67"/>
      <c r="D53" s="68"/>
      <c r="E53" s="67"/>
      <c r="F53" s="66"/>
      <c r="G53" s="69"/>
      <c r="H53" s="92"/>
      <c r="I53" s="84" t="str">
        <f t="shared" si="0"/>
        <v/>
      </c>
      <c r="J53" s="85" t="str">
        <f ca="1">IFERROR(VLOOKUP($I53,zimmernummern,VLOOKUP(Daten!$J$1,spaltenindex,2,FALSE),FALSE),"")</f>
        <v/>
      </c>
    </row>
    <row r="54" spans="1:10" x14ac:dyDescent="0.2">
      <c r="A54" s="65"/>
      <c r="B54" s="66"/>
      <c r="C54" s="67"/>
      <c r="D54" s="68"/>
      <c r="E54" s="67"/>
      <c r="F54" s="66"/>
      <c r="G54" s="69"/>
      <c r="H54" s="92"/>
      <c r="I54" s="84" t="str">
        <f t="shared" si="0"/>
        <v/>
      </c>
      <c r="J54" s="85" t="str">
        <f ca="1">IFERROR(VLOOKUP($I54,zimmernummern,VLOOKUP(Daten!$J$1,spaltenindex,2,FALSE),FALSE),"")</f>
        <v/>
      </c>
    </row>
    <row r="55" spans="1:10" x14ac:dyDescent="0.2">
      <c r="A55" s="65"/>
      <c r="B55" s="66"/>
      <c r="C55" s="67"/>
      <c r="D55" s="68"/>
      <c r="E55" s="67"/>
      <c r="F55" s="66"/>
      <c r="G55" s="69"/>
      <c r="H55" s="92"/>
      <c r="I55" s="84" t="str">
        <f t="shared" si="0"/>
        <v/>
      </c>
      <c r="J55" s="85" t="str">
        <f ca="1">IFERROR(VLOOKUP($I55,zimmernummern,VLOOKUP(Daten!$J$1,spaltenindex,2,FALSE),FALSE),"")</f>
        <v/>
      </c>
    </row>
    <row r="56" spans="1:10" x14ac:dyDescent="0.2">
      <c r="A56" s="65"/>
      <c r="B56" s="66"/>
      <c r="C56" s="67"/>
      <c r="D56" s="68"/>
      <c r="E56" s="67"/>
      <c r="F56" s="66"/>
      <c r="G56" s="69"/>
      <c r="H56" s="92"/>
      <c r="I56" s="84" t="str">
        <f t="shared" si="0"/>
        <v/>
      </c>
      <c r="J56" s="85" t="str">
        <f ca="1">IFERROR(VLOOKUP($I56,zimmernummern,VLOOKUP(Daten!$J$1,spaltenindex,2,FALSE),FALSE),"")</f>
        <v/>
      </c>
    </row>
    <row r="57" spans="1:10" x14ac:dyDescent="0.2">
      <c r="A57" s="65"/>
      <c r="B57" s="66"/>
      <c r="C57" s="67"/>
      <c r="D57" s="68"/>
      <c r="E57" s="67"/>
      <c r="F57" s="66"/>
      <c r="G57" s="69"/>
      <c r="H57" s="92"/>
      <c r="I57" s="84" t="str">
        <f t="shared" si="0"/>
        <v/>
      </c>
      <c r="J57" s="85" t="str">
        <f ca="1">IFERROR(VLOOKUP($I57,zimmernummern,VLOOKUP(Daten!$J$1,spaltenindex,2,FALSE),FALSE),"")</f>
        <v/>
      </c>
    </row>
    <row r="58" spans="1:10" x14ac:dyDescent="0.2">
      <c r="A58" s="65"/>
      <c r="B58" s="66"/>
      <c r="C58" s="67"/>
      <c r="D58" s="68"/>
      <c r="E58" s="67"/>
      <c r="F58" s="66"/>
      <c r="G58" s="69"/>
      <c r="H58" s="92"/>
      <c r="I58" s="84" t="str">
        <f t="shared" si="0"/>
        <v/>
      </c>
      <c r="J58" s="85" t="str">
        <f ca="1">IFERROR(VLOOKUP($I58,zimmernummern,VLOOKUP(Daten!$J$1,spaltenindex,2,FALSE),FALSE),"")</f>
        <v/>
      </c>
    </row>
    <row r="59" spans="1:10" x14ac:dyDescent="0.2">
      <c r="A59" s="65"/>
      <c r="B59" s="66"/>
      <c r="C59" s="67"/>
      <c r="D59" s="68"/>
      <c r="E59" s="67"/>
      <c r="F59" s="66"/>
      <c r="G59" s="69"/>
      <c r="H59" s="92"/>
      <c r="I59" s="84" t="str">
        <f t="shared" si="0"/>
        <v/>
      </c>
      <c r="J59" s="85" t="str">
        <f ca="1">IFERROR(VLOOKUP($I59,zimmernummern,VLOOKUP(Daten!$J$1,spaltenindex,2,FALSE),FALSE),"")</f>
        <v/>
      </c>
    </row>
    <row r="60" spans="1:10" x14ac:dyDescent="0.2">
      <c r="A60" s="65"/>
      <c r="B60" s="66"/>
      <c r="C60" s="67"/>
      <c r="D60" s="68"/>
      <c r="E60" s="67"/>
      <c r="F60" s="66"/>
      <c r="G60" s="69"/>
      <c r="H60" s="92"/>
      <c r="I60" s="84" t="str">
        <f t="shared" si="0"/>
        <v/>
      </c>
      <c r="J60" s="85" t="str">
        <f ca="1">IFERROR(VLOOKUP($I60,zimmernummern,VLOOKUP(Daten!$J$1,spaltenindex,2,FALSE),FALSE),"")</f>
        <v/>
      </c>
    </row>
    <row r="61" spans="1:10" x14ac:dyDescent="0.2">
      <c r="A61" s="65"/>
      <c r="B61" s="66"/>
      <c r="C61" s="67"/>
      <c r="D61" s="68"/>
      <c r="E61" s="67"/>
      <c r="F61" s="66"/>
      <c r="G61" s="69"/>
      <c r="H61" s="92"/>
      <c r="I61" s="84" t="str">
        <f t="shared" si="0"/>
        <v/>
      </c>
      <c r="J61" s="85" t="str">
        <f ca="1">IFERROR(VLOOKUP($I61,zimmernummern,VLOOKUP(Daten!$J$1,spaltenindex,2,FALSE),FALSE),"")</f>
        <v/>
      </c>
    </row>
    <row r="62" spans="1:10" x14ac:dyDescent="0.2">
      <c r="A62" s="65"/>
      <c r="B62" s="66"/>
      <c r="C62" s="67"/>
      <c r="D62" s="68"/>
      <c r="E62" s="67"/>
      <c r="F62" s="66"/>
      <c r="G62" s="69"/>
      <c r="H62" s="93"/>
      <c r="I62" s="84" t="str">
        <f t="shared" si="0"/>
        <v/>
      </c>
      <c r="J62" s="85" t="str">
        <f ca="1">IFERROR(VLOOKUP($I62,zimmernummern,VLOOKUP(Daten!$J$1,spaltenindex,2,FALSE),FALSE),"")</f>
        <v/>
      </c>
    </row>
    <row r="63" spans="1:10" x14ac:dyDescent="0.2">
      <c r="A63" s="65"/>
      <c r="B63" s="66"/>
      <c r="C63" s="67"/>
      <c r="D63" s="68"/>
      <c r="E63" s="67"/>
      <c r="F63" s="66"/>
      <c r="G63" s="69"/>
      <c r="H63" s="93"/>
      <c r="I63" s="84" t="str">
        <f t="shared" si="0"/>
        <v/>
      </c>
      <c r="J63" s="85" t="str">
        <f ca="1">IFERROR(VLOOKUP($I63,zimmernummern,VLOOKUP(Daten!$J$1,spaltenindex,2,FALSE),FALSE),"")</f>
        <v/>
      </c>
    </row>
    <row r="64" spans="1:10" x14ac:dyDescent="0.2">
      <c r="A64" s="65"/>
      <c r="B64" s="66"/>
      <c r="C64" s="67"/>
      <c r="D64" s="68"/>
      <c r="E64" s="67"/>
      <c r="F64" s="66"/>
      <c r="G64" s="69"/>
      <c r="H64" s="93"/>
      <c r="I64" s="84" t="str">
        <f t="shared" si="0"/>
        <v/>
      </c>
      <c r="J64" s="85" t="str">
        <f ca="1">IFERROR(VLOOKUP($I64,zimmernummern,VLOOKUP(Daten!$J$1,spaltenindex,2,FALSE),FALSE),"")</f>
        <v/>
      </c>
    </row>
    <row r="65" spans="1:10" x14ac:dyDescent="0.2">
      <c r="A65" s="65"/>
      <c r="B65" s="66"/>
      <c r="C65" s="67"/>
      <c r="D65" s="68"/>
      <c r="E65" s="67"/>
      <c r="F65" s="66"/>
      <c r="G65" s="69"/>
      <c r="H65" s="93"/>
      <c r="I65" s="84" t="str">
        <f t="shared" si="0"/>
        <v/>
      </c>
      <c r="J65" s="85" t="str">
        <f ca="1">IFERROR(VLOOKUP($I65,zimmernummern,VLOOKUP(Daten!$J$1,spaltenindex,2,FALSE),FALSE),"")</f>
        <v/>
      </c>
    </row>
    <row r="66" spans="1:10" x14ac:dyDescent="0.2">
      <c r="A66" s="65"/>
      <c r="B66" s="66"/>
      <c r="C66" s="67"/>
      <c r="D66" s="68"/>
      <c r="E66" s="67"/>
      <c r="F66" s="66"/>
      <c r="G66" s="69"/>
      <c r="H66" s="93"/>
      <c r="I66" s="84" t="str">
        <f t="shared" ref="I66:I129" si="1">IFERROR(IF(IF(A66&lt;&gt;"",IF(H66="",G66,H66),"")=0,"",IF(A66&lt;&gt;"",IF(H66="",G66,H66),"")),"")</f>
        <v/>
      </c>
      <c r="J66" s="85" t="str">
        <f ca="1">IFERROR(VLOOKUP($I66,zimmernummern,VLOOKUP(Daten!$J$1,spaltenindex,2,FALSE),FALSE),"")</f>
        <v/>
      </c>
    </row>
    <row r="67" spans="1:10" x14ac:dyDescent="0.2">
      <c r="A67" s="65"/>
      <c r="B67" s="66"/>
      <c r="C67" s="67"/>
      <c r="D67" s="68"/>
      <c r="E67" s="67"/>
      <c r="F67" s="66"/>
      <c r="G67" s="69"/>
      <c r="H67" s="92"/>
      <c r="I67" s="84" t="str">
        <f t="shared" si="1"/>
        <v/>
      </c>
      <c r="J67" s="85" t="str">
        <f ca="1">IFERROR(VLOOKUP($I67,zimmernummern,VLOOKUP(Daten!$J$1,spaltenindex,2,FALSE),FALSE),"")</f>
        <v/>
      </c>
    </row>
    <row r="68" spans="1:10" x14ac:dyDescent="0.2">
      <c r="A68" s="65"/>
      <c r="B68" s="66"/>
      <c r="C68" s="67"/>
      <c r="D68" s="68"/>
      <c r="E68" s="67"/>
      <c r="F68" s="66"/>
      <c r="G68" s="69"/>
      <c r="H68" s="92"/>
      <c r="I68" s="84" t="str">
        <f t="shared" si="1"/>
        <v/>
      </c>
      <c r="J68" s="85" t="str">
        <f ca="1">IFERROR(VLOOKUP($I68,zimmernummern,VLOOKUP(Daten!$J$1,spaltenindex,2,FALSE),FALSE),"")</f>
        <v/>
      </c>
    </row>
    <row r="69" spans="1:10" x14ac:dyDescent="0.2">
      <c r="A69" s="65"/>
      <c r="B69" s="66"/>
      <c r="C69" s="67"/>
      <c r="D69" s="68"/>
      <c r="E69" s="67"/>
      <c r="F69" s="66"/>
      <c r="G69" s="69"/>
      <c r="H69" s="92"/>
      <c r="I69" s="84" t="str">
        <f t="shared" si="1"/>
        <v/>
      </c>
      <c r="J69" s="85" t="str">
        <f ca="1">IFERROR(VLOOKUP($I69,zimmernummern,VLOOKUP(Daten!$J$1,spaltenindex,2,FALSE),FALSE),"")</f>
        <v/>
      </c>
    </row>
    <row r="70" spans="1:10" x14ac:dyDescent="0.2">
      <c r="A70" s="65"/>
      <c r="B70" s="66"/>
      <c r="C70" s="67"/>
      <c r="D70" s="68"/>
      <c r="E70" s="67"/>
      <c r="F70" s="66"/>
      <c r="G70" s="69"/>
      <c r="H70" s="92"/>
      <c r="I70" s="84" t="str">
        <f t="shared" si="1"/>
        <v/>
      </c>
      <c r="J70" s="85" t="str">
        <f ca="1">IFERROR(VLOOKUP($I70,zimmernummern,VLOOKUP(Daten!$J$1,spaltenindex,2,FALSE),FALSE),"")</f>
        <v/>
      </c>
    </row>
    <row r="71" spans="1:10" x14ac:dyDescent="0.2">
      <c r="A71" s="65"/>
      <c r="B71" s="66"/>
      <c r="C71" s="67"/>
      <c r="D71" s="68"/>
      <c r="E71" s="67"/>
      <c r="F71" s="66"/>
      <c r="G71" s="69"/>
      <c r="H71" s="92"/>
      <c r="I71" s="84" t="str">
        <f t="shared" si="1"/>
        <v/>
      </c>
      <c r="J71" s="85" t="str">
        <f ca="1">IFERROR(VLOOKUP($I71,zimmernummern,VLOOKUP(Daten!$J$1,spaltenindex,2,FALSE),FALSE),"")</f>
        <v/>
      </c>
    </row>
    <row r="72" spans="1:10" x14ac:dyDescent="0.2">
      <c r="A72" s="65"/>
      <c r="B72" s="66"/>
      <c r="C72" s="67"/>
      <c r="D72" s="68"/>
      <c r="E72" s="67"/>
      <c r="F72" s="66"/>
      <c r="G72" s="69"/>
      <c r="H72" s="92"/>
      <c r="I72" s="84" t="str">
        <f t="shared" si="1"/>
        <v/>
      </c>
      <c r="J72" s="85" t="str">
        <f ca="1">IFERROR(VLOOKUP($I72,zimmernummern,VLOOKUP(Daten!$J$1,spaltenindex,2,FALSE),FALSE),"")</f>
        <v/>
      </c>
    </row>
    <row r="73" spans="1:10" x14ac:dyDescent="0.2">
      <c r="A73" s="65"/>
      <c r="B73" s="66"/>
      <c r="C73" s="67"/>
      <c r="D73" s="68"/>
      <c r="E73" s="67"/>
      <c r="F73" s="66"/>
      <c r="G73" s="69"/>
      <c r="H73" s="92"/>
      <c r="I73" s="84" t="str">
        <f t="shared" si="1"/>
        <v/>
      </c>
      <c r="J73" s="85" t="str">
        <f ca="1">IFERROR(VLOOKUP($I73,zimmernummern,VLOOKUP(Daten!$J$1,spaltenindex,2,FALSE),FALSE),"")</f>
        <v/>
      </c>
    </row>
    <row r="74" spans="1:10" x14ac:dyDescent="0.2">
      <c r="A74" s="65"/>
      <c r="B74" s="66"/>
      <c r="C74" s="67"/>
      <c r="D74" s="68"/>
      <c r="E74" s="67"/>
      <c r="F74" s="66"/>
      <c r="G74" s="69"/>
      <c r="H74" s="92"/>
      <c r="I74" s="84" t="str">
        <f t="shared" si="1"/>
        <v/>
      </c>
      <c r="J74" s="85" t="str">
        <f ca="1">IFERROR(VLOOKUP($I74,zimmernummern,VLOOKUP(Daten!$J$1,spaltenindex,2,FALSE),FALSE),"")</f>
        <v/>
      </c>
    </row>
    <row r="75" spans="1:10" x14ac:dyDescent="0.2">
      <c r="A75" s="65"/>
      <c r="B75" s="66"/>
      <c r="C75" s="67"/>
      <c r="D75" s="68"/>
      <c r="E75" s="67"/>
      <c r="F75" s="66"/>
      <c r="G75" s="69"/>
      <c r="H75" s="92"/>
      <c r="I75" s="84" t="str">
        <f t="shared" si="1"/>
        <v/>
      </c>
      <c r="J75" s="85" t="str">
        <f ca="1">IFERROR(VLOOKUP($I75,zimmernummern,VLOOKUP(Daten!$J$1,spaltenindex,2,FALSE),FALSE),"")</f>
        <v/>
      </c>
    </row>
    <row r="76" spans="1:10" x14ac:dyDescent="0.2">
      <c r="A76" s="65"/>
      <c r="B76" s="66"/>
      <c r="C76" s="67"/>
      <c r="D76" s="68"/>
      <c r="E76" s="67"/>
      <c r="F76" s="66"/>
      <c r="G76" s="69"/>
      <c r="H76" s="92"/>
      <c r="I76" s="84" t="str">
        <f t="shared" si="1"/>
        <v/>
      </c>
      <c r="J76" s="85" t="str">
        <f ca="1">IFERROR(VLOOKUP($I76,zimmernummern,VLOOKUP(Daten!$J$1,spaltenindex,2,FALSE),FALSE),"")</f>
        <v/>
      </c>
    </row>
    <row r="77" spans="1:10" x14ac:dyDescent="0.2">
      <c r="A77" s="65"/>
      <c r="B77" s="66"/>
      <c r="C77" s="67"/>
      <c r="D77" s="68"/>
      <c r="E77" s="67"/>
      <c r="F77" s="66"/>
      <c r="G77" s="69"/>
      <c r="H77" s="92"/>
      <c r="I77" s="84" t="str">
        <f t="shared" si="1"/>
        <v/>
      </c>
      <c r="J77" s="85" t="str">
        <f ca="1">IFERROR(VLOOKUP($I77,zimmernummern,VLOOKUP(Daten!$J$1,spaltenindex,2,FALSE),FALSE),"")</f>
        <v/>
      </c>
    </row>
    <row r="78" spans="1:10" x14ac:dyDescent="0.2">
      <c r="A78" s="65"/>
      <c r="B78" s="66"/>
      <c r="C78" s="67"/>
      <c r="D78" s="68"/>
      <c r="E78" s="67"/>
      <c r="F78" s="66"/>
      <c r="G78" s="69"/>
      <c r="H78" s="92"/>
      <c r="I78" s="84" t="str">
        <f t="shared" si="1"/>
        <v/>
      </c>
      <c r="J78" s="85" t="str">
        <f ca="1">IFERROR(VLOOKUP($I78,zimmernummern,VLOOKUP(Daten!$J$1,spaltenindex,2,FALSE),FALSE),"")</f>
        <v/>
      </c>
    </row>
    <row r="79" spans="1:10" x14ac:dyDescent="0.2">
      <c r="A79" s="65"/>
      <c r="B79" s="66"/>
      <c r="C79" s="67"/>
      <c r="D79" s="68"/>
      <c r="E79" s="67"/>
      <c r="F79" s="66"/>
      <c r="G79" s="69"/>
      <c r="H79" s="92"/>
      <c r="I79" s="84" t="str">
        <f t="shared" si="1"/>
        <v/>
      </c>
      <c r="J79" s="85" t="str">
        <f ca="1">IFERROR(VLOOKUP($I79,zimmernummern,VLOOKUP(Daten!$J$1,spaltenindex,2,FALSE),FALSE),"")</f>
        <v/>
      </c>
    </row>
    <row r="80" spans="1:10" x14ac:dyDescent="0.2">
      <c r="A80" s="65"/>
      <c r="B80" s="66"/>
      <c r="C80" s="67"/>
      <c r="D80" s="68"/>
      <c r="E80" s="67"/>
      <c r="F80" s="66"/>
      <c r="G80" s="69"/>
      <c r="H80" s="93"/>
      <c r="I80" s="84" t="str">
        <f t="shared" si="1"/>
        <v/>
      </c>
      <c r="J80" s="85" t="str">
        <f ca="1">IFERROR(VLOOKUP($I80,zimmernummern,VLOOKUP(Daten!$J$1,spaltenindex,2,FALSE),FALSE),"")</f>
        <v/>
      </c>
    </row>
    <row r="81" spans="1:10" x14ac:dyDescent="0.2">
      <c r="A81" s="65"/>
      <c r="B81" s="66"/>
      <c r="C81" s="67"/>
      <c r="D81" s="68"/>
      <c r="E81" s="67"/>
      <c r="F81" s="66"/>
      <c r="G81" s="69"/>
      <c r="H81" s="93"/>
      <c r="I81" s="84" t="str">
        <f t="shared" si="1"/>
        <v/>
      </c>
      <c r="J81" s="85" t="str">
        <f ca="1">IFERROR(VLOOKUP($I81,zimmernummern,VLOOKUP(Daten!$J$1,spaltenindex,2,FALSE),FALSE),"")</f>
        <v/>
      </c>
    </row>
    <row r="82" spans="1:10" x14ac:dyDescent="0.2">
      <c r="A82" s="65"/>
      <c r="B82" s="66"/>
      <c r="C82" s="67"/>
      <c r="D82" s="68"/>
      <c r="E82" s="67"/>
      <c r="F82" s="66"/>
      <c r="G82" s="69"/>
      <c r="H82" s="93"/>
      <c r="I82" s="84" t="str">
        <f t="shared" si="1"/>
        <v/>
      </c>
      <c r="J82" s="85" t="str">
        <f ca="1">IFERROR(VLOOKUP($I82,zimmernummern,VLOOKUP(Daten!$J$1,spaltenindex,2,FALSE),FALSE),"")</f>
        <v/>
      </c>
    </row>
    <row r="83" spans="1:10" x14ac:dyDescent="0.2">
      <c r="A83" s="65"/>
      <c r="B83" s="66"/>
      <c r="C83" s="67"/>
      <c r="D83" s="68"/>
      <c r="E83" s="67"/>
      <c r="F83" s="66"/>
      <c r="G83" s="69"/>
      <c r="H83" s="92"/>
      <c r="I83" s="84" t="str">
        <f t="shared" si="1"/>
        <v/>
      </c>
      <c r="J83" s="85" t="str">
        <f ca="1">IFERROR(VLOOKUP($I83,zimmernummern,VLOOKUP(Daten!$J$1,spaltenindex,2,FALSE),FALSE),"")</f>
        <v/>
      </c>
    </row>
    <row r="84" spans="1:10" x14ac:dyDescent="0.2">
      <c r="A84" s="65"/>
      <c r="B84" s="66"/>
      <c r="C84" s="67"/>
      <c r="D84" s="68"/>
      <c r="E84" s="67"/>
      <c r="F84" s="66"/>
      <c r="G84" s="69"/>
      <c r="H84" s="92"/>
      <c r="I84" s="84" t="str">
        <f t="shared" si="1"/>
        <v/>
      </c>
      <c r="J84" s="85" t="str">
        <f ca="1">IFERROR(VLOOKUP($I84,zimmernummern,VLOOKUP(Daten!$J$1,spaltenindex,2,FALSE),FALSE),"")</f>
        <v/>
      </c>
    </row>
    <row r="85" spans="1:10" x14ac:dyDescent="0.2">
      <c r="A85" s="65"/>
      <c r="B85" s="66"/>
      <c r="C85" s="67"/>
      <c r="D85" s="68"/>
      <c r="E85" s="67"/>
      <c r="F85" s="66"/>
      <c r="G85" s="69"/>
      <c r="H85" s="92"/>
      <c r="I85" s="84" t="str">
        <f t="shared" si="1"/>
        <v/>
      </c>
      <c r="J85" s="85" t="str">
        <f ca="1">IFERROR(VLOOKUP($I85,zimmernummern,VLOOKUP(Daten!$J$1,spaltenindex,2,FALSE),FALSE),"")</f>
        <v/>
      </c>
    </row>
    <row r="86" spans="1:10" x14ac:dyDescent="0.2">
      <c r="A86" s="65"/>
      <c r="B86" s="66"/>
      <c r="C86" s="67"/>
      <c r="D86" s="68"/>
      <c r="E86" s="67"/>
      <c r="F86" s="66"/>
      <c r="G86" s="69"/>
      <c r="H86" s="92"/>
      <c r="I86" s="84" t="str">
        <f t="shared" si="1"/>
        <v/>
      </c>
      <c r="J86" s="85" t="str">
        <f ca="1">IFERROR(VLOOKUP($I86,zimmernummern,VLOOKUP(Daten!$J$1,spaltenindex,2,FALSE),FALSE),"")</f>
        <v/>
      </c>
    </row>
    <row r="87" spans="1:10" x14ac:dyDescent="0.2">
      <c r="A87" s="65"/>
      <c r="B87" s="66"/>
      <c r="C87" s="67"/>
      <c r="D87" s="68"/>
      <c r="E87" s="67"/>
      <c r="F87" s="66"/>
      <c r="G87" s="69"/>
      <c r="H87" s="92"/>
      <c r="I87" s="84" t="str">
        <f t="shared" si="1"/>
        <v/>
      </c>
      <c r="J87" s="85" t="str">
        <f ca="1">IFERROR(VLOOKUP($I87,zimmernummern,VLOOKUP(Daten!$J$1,spaltenindex,2,FALSE),FALSE),"")</f>
        <v/>
      </c>
    </row>
    <row r="88" spans="1:10" x14ac:dyDescent="0.2">
      <c r="A88" s="65"/>
      <c r="B88" s="66"/>
      <c r="C88" s="67"/>
      <c r="D88" s="68"/>
      <c r="E88" s="67"/>
      <c r="F88" s="66"/>
      <c r="G88" s="69"/>
      <c r="H88" s="92"/>
      <c r="I88" s="84" t="str">
        <f t="shared" si="1"/>
        <v/>
      </c>
      <c r="J88" s="85" t="str">
        <f ca="1">IFERROR(VLOOKUP($I88,zimmernummern,VLOOKUP(Daten!$J$1,spaltenindex,2,FALSE),FALSE),"")</f>
        <v/>
      </c>
    </row>
    <row r="89" spans="1:10" x14ac:dyDescent="0.2">
      <c r="A89" s="65"/>
      <c r="B89" s="66"/>
      <c r="C89" s="67"/>
      <c r="D89" s="68"/>
      <c r="E89" s="67"/>
      <c r="F89" s="66"/>
      <c r="G89" s="69"/>
      <c r="H89" s="92"/>
      <c r="I89" s="84" t="str">
        <f t="shared" si="1"/>
        <v/>
      </c>
      <c r="J89" s="85" t="str">
        <f ca="1">IFERROR(VLOOKUP($I89,zimmernummern,VLOOKUP(Daten!$J$1,spaltenindex,2,FALSE),FALSE),"")</f>
        <v/>
      </c>
    </row>
    <row r="90" spans="1:10" x14ac:dyDescent="0.2">
      <c r="A90" s="65"/>
      <c r="B90" s="66"/>
      <c r="C90" s="67"/>
      <c r="D90" s="68"/>
      <c r="E90" s="67"/>
      <c r="F90" s="66"/>
      <c r="G90" s="69"/>
      <c r="H90" s="92"/>
      <c r="I90" s="84" t="str">
        <f t="shared" si="1"/>
        <v/>
      </c>
      <c r="J90" s="85" t="str">
        <f ca="1">IFERROR(VLOOKUP($I90,zimmernummern,VLOOKUP(Daten!$J$1,spaltenindex,2,FALSE),FALSE),"")</f>
        <v/>
      </c>
    </row>
    <row r="91" spans="1:10" x14ac:dyDescent="0.2">
      <c r="A91" s="65"/>
      <c r="B91" s="66"/>
      <c r="C91" s="67"/>
      <c r="D91" s="68"/>
      <c r="E91" s="67"/>
      <c r="F91" s="66"/>
      <c r="G91" s="69"/>
      <c r="H91" s="92"/>
      <c r="I91" s="84" t="str">
        <f t="shared" si="1"/>
        <v/>
      </c>
      <c r="J91" s="85" t="str">
        <f ca="1">IFERROR(VLOOKUP($I91,zimmernummern,VLOOKUP(Daten!$J$1,spaltenindex,2,FALSE),FALSE),"")</f>
        <v/>
      </c>
    </row>
    <row r="92" spans="1:10" x14ac:dyDescent="0.2">
      <c r="A92" s="65"/>
      <c r="B92" s="66"/>
      <c r="C92" s="67"/>
      <c r="D92" s="68"/>
      <c r="E92" s="67"/>
      <c r="F92" s="66"/>
      <c r="G92" s="69"/>
      <c r="H92" s="92"/>
      <c r="I92" s="84" t="str">
        <f t="shared" si="1"/>
        <v/>
      </c>
      <c r="J92" s="85" t="str">
        <f ca="1">IFERROR(VLOOKUP($I92,zimmernummern,VLOOKUP(Daten!$J$1,spaltenindex,2,FALSE),FALSE),"")</f>
        <v/>
      </c>
    </row>
    <row r="93" spans="1:10" x14ac:dyDescent="0.2">
      <c r="A93" s="65"/>
      <c r="B93" s="66"/>
      <c r="C93" s="67"/>
      <c r="D93" s="68"/>
      <c r="E93" s="67"/>
      <c r="F93" s="66"/>
      <c r="G93" s="69"/>
      <c r="H93" s="92"/>
      <c r="I93" s="84" t="str">
        <f t="shared" si="1"/>
        <v/>
      </c>
      <c r="J93" s="85" t="str">
        <f ca="1">IFERROR(VLOOKUP($I93,zimmernummern,VLOOKUP(Daten!$J$1,spaltenindex,2,FALSE),FALSE),"")</f>
        <v/>
      </c>
    </row>
    <row r="94" spans="1:10" x14ac:dyDescent="0.2">
      <c r="A94" s="65"/>
      <c r="B94" s="66"/>
      <c r="C94" s="67"/>
      <c r="D94" s="68"/>
      <c r="E94" s="67"/>
      <c r="F94" s="66"/>
      <c r="G94" s="69"/>
      <c r="H94" s="93"/>
      <c r="I94" s="84" t="str">
        <f t="shared" si="1"/>
        <v/>
      </c>
      <c r="J94" s="85" t="str">
        <f ca="1">IFERROR(VLOOKUP($I94,zimmernummern,VLOOKUP(Daten!$J$1,spaltenindex,2,FALSE),FALSE),"")</f>
        <v/>
      </c>
    </row>
    <row r="95" spans="1:10" x14ac:dyDescent="0.2">
      <c r="A95" s="65"/>
      <c r="B95" s="66"/>
      <c r="C95" s="67"/>
      <c r="D95" s="68"/>
      <c r="E95" s="67"/>
      <c r="F95" s="66"/>
      <c r="G95" s="69"/>
      <c r="H95" s="93"/>
      <c r="I95" s="84" t="str">
        <f t="shared" si="1"/>
        <v/>
      </c>
      <c r="J95" s="85" t="str">
        <f ca="1">IFERROR(VLOOKUP($I95,zimmernummern,VLOOKUP(Daten!$J$1,spaltenindex,2,FALSE),FALSE),"")</f>
        <v/>
      </c>
    </row>
    <row r="96" spans="1:10" x14ac:dyDescent="0.2">
      <c r="A96" s="65"/>
      <c r="B96" s="66"/>
      <c r="C96" s="67"/>
      <c r="D96" s="68"/>
      <c r="E96" s="67"/>
      <c r="F96" s="66"/>
      <c r="G96" s="69"/>
      <c r="H96" s="93"/>
      <c r="I96" s="84" t="str">
        <f t="shared" si="1"/>
        <v/>
      </c>
      <c r="J96" s="85" t="str">
        <f ca="1">IFERROR(VLOOKUP($I96,zimmernummern,VLOOKUP(Daten!$J$1,spaltenindex,2,FALSE),FALSE),"")</f>
        <v/>
      </c>
    </row>
    <row r="97" spans="1:10" x14ac:dyDescent="0.2">
      <c r="A97" s="65"/>
      <c r="B97" s="66"/>
      <c r="C97" s="67"/>
      <c r="D97" s="68"/>
      <c r="E97" s="67"/>
      <c r="F97" s="66"/>
      <c r="G97" s="69"/>
      <c r="H97" s="92"/>
      <c r="I97" s="84" t="str">
        <f t="shared" si="1"/>
        <v/>
      </c>
      <c r="J97" s="85" t="str">
        <f ca="1">IFERROR(VLOOKUP($I97,zimmernummern,VLOOKUP(Daten!$J$1,spaltenindex,2,FALSE),FALSE),"")</f>
        <v/>
      </c>
    </row>
    <row r="98" spans="1:10" x14ac:dyDescent="0.2">
      <c r="A98" s="65"/>
      <c r="B98" s="66"/>
      <c r="C98" s="67"/>
      <c r="D98" s="68"/>
      <c r="E98" s="67"/>
      <c r="F98" s="66"/>
      <c r="G98" s="69"/>
      <c r="H98" s="92"/>
      <c r="I98" s="84" t="str">
        <f t="shared" si="1"/>
        <v/>
      </c>
      <c r="J98" s="85" t="str">
        <f ca="1">IFERROR(VLOOKUP($I98,zimmernummern,VLOOKUP(Daten!$J$1,spaltenindex,2,FALSE),FALSE),"")</f>
        <v/>
      </c>
    </row>
    <row r="99" spans="1:10" x14ac:dyDescent="0.2">
      <c r="A99" s="65"/>
      <c r="B99" s="66"/>
      <c r="C99" s="67"/>
      <c r="D99" s="68"/>
      <c r="E99" s="67"/>
      <c r="F99" s="66"/>
      <c r="G99" s="69"/>
      <c r="H99" s="92"/>
      <c r="I99" s="84" t="str">
        <f t="shared" si="1"/>
        <v/>
      </c>
      <c r="J99" s="85" t="str">
        <f ca="1">IFERROR(VLOOKUP($I99,zimmernummern,VLOOKUP(Daten!$J$1,spaltenindex,2,FALSE),FALSE),"")</f>
        <v/>
      </c>
    </row>
    <row r="100" spans="1:10" x14ac:dyDescent="0.2">
      <c r="A100" s="65"/>
      <c r="B100" s="66"/>
      <c r="C100" s="67"/>
      <c r="D100" s="68"/>
      <c r="E100" s="67"/>
      <c r="F100" s="66"/>
      <c r="G100" s="69"/>
      <c r="H100" s="92"/>
      <c r="I100" s="84" t="str">
        <f t="shared" si="1"/>
        <v/>
      </c>
      <c r="J100" s="85" t="str">
        <f ca="1">IFERROR(VLOOKUP($I100,zimmernummern,VLOOKUP(Daten!$J$1,spaltenindex,2,FALSE),FALSE),"")</f>
        <v/>
      </c>
    </row>
    <row r="101" spans="1:10" x14ac:dyDescent="0.2">
      <c r="A101" s="65"/>
      <c r="B101" s="66"/>
      <c r="C101" s="67"/>
      <c r="D101" s="68"/>
      <c r="E101" s="67"/>
      <c r="F101" s="66"/>
      <c r="G101" s="69"/>
      <c r="H101" s="92"/>
      <c r="I101" s="84" t="str">
        <f t="shared" si="1"/>
        <v/>
      </c>
      <c r="J101" s="85" t="str">
        <f ca="1">IFERROR(VLOOKUP($I101,zimmernummern,VLOOKUP(Daten!$J$1,spaltenindex,2,FALSE),FALSE),"")</f>
        <v/>
      </c>
    </row>
    <row r="102" spans="1:10" x14ac:dyDescent="0.2">
      <c r="A102" s="65"/>
      <c r="B102" s="66"/>
      <c r="C102" s="67"/>
      <c r="D102" s="68"/>
      <c r="E102" s="67"/>
      <c r="F102" s="66"/>
      <c r="G102" s="69"/>
      <c r="H102" s="92"/>
      <c r="I102" s="84" t="str">
        <f t="shared" si="1"/>
        <v/>
      </c>
      <c r="J102" s="85" t="str">
        <f ca="1">IFERROR(VLOOKUP($I102,zimmernummern,VLOOKUP(Daten!$J$1,spaltenindex,2,FALSE),FALSE),"")</f>
        <v/>
      </c>
    </row>
    <row r="103" spans="1:10" x14ac:dyDescent="0.2">
      <c r="A103" s="65"/>
      <c r="B103" s="66"/>
      <c r="C103" s="67"/>
      <c r="D103" s="68"/>
      <c r="E103" s="67"/>
      <c r="F103" s="66"/>
      <c r="G103" s="69"/>
      <c r="H103" s="92"/>
      <c r="I103" s="84" t="str">
        <f t="shared" si="1"/>
        <v/>
      </c>
      <c r="J103" s="85" t="str">
        <f ca="1">IFERROR(VLOOKUP($I103,zimmernummern,VLOOKUP(Daten!$J$1,spaltenindex,2,FALSE),FALSE),"")</f>
        <v/>
      </c>
    </row>
    <row r="104" spans="1:10" x14ac:dyDescent="0.2">
      <c r="A104" s="65"/>
      <c r="B104" s="66"/>
      <c r="C104" s="67"/>
      <c r="D104" s="68"/>
      <c r="E104" s="67"/>
      <c r="F104" s="66"/>
      <c r="G104" s="69"/>
      <c r="H104" s="93"/>
      <c r="I104" s="84" t="str">
        <f t="shared" si="1"/>
        <v/>
      </c>
      <c r="J104" s="85" t="str">
        <f ca="1">IFERROR(VLOOKUP($I104,zimmernummern,VLOOKUP(Daten!$J$1,spaltenindex,2,FALSE),FALSE),"")</f>
        <v/>
      </c>
    </row>
    <row r="105" spans="1:10" x14ac:dyDescent="0.2">
      <c r="A105" s="65"/>
      <c r="B105" s="66"/>
      <c r="C105" s="67"/>
      <c r="D105" s="68"/>
      <c r="E105" s="67"/>
      <c r="F105" s="66"/>
      <c r="G105" s="69"/>
      <c r="H105" s="93"/>
      <c r="I105" s="84" t="str">
        <f t="shared" si="1"/>
        <v/>
      </c>
      <c r="J105" s="85" t="str">
        <f ca="1">IFERROR(VLOOKUP($I105,zimmernummern,VLOOKUP(Daten!$J$1,spaltenindex,2,FALSE),FALSE),"")</f>
        <v/>
      </c>
    </row>
    <row r="106" spans="1:10" x14ac:dyDescent="0.2">
      <c r="A106" s="65"/>
      <c r="B106" s="66"/>
      <c r="C106" s="67"/>
      <c r="D106" s="68"/>
      <c r="E106" s="67"/>
      <c r="F106" s="66"/>
      <c r="G106" s="69"/>
      <c r="H106" s="93"/>
      <c r="I106" s="84" t="str">
        <f t="shared" si="1"/>
        <v/>
      </c>
      <c r="J106" s="85" t="str">
        <f ca="1">IFERROR(VLOOKUP($I106,zimmernummern,VLOOKUP(Daten!$J$1,spaltenindex,2,FALSE),FALSE),"")</f>
        <v/>
      </c>
    </row>
    <row r="107" spans="1:10" x14ac:dyDescent="0.2">
      <c r="A107" s="65"/>
      <c r="B107" s="66"/>
      <c r="C107" s="67"/>
      <c r="D107" s="68"/>
      <c r="E107" s="67"/>
      <c r="F107" s="66"/>
      <c r="G107" s="69"/>
      <c r="H107" s="93"/>
      <c r="I107" s="84" t="str">
        <f t="shared" si="1"/>
        <v/>
      </c>
      <c r="J107" s="85" t="str">
        <f ca="1">IFERROR(VLOOKUP($I107,zimmernummern,VLOOKUP(Daten!$J$1,spaltenindex,2,FALSE),FALSE),"")</f>
        <v/>
      </c>
    </row>
    <row r="108" spans="1:10" x14ac:dyDescent="0.2">
      <c r="A108" s="65"/>
      <c r="B108" s="66"/>
      <c r="C108" s="67"/>
      <c r="D108" s="68"/>
      <c r="E108" s="67"/>
      <c r="F108" s="66"/>
      <c r="G108" s="69"/>
      <c r="H108" s="93"/>
      <c r="I108" s="84" t="str">
        <f t="shared" si="1"/>
        <v/>
      </c>
      <c r="J108" s="85" t="str">
        <f ca="1">IFERROR(VLOOKUP($I108,zimmernummern,VLOOKUP(Daten!$J$1,spaltenindex,2,FALSE),FALSE),"")</f>
        <v/>
      </c>
    </row>
    <row r="109" spans="1:10" x14ac:dyDescent="0.2">
      <c r="A109" s="65"/>
      <c r="B109" s="66"/>
      <c r="C109" s="67"/>
      <c r="D109" s="68"/>
      <c r="E109" s="67"/>
      <c r="F109" s="66"/>
      <c r="G109" s="69"/>
      <c r="H109" s="92"/>
      <c r="I109" s="84" t="str">
        <f t="shared" si="1"/>
        <v/>
      </c>
      <c r="J109" s="85" t="str">
        <f ca="1">IFERROR(VLOOKUP($I109,zimmernummern,VLOOKUP(Daten!$J$1,spaltenindex,2,FALSE),FALSE),"")</f>
        <v/>
      </c>
    </row>
    <row r="110" spans="1:10" x14ac:dyDescent="0.2">
      <c r="A110" s="65"/>
      <c r="B110" s="66"/>
      <c r="C110" s="67"/>
      <c r="D110" s="68"/>
      <c r="E110" s="67"/>
      <c r="F110" s="66"/>
      <c r="G110" s="69"/>
      <c r="H110" s="92"/>
      <c r="I110" s="84" t="str">
        <f t="shared" si="1"/>
        <v/>
      </c>
      <c r="J110" s="85" t="str">
        <f ca="1">IFERROR(VLOOKUP($I110,zimmernummern,VLOOKUP(Daten!$J$1,spaltenindex,2,FALSE),FALSE),"")</f>
        <v/>
      </c>
    </row>
    <row r="111" spans="1:10" x14ac:dyDescent="0.2">
      <c r="A111" s="65"/>
      <c r="B111" s="66"/>
      <c r="C111" s="67"/>
      <c r="D111" s="68"/>
      <c r="E111" s="67"/>
      <c r="F111" s="66"/>
      <c r="G111" s="69"/>
      <c r="H111" s="92"/>
      <c r="I111" s="84" t="str">
        <f t="shared" si="1"/>
        <v/>
      </c>
      <c r="J111" s="85" t="str">
        <f ca="1">IFERROR(VLOOKUP($I111,zimmernummern,VLOOKUP(Daten!$J$1,spaltenindex,2,FALSE),FALSE),"")</f>
        <v/>
      </c>
    </row>
    <row r="112" spans="1:10" x14ac:dyDescent="0.2">
      <c r="A112" s="65"/>
      <c r="B112" s="66"/>
      <c r="C112" s="67"/>
      <c r="D112" s="68"/>
      <c r="E112" s="67"/>
      <c r="F112" s="66"/>
      <c r="G112" s="69"/>
      <c r="H112" s="92"/>
      <c r="I112" s="84" t="str">
        <f t="shared" si="1"/>
        <v/>
      </c>
      <c r="J112" s="85" t="str">
        <f ca="1">IFERROR(VLOOKUP($I112,zimmernummern,VLOOKUP(Daten!$J$1,spaltenindex,2,FALSE),FALSE),"")</f>
        <v/>
      </c>
    </row>
    <row r="113" spans="1:10" x14ac:dyDescent="0.2">
      <c r="A113" s="65"/>
      <c r="B113" s="66"/>
      <c r="C113" s="67"/>
      <c r="D113" s="68"/>
      <c r="E113" s="67"/>
      <c r="F113" s="66"/>
      <c r="G113" s="69"/>
      <c r="H113" s="92"/>
      <c r="I113" s="84" t="str">
        <f t="shared" si="1"/>
        <v/>
      </c>
      <c r="J113" s="85" t="str">
        <f ca="1">IFERROR(VLOOKUP($I113,zimmernummern,VLOOKUP(Daten!$J$1,spaltenindex,2,FALSE),FALSE),"")</f>
        <v/>
      </c>
    </row>
    <row r="114" spans="1:10" x14ac:dyDescent="0.2">
      <c r="A114" s="65"/>
      <c r="B114" s="66"/>
      <c r="C114" s="67"/>
      <c r="D114" s="68"/>
      <c r="E114" s="67"/>
      <c r="F114" s="66"/>
      <c r="G114" s="69"/>
      <c r="H114" s="92"/>
      <c r="I114" s="84" t="str">
        <f t="shared" si="1"/>
        <v/>
      </c>
      <c r="J114" s="85" t="str">
        <f ca="1">IFERROR(VLOOKUP($I114,zimmernummern,VLOOKUP(Daten!$J$1,spaltenindex,2,FALSE),FALSE),"")</f>
        <v/>
      </c>
    </row>
    <row r="115" spans="1:10" x14ac:dyDescent="0.2">
      <c r="A115" s="65"/>
      <c r="B115" s="66"/>
      <c r="C115" s="67"/>
      <c r="D115" s="68"/>
      <c r="E115" s="67"/>
      <c r="F115" s="66"/>
      <c r="G115" s="69"/>
      <c r="H115" s="92"/>
      <c r="I115" s="84" t="str">
        <f t="shared" si="1"/>
        <v/>
      </c>
      <c r="J115" s="85" t="str">
        <f ca="1">IFERROR(VLOOKUP($I115,zimmernummern,VLOOKUP(Daten!$J$1,spaltenindex,2,FALSE),FALSE),"")</f>
        <v/>
      </c>
    </row>
    <row r="116" spans="1:10" x14ac:dyDescent="0.2">
      <c r="A116" s="65"/>
      <c r="B116" s="66"/>
      <c r="C116" s="67"/>
      <c r="D116" s="68"/>
      <c r="E116" s="67"/>
      <c r="F116" s="66"/>
      <c r="G116" s="69"/>
      <c r="H116" s="92"/>
      <c r="I116" s="84" t="str">
        <f t="shared" si="1"/>
        <v/>
      </c>
      <c r="J116" s="85" t="str">
        <f ca="1">IFERROR(VLOOKUP($I116,zimmernummern,VLOOKUP(Daten!$J$1,spaltenindex,2,FALSE),FALSE),"")</f>
        <v/>
      </c>
    </row>
    <row r="117" spans="1:10" x14ac:dyDescent="0.2">
      <c r="A117" s="65"/>
      <c r="B117" s="66"/>
      <c r="C117" s="67"/>
      <c r="D117" s="68"/>
      <c r="E117" s="67"/>
      <c r="F117" s="66"/>
      <c r="G117" s="69"/>
      <c r="H117" s="92"/>
      <c r="I117" s="84" t="str">
        <f t="shared" si="1"/>
        <v/>
      </c>
      <c r="J117" s="85" t="str">
        <f ca="1">IFERROR(VLOOKUP($I117,zimmernummern,VLOOKUP(Daten!$J$1,spaltenindex,2,FALSE),FALSE),"")</f>
        <v/>
      </c>
    </row>
    <row r="118" spans="1:10" x14ac:dyDescent="0.2">
      <c r="A118" s="65"/>
      <c r="B118" s="66"/>
      <c r="C118" s="67"/>
      <c r="D118" s="68"/>
      <c r="E118" s="67"/>
      <c r="F118" s="66"/>
      <c r="G118" s="69"/>
      <c r="H118" s="92"/>
      <c r="I118" s="84" t="str">
        <f t="shared" si="1"/>
        <v/>
      </c>
      <c r="J118" s="85" t="str">
        <f ca="1">IFERROR(VLOOKUP($I118,zimmernummern,VLOOKUP(Daten!$J$1,spaltenindex,2,FALSE),FALSE),"")</f>
        <v/>
      </c>
    </row>
    <row r="119" spans="1:10" x14ac:dyDescent="0.2">
      <c r="A119" s="65"/>
      <c r="B119" s="66"/>
      <c r="C119" s="67"/>
      <c r="D119" s="68"/>
      <c r="E119" s="67"/>
      <c r="F119" s="66"/>
      <c r="G119" s="69"/>
      <c r="H119" s="92"/>
      <c r="I119" s="84" t="str">
        <f t="shared" si="1"/>
        <v/>
      </c>
      <c r="J119" s="85" t="str">
        <f ca="1">IFERROR(VLOOKUP($I119,zimmernummern,VLOOKUP(Daten!$J$1,spaltenindex,2,FALSE),FALSE),"")</f>
        <v/>
      </c>
    </row>
    <row r="120" spans="1:10" x14ac:dyDescent="0.2">
      <c r="A120" s="65"/>
      <c r="B120" s="66"/>
      <c r="C120" s="67"/>
      <c r="D120" s="68"/>
      <c r="E120" s="67"/>
      <c r="F120" s="66"/>
      <c r="G120" s="69"/>
      <c r="H120" s="92"/>
      <c r="I120" s="84" t="str">
        <f t="shared" si="1"/>
        <v/>
      </c>
      <c r="J120" s="85" t="str">
        <f ca="1">IFERROR(VLOOKUP($I120,zimmernummern,VLOOKUP(Daten!$J$1,spaltenindex,2,FALSE),FALSE),"")</f>
        <v/>
      </c>
    </row>
    <row r="121" spans="1:10" x14ac:dyDescent="0.2">
      <c r="A121" s="65"/>
      <c r="B121" s="66"/>
      <c r="C121" s="67"/>
      <c r="D121" s="68"/>
      <c r="E121" s="67"/>
      <c r="F121" s="66"/>
      <c r="G121" s="69"/>
      <c r="H121" s="92"/>
      <c r="I121" s="84" t="str">
        <f t="shared" si="1"/>
        <v/>
      </c>
      <c r="J121" s="85" t="str">
        <f ca="1">IFERROR(VLOOKUP($I121,zimmernummern,VLOOKUP(Daten!$J$1,spaltenindex,2,FALSE),FALSE),"")</f>
        <v/>
      </c>
    </row>
    <row r="122" spans="1:10" x14ac:dyDescent="0.2">
      <c r="A122" s="65"/>
      <c r="B122" s="66"/>
      <c r="C122" s="67"/>
      <c r="D122" s="68"/>
      <c r="E122" s="67"/>
      <c r="F122" s="66"/>
      <c r="G122" s="69"/>
      <c r="H122" s="92"/>
      <c r="I122" s="84" t="str">
        <f t="shared" si="1"/>
        <v/>
      </c>
      <c r="J122" s="85" t="str">
        <f ca="1">IFERROR(VLOOKUP($I122,zimmernummern,VLOOKUP(Daten!$J$1,spaltenindex,2,FALSE),FALSE),"")</f>
        <v/>
      </c>
    </row>
    <row r="123" spans="1:10" x14ac:dyDescent="0.2">
      <c r="A123" s="65"/>
      <c r="B123" s="66"/>
      <c r="C123" s="67"/>
      <c r="D123" s="68"/>
      <c r="E123" s="67"/>
      <c r="F123" s="66"/>
      <c r="G123" s="69"/>
      <c r="H123" s="92"/>
      <c r="I123" s="84" t="str">
        <f t="shared" si="1"/>
        <v/>
      </c>
      <c r="J123" s="85" t="str">
        <f ca="1">IFERROR(VLOOKUP($I123,zimmernummern,VLOOKUP(Daten!$J$1,spaltenindex,2,FALSE),FALSE),"")</f>
        <v/>
      </c>
    </row>
    <row r="124" spans="1:10" x14ac:dyDescent="0.2">
      <c r="A124" s="65"/>
      <c r="B124" s="66"/>
      <c r="C124" s="67"/>
      <c r="D124" s="68"/>
      <c r="E124" s="67"/>
      <c r="F124" s="66"/>
      <c r="G124" s="69"/>
      <c r="H124" s="92"/>
      <c r="I124" s="84" t="str">
        <f t="shared" si="1"/>
        <v/>
      </c>
      <c r="J124" s="85" t="str">
        <f ca="1">IFERROR(VLOOKUP($I124,zimmernummern,VLOOKUP(Daten!$J$1,spaltenindex,2,FALSE),FALSE),"")</f>
        <v/>
      </c>
    </row>
    <row r="125" spans="1:10" x14ac:dyDescent="0.2">
      <c r="A125" s="65"/>
      <c r="B125" s="66"/>
      <c r="C125" s="67"/>
      <c r="D125" s="68"/>
      <c r="E125" s="67"/>
      <c r="F125" s="66"/>
      <c r="G125" s="69"/>
      <c r="H125" s="92"/>
      <c r="I125" s="84" t="str">
        <f t="shared" si="1"/>
        <v/>
      </c>
      <c r="J125" s="85" t="str">
        <f ca="1">IFERROR(VLOOKUP($I125,zimmernummern,VLOOKUP(Daten!$J$1,spaltenindex,2,FALSE),FALSE),"")</f>
        <v/>
      </c>
    </row>
    <row r="126" spans="1:10" x14ac:dyDescent="0.2">
      <c r="A126" s="65"/>
      <c r="B126" s="66"/>
      <c r="C126" s="67"/>
      <c r="D126" s="68"/>
      <c r="E126" s="67"/>
      <c r="F126" s="66"/>
      <c r="G126" s="69"/>
      <c r="H126" s="92"/>
      <c r="I126" s="84" t="str">
        <f t="shared" si="1"/>
        <v/>
      </c>
      <c r="J126" s="85" t="str">
        <f ca="1">IFERROR(VLOOKUP($I126,zimmernummern,VLOOKUP(Daten!$J$1,spaltenindex,2,FALSE),FALSE),"")</f>
        <v/>
      </c>
    </row>
    <row r="127" spans="1:10" x14ac:dyDescent="0.2">
      <c r="A127" s="65"/>
      <c r="B127" s="66"/>
      <c r="C127" s="67"/>
      <c r="D127" s="68"/>
      <c r="E127" s="67"/>
      <c r="F127" s="66"/>
      <c r="G127" s="69"/>
      <c r="H127" s="92"/>
      <c r="I127" s="84" t="str">
        <f t="shared" si="1"/>
        <v/>
      </c>
      <c r="J127" s="85" t="str">
        <f ca="1">IFERROR(VLOOKUP($I127,zimmernummern,VLOOKUP(Daten!$J$1,spaltenindex,2,FALSE),FALSE),"")</f>
        <v/>
      </c>
    </row>
    <row r="128" spans="1:10" x14ac:dyDescent="0.2">
      <c r="A128" s="65"/>
      <c r="B128" s="66"/>
      <c r="C128" s="67"/>
      <c r="D128" s="68"/>
      <c r="E128" s="67"/>
      <c r="F128" s="66"/>
      <c r="G128" s="69"/>
      <c r="H128" s="92"/>
      <c r="I128" s="84" t="str">
        <f t="shared" si="1"/>
        <v/>
      </c>
      <c r="J128" s="85" t="str">
        <f ca="1">IFERROR(VLOOKUP($I128,zimmernummern,VLOOKUP(Daten!$J$1,spaltenindex,2,FALSE),FALSE),"")</f>
        <v/>
      </c>
    </row>
    <row r="129" spans="1:10" x14ac:dyDescent="0.2">
      <c r="A129" s="65"/>
      <c r="B129" s="66"/>
      <c r="C129" s="67"/>
      <c r="D129" s="68"/>
      <c r="E129" s="67"/>
      <c r="F129" s="66"/>
      <c r="G129" s="69"/>
      <c r="H129" s="92"/>
      <c r="I129" s="84" t="str">
        <f t="shared" si="1"/>
        <v/>
      </c>
      <c r="J129" s="85" t="str">
        <f ca="1">IFERROR(VLOOKUP($I129,zimmernummern,VLOOKUP(Daten!$J$1,spaltenindex,2,FALSE),FALSE),"")</f>
        <v/>
      </c>
    </row>
    <row r="130" spans="1:10" x14ac:dyDescent="0.2">
      <c r="A130" s="65"/>
      <c r="B130" s="66"/>
      <c r="C130" s="67"/>
      <c r="D130" s="68"/>
      <c r="E130" s="67"/>
      <c r="F130" s="66"/>
      <c r="G130" s="69"/>
      <c r="H130" s="92"/>
      <c r="I130" s="84" t="str">
        <f t="shared" ref="I130:I193" si="2">IFERROR(IF(IF(A130&lt;&gt;"",IF(H130="",G130,H130),"")=0,"",IF(A130&lt;&gt;"",IF(H130="",G130,H130),"")),"")</f>
        <v/>
      </c>
      <c r="J130" s="85" t="str">
        <f ca="1">IFERROR(VLOOKUP($I130,zimmernummern,VLOOKUP(Daten!$J$1,spaltenindex,2,FALSE),FALSE),"")</f>
        <v/>
      </c>
    </row>
    <row r="131" spans="1:10" x14ac:dyDescent="0.2">
      <c r="A131" s="65"/>
      <c r="B131" s="66"/>
      <c r="C131" s="67"/>
      <c r="D131" s="68"/>
      <c r="E131" s="67"/>
      <c r="F131" s="66"/>
      <c r="G131" s="69"/>
      <c r="H131" s="93"/>
      <c r="I131" s="84" t="str">
        <f t="shared" si="2"/>
        <v/>
      </c>
      <c r="J131" s="85" t="str">
        <f ca="1">IFERROR(VLOOKUP($I131,zimmernummern,VLOOKUP(Daten!$J$1,spaltenindex,2,FALSE),FALSE),"")</f>
        <v/>
      </c>
    </row>
    <row r="132" spans="1:10" x14ac:dyDescent="0.2">
      <c r="A132" s="65"/>
      <c r="B132" s="66"/>
      <c r="C132" s="67"/>
      <c r="D132" s="68"/>
      <c r="E132" s="67"/>
      <c r="F132" s="66"/>
      <c r="G132" s="69"/>
      <c r="H132" s="93"/>
      <c r="I132" s="84" t="str">
        <f t="shared" si="2"/>
        <v/>
      </c>
      <c r="J132" s="85" t="str">
        <f ca="1">IFERROR(VLOOKUP($I132,zimmernummern,VLOOKUP(Daten!$J$1,spaltenindex,2,FALSE),FALSE),"")</f>
        <v/>
      </c>
    </row>
    <row r="133" spans="1:10" x14ac:dyDescent="0.2">
      <c r="A133" s="65"/>
      <c r="B133" s="66"/>
      <c r="C133" s="67"/>
      <c r="D133" s="68"/>
      <c r="E133" s="67"/>
      <c r="F133" s="66"/>
      <c r="G133" s="69"/>
      <c r="H133" s="93"/>
      <c r="I133" s="84" t="str">
        <f t="shared" si="2"/>
        <v/>
      </c>
      <c r="J133" s="85" t="str">
        <f ca="1">IFERROR(VLOOKUP($I133,zimmernummern,VLOOKUP(Daten!$J$1,spaltenindex,2,FALSE),FALSE),"")</f>
        <v/>
      </c>
    </row>
    <row r="134" spans="1:10" x14ac:dyDescent="0.2">
      <c r="A134" s="65"/>
      <c r="B134" s="66"/>
      <c r="C134" s="67"/>
      <c r="D134" s="68"/>
      <c r="E134" s="67"/>
      <c r="F134" s="66"/>
      <c r="G134" s="69"/>
      <c r="H134" s="93"/>
      <c r="I134" s="84" t="str">
        <f t="shared" si="2"/>
        <v/>
      </c>
      <c r="J134" s="85" t="str">
        <f ca="1">IFERROR(VLOOKUP($I134,zimmernummern,VLOOKUP(Daten!$J$1,spaltenindex,2,FALSE),FALSE),"")</f>
        <v/>
      </c>
    </row>
    <row r="135" spans="1:10" x14ac:dyDescent="0.2">
      <c r="A135" s="65"/>
      <c r="B135" s="66"/>
      <c r="C135" s="67"/>
      <c r="D135" s="68"/>
      <c r="E135" s="67"/>
      <c r="F135" s="66"/>
      <c r="G135" s="69"/>
      <c r="H135" s="93"/>
      <c r="I135" s="84" t="str">
        <f t="shared" si="2"/>
        <v/>
      </c>
      <c r="J135" s="85" t="str">
        <f ca="1">IFERROR(VLOOKUP($I135,zimmernummern,VLOOKUP(Daten!$J$1,spaltenindex,2,FALSE),FALSE),"")</f>
        <v/>
      </c>
    </row>
    <row r="136" spans="1:10" x14ac:dyDescent="0.2">
      <c r="A136" s="65"/>
      <c r="B136" s="66"/>
      <c r="C136" s="67"/>
      <c r="D136" s="68"/>
      <c r="E136" s="67"/>
      <c r="F136" s="66"/>
      <c r="G136" s="69"/>
      <c r="H136" s="93"/>
      <c r="I136" s="84" t="str">
        <f t="shared" si="2"/>
        <v/>
      </c>
      <c r="J136" s="85" t="str">
        <f ca="1">IFERROR(VLOOKUP($I136,zimmernummern,VLOOKUP(Daten!$J$1,spaltenindex,2,FALSE),FALSE),"")</f>
        <v/>
      </c>
    </row>
    <row r="137" spans="1:10" x14ac:dyDescent="0.2">
      <c r="A137" s="65"/>
      <c r="B137" s="66"/>
      <c r="C137" s="67"/>
      <c r="D137" s="68"/>
      <c r="E137" s="67"/>
      <c r="F137" s="66"/>
      <c r="G137" s="69"/>
      <c r="H137" s="93"/>
      <c r="I137" s="84" t="str">
        <f t="shared" si="2"/>
        <v/>
      </c>
      <c r="J137" s="85" t="str">
        <f ca="1">IFERROR(VLOOKUP($I137,zimmernummern,VLOOKUP(Daten!$J$1,spaltenindex,2,FALSE),FALSE),"")</f>
        <v/>
      </c>
    </row>
    <row r="138" spans="1:10" x14ac:dyDescent="0.2">
      <c r="A138" s="65"/>
      <c r="B138" s="66"/>
      <c r="C138" s="67"/>
      <c r="D138" s="68"/>
      <c r="E138" s="67"/>
      <c r="F138" s="66"/>
      <c r="G138" s="69"/>
      <c r="H138" s="93"/>
      <c r="I138" s="84" t="str">
        <f t="shared" si="2"/>
        <v/>
      </c>
      <c r="J138" s="85" t="str">
        <f ca="1">IFERROR(VLOOKUP($I138,zimmernummern,VLOOKUP(Daten!$J$1,spaltenindex,2,FALSE),FALSE),"")</f>
        <v/>
      </c>
    </row>
    <row r="139" spans="1:10" x14ac:dyDescent="0.2">
      <c r="A139" s="65"/>
      <c r="B139" s="66"/>
      <c r="C139" s="67"/>
      <c r="D139" s="68"/>
      <c r="E139" s="67"/>
      <c r="F139" s="66"/>
      <c r="G139" s="69"/>
      <c r="H139" s="93"/>
      <c r="I139" s="84" t="str">
        <f t="shared" si="2"/>
        <v/>
      </c>
      <c r="J139" s="85" t="str">
        <f ca="1">IFERROR(VLOOKUP($I139,zimmernummern,VLOOKUP(Daten!$J$1,spaltenindex,2,FALSE),FALSE),"")</f>
        <v/>
      </c>
    </row>
    <row r="140" spans="1:10" x14ac:dyDescent="0.2">
      <c r="A140" s="65"/>
      <c r="B140" s="66"/>
      <c r="C140" s="67"/>
      <c r="D140" s="68"/>
      <c r="E140" s="67"/>
      <c r="F140" s="66"/>
      <c r="G140" s="69"/>
      <c r="H140" s="93"/>
      <c r="I140" s="84" t="str">
        <f t="shared" si="2"/>
        <v/>
      </c>
      <c r="J140" s="85" t="str">
        <f ca="1">IFERROR(VLOOKUP($I140,zimmernummern,VLOOKUP(Daten!$J$1,spaltenindex,2,FALSE),FALSE),"")</f>
        <v/>
      </c>
    </row>
    <row r="141" spans="1:10" x14ac:dyDescent="0.2">
      <c r="A141" s="65"/>
      <c r="B141" s="66"/>
      <c r="C141" s="67"/>
      <c r="D141" s="68"/>
      <c r="E141" s="67"/>
      <c r="F141" s="66"/>
      <c r="G141" s="69"/>
      <c r="H141" s="92"/>
      <c r="I141" s="84" t="str">
        <f t="shared" si="2"/>
        <v/>
      </c>
      <c r="J141" s="85" t="str">
        <f ca="1">IFERROR(VLOOKUP($I141,zimmernummern,VLOOKUP(Daten!$J$1,spaltenindex,2,FALSE),FALSE),"")</f>
        <v/>
      </c>
    </row>
    <row r="142" spans="1:10" x14ac:dyDescent="0.2">
      <c r="A142" s="65"/>
      <c r="B142" s="66"/>
      <c r="C142" s="67"/>
      <c r="D142" s="68"/>
      <c r="E142" s="67"/>
      <c r="F142" s="66"/>
      <c r="G142" s="69"/>
      <c r="H142" s="92"/>
      <c r="I142" s="84" t="str">
        <f t="shared" si="2"/>
        <v/>
      </c>
      <c r="J142" s="85" t="str">
        <f ca="1">IFERROR(VLOOKUP($I142,zimmernummern,VLOOKUP(Daten!$J$1,spaltenindex,2,FALSE),FALSE),"")</f>
        <v/>
      </c>
    </row>
    <row r="143" spans="1:10" x14ac:dyDescent="0.2">
      <c r="A143" s="65"/>
      <c r="B143" s="66"/>
      <c r="C143" s="67"/>
      <c r="D143" s="68"/>
      <c r="E143" s="67"/>
      <c r="F143" s="66"/>
      <c r="G143" s="69"/>
      <c r="H143" s="92"/>
      <c r="I143" s="84" t="str">
        <f t="shared" si="2"/>
        <v/>
      </c>
      <c r="J143" s="85" t="str">
        <f ca="1">IFERROR(VLOOKUP($I143,zimmernummern,VLOOKUP(Daten!$J$1,spaltenindex,2,FALSE),FALSE),"")</f>
        <v/>
      </c>
    </row>
    <row r="144" spans="1:10" x14ac:dyDescent="0.2">
      <c r="A144" s="65"/>
      <c r="B144" s="66"/>
      <c r="C144" s="67"/>
      <c r="D144" s="68"/>
      <c r="E144" s="67"/>
      <c r="F144" s="66"/>
      <c r="G144" s="69"/>
      <c r="H144" s="92"/>
      <c r="I144" s="84" t="str">
        <f t="shared" si="2"/>
        <v/>
      </c>
      <c r="J144" s="85" t="str">
        <f ca="1">IFERROR(VLOOKUP($I144,zimmernummern,VLOOKUP(Daten!$J$1,spaltenindex,2,FALSE),FALSE),"")</f>
        <v/>
      </c>
    </row>
    <row r="145" spans="1:10" x14ac:dyDescent="0.2">
      <c r="A145" s="65"/>
      <c r="B145" s="66"/>
      <c r="C145" s="67"/>
      <c r="D145" s="68"/>
      <c r="E145" s="67"/>
      <c r="F145" s="66"/>
      <c r="G145" s="69"/>
      <c r="H145" s="92"/>
      <c r="I145" s="84" t="str">
        <f t="shared" si="2"/>
        <v/>
      </c>
      <c r="J145" s="85" t="str">
        <f ca="1">IFERROR(VLOOKUP($I145,zimmernummern,VLOOKUP(Daten!$J$1,spaltenindex,2,FALSE),FALSE),"")</f>
        <v/>
      </c>
    </row>
    <row r="146" spans="1:10" x14ac:dyDescent="0.2">
      <c r="A146" s="65"/>
      <c r="B146" s="66"/>
      <c r="C146" s="67"/>
      <c r="D146" s="68"/>
      <c r="E146" s="67"/>
      <c r="F146" s="66"/>
      <c r="G146" s="69"/>
      <c r="H146" s="92"/>
      <c r="I146" s="84" t="str">
        <f t="shared" si="2"/>
        <v/>
      </c>
      <c r="J146" s="85" t="str">
        <f ca="1">IFERROR(VLOOKUP($I146,zimmernummern,VLOOKUP(Daten!$J$1,spaltenindex,2,FALSE),FALSE),"")</f>
        <v/>
      </c>
    </row>
    <row r="147" spans="1:10" x14ac:dyDescent="0.2">
      <c r="A147" s="65"/>
      <c r="B147" s="66"/>
      <c r="C147" s="67"/>
      <c r="D147" s="68"/>
      <c r="E147" s="67"/>
      <c r="F147" s="66"/>
      <c r="G147" s="69"/>
      <c r="H147" s="92"/>
      <c r="I147" s="84" t="str">
        <f t="shared" si="2"/>
        <v/>
      </c>
      <c r="J147" s="85" t="str">
        <f ca="1">IFERROR(VLOOKUP($I147,zimmernummern,VLOOKUP(Daten!$J$1,spaltenindex,2,FALSE),FALSE),"")</f>
        <v/>
      </c>
    </row>
    <row r="148" spans="1:10" x14ac:dyDescent="0.2">
      <c r="A148" s="65"/>
      <c r="B148" s="66"/>
      <c r="C148" s="67"/>
      <c r="D148" s="68"/>
      <c r="E148" s="67"/>
      <c r="F148" s="66"/>
      <c r="G148" s="69"/>
      <c r="H148" s="92"/>
      <c r="I148" s="84" t="str">
        <f t="shared" si="2"/>
        <v/>
      </c>
      <c r="J148" s="85" t="str">
        <f ca="1">IFERROR(VLOOKUP($I148,zimmernummern,VLOOKUP(Daten!$J$1,spaltenindex,2,FALSE),FALSE),"")</f>
        <v/>
      </c>
    </row>
    <row r="149" spans="1:10" x14ac:dyDescent="0.2">
      <c r="A149" s="65"/>
      <c r="B149" s="66"/>
      <c r="C149" s="67"/>
      <c r="D149" s="68"/>
      <c r="E149" s="67"/>
      <c r="F149" s="66"/>
      <c r="G149" s="69"/>
      <c r="H149" s="92"/>
      <c r="I149" s="84" t="str">
        <f t="shared" si="2"/>
        <v/>
      </c>
      <c r="J149" s="85" t="str">
        <f ca="1">IFERROR(VLOOKUP($I149,zimmernummern,VLOOKUP(Daten!$J$1,spaltenindex,2,FALSE),FALSE),"")</f>
        <v/>
      </c>
    </row>
    <row r="150" spans="1:10" x14ac:dyDescent="0.2">
      <c r="A150" s="65"/>
      <c r="B150" s="66"/>
      <c r="C150" s="67"/>
      <c r="D150" s="68"/>
      <c r="E150" s="67"/>
      <c r="F150" s="66"/>
      <c r="G150" s="69"/>
      <c r="H150" s="92"/>
      <c r="I150" s="84" t="str">
        <f t="shared" si="2"/>
        <v/>
      </c>
      <c r="J150" s="85" t="str">
        <f ca="1">IFERROR(VLOOKUP($I150,zimmernummern,VLOOKUP(Daten!$J$1,spaltenindex,2,FALSE),FALSE),"")</f>
        <v/>
      </c>
    </row>
    <row r="151" spans="1:10" x14ac:dyDescent="0.2">
      <c r="A151" s="65"/>
      <c r="B151" s="66"/>
      <c r="C151" s="67"/>
      <c r="D151" s="68"/>
      <c r="E151" s="67"/>
      <c r="F151" s="66"/>
      <c r="G151" s="69"/>
      <c r="H151" s="92"/>
      <c r="I151" s="84" t="str">
        <f t="shared" si="2"/>
        <v/>
      </c>
      <c r="J151" s="85" t="str">
        <f ca="1">IFERROR(VLOOKUP($I151,zimmernummern,VLOOKUP(Daten!$J$1,spaltenindex,2,FALSE),FALSE),"")</f>
        <v/>
      </c>
    </row>
    <row r="152" spans="1:10" x14ac:dyDescent="0.2">
      <c r="A152" s="65"/>
      <c r="B152" s="66"/>
      <c r="C152" s="67"/>
      <c r="D152" s="68"/>
      <c r="E152" s="67"/>
      <c r="F152" s="66"/>
      <c r="G152" s="69"/>
      <c r="H152" s="92"/>
      <c r="I152" s="84" t="str">
        <f t="shared" si="2"/>
        <v/>
      </c>
      <c r="J152" s="85" t="str">
        <f ca="1">IFERROR(VLOOKUP($I152,zimmernummern,VLOOKUP(Daten!$J$1,spaltenindex,2,FALSE),FALSE),"")</f>
        <v/>
      </c>
    </row>
    <row r="153" spans="1:10" x14ac:dyDescent="0.2">
      <c r="A153" s="65"/>
      <c r="B153" s="66"/>
      <c r="C153" s="67"/>
      <c r="D153" s="68"/>
      <c r="E153" s="67"/>
      <c r="F153" s="66"/>
      <c r="G153" s="69"/>
      <c r="H153" s="92"/>
      <c r="I153" s="84" t="str">
        <f t="shared" si="2"/>
        <v/>
      </c>
      <c r="J153" s="85" t="str">
        <f ca="1">IFERROR(VLOOKUP($I153,zimmernummern,VLOOKUP(Daten!$J$1,spaltenindex,2,FALSE),FALSE),"")</f>
        <v/>
      </c>
    </row>
    <row r="154" spans="1:10" x14ac:dyDescent="0.2">
      <c r="A154" s="65"/>
      <c r="B154" s="66"/>
      <c r="C154" s="67"/>
      <c r="D154" s="68"/>
      <c r="E154" s="67"/>
      <c r="F154" s="66"/>
      <c r="G154" s="69"/>
      <c r="H154" s="92"/>
      <c r="I154" s="84" t="str">
        <f t="shared" si="2"/>
        <v/>
      </c>
      <c r="J154" s="85" t="str">
        <f ca="1">IFERROR(VLOOKUP($I154,zimmernummern,VLOOKUP(Daten!$J$1,spaltenindex,2,FALSE),FALSE),"")</f>
        <v/>
      </c>
    </row>
    <row r="155" spans="1:10" x14ac:dyDescent="0.2">
      <c r="A155" s="65"/>
      <c r="B155" s="66"/>
      <c r="C155" s="67"/>
      <c r="D155" s="68"/>
      <c r="E155" s="67"/>
      <c r="F155" s="66"/>
      <c r="G155" s="69"/>
      <c r="H155" s="92"/>
      <c r="I155" s="84" t="str">
        <f t="shared" si="2"/>
        <v/>
      </c>
      <c r="J155" s="85" t="str">
        <f ca="1">IFERROR(VLOOKUP($I155,zimmernummern,VLOOKUP(Daten!$J$1,spaltenindex,2,FALSE),FALSE),"")</f>
        <v/>
      </c>
    </row>
    <row r="156" spans="1:10" x14ac:dyDescent="0.2">
      <c r="A156" s="65"/>
      <c r="B156" s="66"/>
      <c r="C156" s="67"/>
      <c r="D156" s="68"/>
      <c r="E156" s="67"/>
      <c r="F156" s="66"/>
      <c r="G156" s="69"/>
      <c r="H156" s="92"/>
      <c r="I156" s="84" t="str">
        <f t="shared" si="2"/>
        <v/>
      </c>
      <c r="J156" s="85" t="str">
        <f ca="1">IFERROR(VLOOKUP($I156,zimmernummern,VLOOKUP(Daten!$J$1,spaltenindex,2,FALSE),FALSE),"")</f>
        <v/>
      </c>
    </row>
    <row r="157" spans="1:10" x14ac:dyDescent="0.2">
      <c r="A157" s="65"/>
      <c r="B157" s="66"/>
      <c r="C157" s="67"/>
      <c r="D157" s="68"/>
      <c r="E157" s="67"/>
      <c r="F157" s="66"/>
      <c r="G157" s="69"/>
      <c r="H157" s="92"/>
      <c r="I157" s="84" t="str">
        <f t="shared" si="2"/>
        <v/>
      </c>
      <c r="J157" s="85" t="str">
        <f ca="1">IFERROR(VLOOKUP($I157,zimmernummern,VLOOKUP(Daten!$J$1,spaltenindex,2,FALSE),FALSE),"")</f>
        <v/>
      </c>
    </row>
    <row r="158" spans="1:10" x14ac:dyDescent="0.2">
      <c r="A158" s="65"/>
      <c r="B158" s="66"/>
      <c r="C158" s="67"/>
      <c r="D158" s="68"/>
      <c r="E158" s="67"/>
      <c r="F158" s="66"/>
      <c r="G158" s="69"/>
      <c r="H158" s="92"/>
      <c r="I158" s="84" t="str">
        <f t="shared" si="2"/>
        <v/>
      </c>
      <c r="J158" s="85" t="str">
        <f ca="1">IFERROR(VLOOKUP($I158,zimmernummern,VLOOKUP(Daten!$J$1,spaltenindex,2,FALSE),FALSE),"")</f>
        <v/>
      </c>
    </row>
    <row r="159" spans="1:10" x14ac:dyDescent="0.2">
      <c r="A159" s="65"/>
      <c r="B159" s="66"/>
      <c r="C159" s="67"/>
      <c r="D159" s="68"/>
      <c r="E159" s="67"/>
      <c r="F159" s="66"/>
      <c r="G159" s="69"/>
      <c r="H159" s="92"/>
      <c r="I159" s="84" t="str">
        <f t="shared" si="2"/>
        <v/>
      </c>
      <c r="J159" s="85" t="str">
        <f ca="1">IFERROR(VLOOKUP($I159,zimmernummern,VLOOKUP(Daten!$J$1,spaltenindex,2,FALSE),FALSE),"")</f>
        <v/>
      </c>
    </row>
    <row r="160" spans="1:10" x14ac:dyDescent="0.2">
      <c r="A160" s="65"/>
      <c r="B160" s="66"/>
      <c r="C160" s="67"/>
      <c r="D160" s="68"/>
      <c r="E160" s="67"/>
      <c r="F160" s="66"/>
      <c r="G160" s="69"/>
      <c r="H160" s="92"/>
      <c r="I160" s="84" t="str">
        <f t="shared" si="2"/>
        <v/>
      </c>
      <c r="J160" s="85" t="str">
        <f ca="1">IFERROR(VLOOKUP($I160,zimmernummern,VLOOKUP(Daten!$J$1,spaltenindex,2,FALSE),FALSE),"")</f>
        <v/>
      </c>
    </row>
    <row r="161" spans="1:10" x14ac:dyDescent="0.2">
      <c r="A161" s="65"/>
      <c r="B161" s="66"/>
      <c r="C161" s="67"/>
      <c r="D161" s="68"/>
      <c r="E161" s="67"/>
      <c r="F161" s="66"/>
      <c r="G161" s="69"/>
      <c r="H161" s="92"/>
      <c r="I161" s="84" t="str">
        <f t="shared" si="2"/>
        <v/>
      </c>
      <c r="J161" s="85" t="str">
        <f ca="1">IFERROR(VLOOKUP($I161,zimmernummern,VLOOKUP(Daten!$J$1,spaltenindex,2,FALSE),FALSE),"")</f>
        <v/>
      </c>
    </row>
    <row r="162" spans="1:10" x14ac:dyDescent="0.2">
      <c r="A162" s="65"/>
      <c r="B162" s="66"/>
      <c r="C162" s="67"/>
      <c r="D162" s="68"/>
      <c r="E162" s="67"/>
      <c r="F162" s="66"/>
      <c r="G162" s="69"/>
      <c r="H162" s="92"/>
      <c r="I162" s="84" t="str">
        <f t="shared" si="2"/>
        <v/>
      </c>
      <c r="J162" s="85" t="str">
        <f ca="1">IFERROR(VLOOKUP($I162,zimmernummern,VLOOKUP(Daten!$J$1,spaltenindex,2,FALSE),FALSE),"")</f>
        <v/>
      </c>
    </row>
    <row r="163" spans="1:10" x14ac:dyDescent="0.2">
      <c r="A163" s="65"/>
      <c r="B163" s="66"/>
      <c r="C163" s="67"/>
      <c r="D163" s="68"/>
      <c r="E163" s="67"/>
      <c r="F163" s="66"/>
      <c r="G163" s="69"/>
      <c r="H163" s="92"/>
      <c r="I163" s="84" t="str">
        <f t="shared" si="2"/>
        <v/>
      </c>
      <c r="J163" s="85" t="str">
        <f ca="1">IFERROR(VLOOKUP($I163,zimmernummern,VLOOKUP(Daten!$J$1,spaltenindex,2,FALSE),FALSE),"")</f>
        <v/>
      </c>
    </row>
    <row r="164" spans="1:10" x14ac:dyDescent="0.2">
      <c r="A164" s="65"/>
      <c r="B164" s="66"/>
      <c r="C164" s="67"/>
      <c r="D164" s="68"/>
      <c r="E164" s="67"/>
      <c r="F164" s="66"/>
      <c r="G164" s="69"/>
      <c r="H164" s="92"/>
      <c r="I164" s="84" t="str">
        <f t="shared" si="2"/>
        <v/>
      </c>
      <c r="J164" s="85" t="str">
        <f ca="1">IFERROR(VLOOKUP($I164,zimmernummern,VLOOKUP(Daten!$J$1,spaltenindex,2,FALSE),FALSE),"")</f>
        <v/>
      </c>
    </row>
    <row r="165" spans="1:10" x14ac:dyDescent="0.2">
      <c r="A165" s="65"/>
      <c r="B165" s="66"/>
      <c r="C165" s="67"/>
      <c r="D165" s="68"/>
      <c r="E165" s="67"/>
      <c r="F165" s="66"/>
      <c r="G165" s="69"/>
      <c r="H165" s="92"/>
      <c r="I165" s="84" t="str">
        <f t="shared" si="2"/>
        <v/>
      </c>
      <c r="J165" s="85" t="str">
        <f ca="1">IFERROR(VLOOKUP($I165,zimmernummern,VLOOKUP(Daten!$J$1,spaltenindex,2,FALSE),FALSE),"")</f>
        <v/>
      </c>
    </row>
    <row r="166" spans="1:10" x14ac:dyDescent="0.2">
      <c r="A166" s="65"/>
      <c r="B166" s="66"/>
      <c r="C166" s="67"/>
      <c r="D166" s="68"/>
      <c r="E166" s="67"/>
      <c r="F166" s="66"/>
      <c r="G166" s="69"/>
      <c r="H166" s="92"/>
      <c r="I166" s="84" t="str">
        <f t="shared" si="2"/>
        <v/>
      </c>
      <c r="J166" s="85" t="str">
        <f ca="1">IFERROR(VLOOKUP($I166,zimmernummern,VLOOKUP(Daten!$J$1,spaltenindex,2,FALSE),FALSE),"")</f>
        <v/>
      </c>
    </row>
    <row r="167" spans="1:10" x14ac:dyDescent="0.2">
      <c r="A167" s="65"/>
      <c r="B167" s="66"/>
      <c r="C167" s="67"/>
      <c r="D167" s="68"/>
      <c r="E167" s="67"/>
      <c r="F167" s="66"/>
      <c r="G167" s="69"/>
      <c r="H167" s="92"/>
      <c r="I167" s="84" t="str">
        <f t="shared" si="2"/>
        <v/>
      </c>
      <c r="J167" s="85" t="str">
        <f ca="1">IFERROR(VLOOKUP($I167,zimmernummern,VLOOKUP(Daten!$J$1,spaltenindex,2,FALSE),FALSE),"")</f>
        <v/>
      </c>
    </row>
    <row r="168" spans="1:10" x14ac:dyDescent="0.2">
      <c r="A168" s="65"/>
      <c r="B168" s="66"/>
      <c r="C168" s="67"/>
      <c r="D168" s="68"/>
      <c r="E168" s="67"/>
      <c r="F168" s="66"/>
      <c r="G168" s="69"/>
      <c r="H168" s="92"/>
      <c r="I168" s="84" t="str">
        <f t="shared" si="2"/>
        <v/>
      </c>
      <c r="J168" s="85" t="str">
        <f ca="1">IFERROR(VLOOKUP($I168,zimmernummern,VLOOKUP(Daten!$J$1,spaltenindex,2,FALSE),FALSE),"")</f>
        <v/>
      </c>
    </row>
    <row r="169" spans="1:10" x14ac:dyDescent="0.2">
      <c r="A169" s="65"/>
      <c r="B169" s="66"/>
      <c r="C169" s="67"/>
      <c r="D169" s="68"/>
      <c r="E169" s="67"/>
      <c r="F169" s="66"/>
      <c r="G169" s="69"/>
      <c r="H169" s="92"/>
      <c r="I169" s="84" t="str">
        <f t="shared" si="2"/>
        <v/>
      </c>
      <c r="J169" s="85" t="str">
        <f ca="1">IFERROR(VLOOKUP($I169,zimmernummern,VLOOKUP(Daten!$J$1,spaltenindex,2,FALSE),FALSE),"")</f>
        <v/>
      </c>
    </row>
    <row r="170" spans="1:10" x14ac:dyDescent="0.2">
      <c r="A170" s="65"/>
      <c r="B170" s="66"/>
      <c r="C170" s="67"/>
      <c r="D170" s="68"/>
      <c r="E170" s="67"/>
      <c r="F170" s="66"/>
      <c r="G170" s="69"/>
      <c r="H170" s="92"/>
      <c r="I170" s="84" t="str">
        <f t="shared" si="2"/>
        <v/>
      </c>
      <c r="J170" s="85" t="str">
        <f ca="1">IFERROR(VLOOKUP($I170,zimmernummern,VLOOKUP(Daten!$J$1,spaltenindex,2,FALSE),FALSE),"")</f>
        <v/>
      </c>
    </row>
    <row r="171" spans="1:10" x14ac:dyDescent="0.2">
      <c r="A171" s="65"/>
      <c r="B171" s="66"/>
      <c r="C171" s="67"/>
      <c r="D171" s="68"/>
      <c r="E171" s="67"/>
      <c r="F171" s="66"/>
      <c r="G171" s="69"/>
      <c r="H171" s="92"/>
      <c r="I171" s="84" t="str">
        <f t="shared" si="2"/>
        <v/>
      </c>
      <c r="J171" s="85" t="str">
        <f ca="1">IFERROR(VLOOKUP($I171,zimmernummern,VLOOKUP(Daten!$J$1,spaltenindex,2,FALSE),FALSE),"")</f>
        <v/>
      </c>
    </row>
    <row r="172" spans="1:10" x14ac:dyDescent="0.2">
      <c r="A172" s="65"/>
      <c r="B172" s="66"/>
      <c r="C172" s="67"/>
      <c r="D172" s="68"/>
      <c r="E172" s="67"/>
      <c r="F172" s="66"/>
      <c r="G172" s="69"/>
      <c r="H172" s="92"/>
      <c r="I172" s="84" t="str">
        <f t="shared" si="2"/>
        <v/>
      </c>
      <c r="J172" s="85" t="str">
        <f ca="1">IFERROR(VLOOKUP($I172,zimmernummern,VLOOKUP(Daten!$J$1,spaltenindex,2,FALSE),FALSE),"")</f>
        <v/>
      </c>
    </row>
    <row r="173" spans="1:10" x14ac:dyDescent="0.2">
      <c r="A173" s="65"/>
      <c r="B173" s="66"/>
      <c r="C173" s="67"/>
      <c r="D173" s="68"/>
      <c r="E173" s="67"/>
      <c r="F173" s="66"/>
      <c r="G173" s="69"/>
      <c r="H173" s="92"/>
      <c r="I173" s="84" t="str">
        <f t="shared" si="2"/>
        <v/>
      </c>
      <c r="J173" s="85" t="str">
        <f ca="1">IFERROR(VLOOKUP($I173,zimmernummern,VLOOKUP(Daten!$J$1,spaltenindex,2,FALSE),FALSE),"")</f>
        <v/>
      </c>
    </row>
    <row r="174" spans="1:10" x14ac:dyDescent="0.2">
      <c r="A174" s="65"/>
      <c r="B174" s="66"/>
      <c r="C174" s="67"/>
      <c r="D174" s="68"/>
      <c r="E174" s="67"/>
      <c r="F174" s="66"/>
      <c r="G174" s="69"/>
      <c r="H174" s="92"/>
      <c r="I174" s="84" t="str">
        <f t="shared" si="2"/>
        <v/>
      </c>
      <c r="J174" s="85" t="str">
        <f ca="1">IFERROR(VLOOKUP($I174,zimmernummern,VLOOKUP(Daten!$J$1,spaltenindex,2,FALSE),FALSE),"")</f>
        <v/>
      </c>
    </row>
    <row r="175" spans="1:10" x14ac:dyDescent="0.2">
      <c r="A175" s="65"/>
      <c r="B175" s="66"/>
      <c r="C175" s="67"/>
      <c r="D175" s="68"/>
      <c r="E175" s="67"/>
      <c r="F175" s="66"/>
      <c r="G175" s="69"/>
      <c r="H175" s="92"/>
      <c r="I175" s="84" t="str">
        <f t="shared" si="2"/>
        <v/>
      </c>
      <c r="J175" s="85" t="str">
        <f ca="1">IFERROR(VLOOKUP($I175,zimmernummern,VLOOKUP(Daten!$J$1,spaltenindex,2,FALSE),FALSE),"")</f>
        <v/>
      </c>
    </row>
    <row r="176" spans="1:10" x14ac:dyDescent="0.2">
      <c r="A176" s="65"/>
      <c r="B176" s="66"/>
      <c r="C176" s="67"/>
      <c r="D176" s="68"/>
      <c r="E176" s="67"/>
      <c r="F176" s="66"/>
      <c r="G176" s="69"/>
      <c r="H176" s="92"/>
      <c r="I176" s="84" t="str">
        <f t="shared" si="2"/>
        <v/>
      </c>
      <c r="J176" s="85" t="str">
        <f ca="1">IFERROR(VLOOKUP($I176,zimmernummern,VLOOKUP(Daten!$J$1,spaltenindex,2,FALSE),FALSE),"")</f>
        <v/>
      </c>
    </row>
    <row r="177" spans="1:10" x14ac:dyDescent="0.2">
      <c r="A177" s="65"/>
      <c r="B177" s="66"/>
      <c r="C177" s="67"/>
      <c r="D177" s="68"/>
      <c r="E177" s="67"/>
      <c r="F177" s="66"/>
      <c r="G177" s="69"/>
      <c r="H177" s="92"/>
      <c r="I177" s="84" t="str">
        <f t="shared" si="2"/>
        <v/>
      </c>
      <c r="J177" s="85" t="str">
        <f ca="1">IFERROR(VLOOKUP($I177,zimmernummern,VLOOKUP(Daten!$J$1,spaltenindex,2,FALSE),FALSE),"")</f>
        <v/>
      </c>
    </row>
    <row r="178" spans="1:10" x14ac:dyDescent="0.2">
      <c r="A178" s="65"/>
      <c r="B178" s="66"/>
      <c r="C178" s="67"/>
      <c r="D178" s="68"/>
      <c r="E178" s="67"/>
      <c r="F178" s="66"/>
      <c r="G178" s="69"/>
      <c r="H178" s="92"/>
      <c r="I178" s="84" t="str">
        <f t="shared" si="2"/>
        <v/>
      </c>
      <c r="J178" s="85" t="str">
        <f ca="1">IFERROR(VLOOKUP($I178,zimmernummern,VLOOKUP(Daten!$J$1,spaltenindex,2,FALSE),FALSE),"")</f>
        <v/>
      </c>
    </row>
    <row r="179" spans="1:10" x14ac:dyDescent="0.2">
      <c r="A179" s="65"/>
      <c r="B179" s="66"/>
      <c r="C179" s="67"/>
      <c r="D179" s="68"/>
      <c r="E179" s="67"/>
      <c r="F179" s="66"/>
      <c r="G179" s="69"/>
      <c r="H179" s="92"/>
      <c r="I179" s="84" t="str">
        <f t="shared" si="2"/>
        <v/>
      </c>
      <c r="J179" s="85" t="str">
        <f ca="1">IFERROR(VLOOKUP($I179,zimmernummern,VLOOKUP(Daten!$J$1,spaltenindex,2,FALSE),FALSE),"")</f>
        <v/>
      </c>
    </row>
    <row r="180" spans="1:10" x14ac:dyDescent="0.2">
      <c r="A180" s="65"/>
      <c r="B180" s="66"/>
      <c r="C180" s="67"/>
      <c r="D180" s="68"/>
      <c r="E180" s="67"/>
      <c r="F180" s="66"/>
      <c r="G180" s="69"/>
      <c r="H180" s="92"/>
      <c r="I180" s="84" t="str">
        <f t="shared" si="2"/>
        <v/>
      </c>
      <c r="J180" s="85" t="str">
        <f ca="1">IFERROR(VLOOKUP($I180,zimmernummern,VLOOKUP(Daten!$J$1,spaltenindex,2,FALSE),FALSE),"")</f>
        <v/>
      </c>
    </row>
    <row r="181" spans="1:10" x14ac:dyDescent="0.2">
      <c r="A181" s="65"/>
      <c r="B181" s="66"/>
      <c r="C181" s="67"/>
      <c r="D181" s="68"/>
      <c r="E181" s="67"/>
      <c r="F181" s="66"/>
      <c r="G181" s="69"/>
      <c r="H181" s="92"/>
      <c r="I181" s="84" t="str">
        <f t="shared" si="2"/>
        <v/>
      </c>
      <c r="J181" s="85" t="str">
        <f ca="1">IFERROR(VLOOKUP($I181,zimmernummern,VLOOKUP(Daten!$J$1,spaltenindex,2,FALSE),FALSE),"")</f>
        <v/>
      </c>
    </row>
    <row r="182" spans="1:10" x14ac:dyDescent="0.2">
      <c r="A182" s="65"/>
      <c r="B182" s="66"/>
      <c r="C182" s="67"/>
      <c r="D182" s="68"/>
      <c r="E182" s="67"/>
      <c r="F182" s="66"/>
      <c r="G182" s="69"/>
      <c r="H182" s="92"/>
      <c r="I182" s="84" t="str">
        <f t="shared" si="2"/>
        <v/>
      </c>
      <c r="J182" s="85" t="str">
        <f ca="1">IFERROR(VLOOKUP($I182,zimmernummern,VLOOKUP(Daten!$J$1,spaltenindex,2,FALSE),FALSE),"")</f>
        <v/>
      </c>
    </row>
    <row r="183" spans="1:10" x14ac:dyDescent="0.2">
      <c r="A183" s="65"/>
      <c r="B183" s="66"/>
      <c r="C183" s="67"/>
      <c r="D183" s="68"/>
      <c r="E183" s="67"/>
      <c r="F183" s="66"/>
      <c r="G183" s="69"/>
      <c r="H183" s="92"/>
      <c r="I183" s="84" t="str">
        <f t="shared" si="2"/>
        <v/>
      </c>
      <c r="J183" s="85" t="str">
        <f ca="1">IFERROR(VLOOKUP($I183,zimmernummern,VLOOKUP(Daten!$J$1,spaltenindex,2,FALSE),FALSE),"")</f>
        <v/>
      </c>
    </row>
    <row r="184" spans="1:10" x14ac:dyDescent="0.2">
      <c r="A184" s="65"/>
      <c r="B184" s="66"/>
      <c r="C184" s="67"/>
      <c r="D184" s="68"/>
      <c r="E184" s="67"/>
      <c r="F184" s="66"/>
      <c r="G184" s="69"/>
      <c r="H184" s="92"/>
      <c r="I184" s="84" t="str">
        <f t="shared" si="2"/>
        <v/>
      </c>
      <c r="J184" s="85" t="str">
        <f ca="1">IFERROR(VLOOKUP($I184,zimmernummern,VLOOKUP(Daten!$J$1,spaltenindex,2,FALSE),FALSE),"")</f>
        <v/>
      </c>
    </row>
    <row r="185" spans="1:10" x14ac:dyDescent="0.2">
      <c r="A185" s="65"/>
      <c r="B185" s="66"/>
      <c r="C185" s="67"/>
      <c r="D185" s="68"/>
      <c r="E185" s="67"/>
      <c r="F185" s="66"/>
      <c r="G185" s="69"/>
      <c r="H185" s="92"/>
      <c r="I185" s="84" t="str">
        <f t="shared" si="2"/>
        <v/>
      </c>
      <c r="J185" s="85" t="str">
        <f ca="1">IFERROR(VLOOKUP($I185,zimmernummern,VLOOKUP(Daten!$J$1,spaltenindex,2,FALSE),FALSE),"")</f>
        <v/>
      </c>
    </row>
    <row r="186" spans="1:10" x14ac:dyDescent="0.2">
      <c r="A186" s="65"/>
      <c r="B186" s="66"/>
      <c r="C186" s="67"/>
      <c r="D186" s="68"/>
      <c r="E186" s="67"/>
      <c r="F186" s="66"/>
      <c r="G186" s="69"/>
      <c r="H186" s="92"/>
      <c r="I186" s="84" t="str">
        <f t="shared" si="2"/>
        <v/>
      </c>
      <c r="J186" s="85" t="str">
        <f ca="1">IFERROR(VLOOKUP($I186,zimmernummern,VLOOKUP(Daten!$J$1,spaltenindex,2,FALSE),FALSE),"")</f>
        <v/>
      </c>
    </row>
    <row r="187" spans="1:10" x14ac:dyDescent="0.2">
      <c r="A187" s="65"/>
      <c r="B187" s="66"/>
      <c r="C187" s="67"/>
      <c r="D187" s="68"/>
      <c r="E187" s="67"/>
      <c r="F187" s="66"/>
      <c r="G187" s="69"/>
      <c r="H187" s="92"/>
      <c r="I187" s="84" t="str">
        <f t="shared" si="2"/>
        <v/>
      </c>
      <c r="J187" s="85" t="str">
        <f ca="1">IFERROR(VLOOKUP($I187,zimmernummern,VLOOKUP(Daten!$J$1,spaltenindex,2,FALSE),FALSE),"")</f>
        <v/>
      </c>
    </row>
    <row r="188" spans="1:10" x14ac:dyDescent="0.2">
      <c r="A188" s="65"/>
      <c r="B188" s="66"/>
      <c r="C188" s="67"/>
      <c r="D188" s="68"/>
      <c r="E188" s="67"/>
      <c r="F188" s="66"/>
      <c r="G188" s="69"/>
      <c r="H188" s="92"/>
      <c r="I188" s="84" t="str">
        <f t="shared" si="2"/>
        <v/>
      </c>
      <c r="J188" s="85" t="str">
        <f ca="1">IFERROR(VLOOKUP($I188,zimmernummern,VLOOKUP(Daten!$J$1,spaltenindex,2,FALSE),FALSE),"")</f>
        <v/>
      </c>
    </row>
    <row r="189" spans="1:10" x14ac:dyDescent="0.2">
      <c r="A189" s="65"/>
      <c r="B189" s="66"/>
      <c r="C189" s="67"/>
      <c r="D189" s="68"/>
      <c r="E189" s="67"/>
      <c r="F189" s="66"/>
      <c r="G189" s="69"/>
      <c r="H189" s="92"/>
      <c r="I189" s="84" t="str">
        <f t="shared" si="2"/>
        <v/>
      </c>
      <c r="J189" s="85" t="str">
        <f ca="1">IFERROR(VLOOKUP($I189,zimmernummern,VLOOKUP(Daten!$J$1,spaltenindex,2,FALSE),FALSE),"")</f>
        <v/>
      </c>
    </row>
    <row r="190" spans="1:10" x14ac:dyDescent="0.2">
      <c r="A190" s="65"/>
      <c r="B190" s="66"/>
      <c r="C190" s="67"/>
      <c r="D190" s="68"/>
      <c r="E190" s="67"/>
      <c r="F190" s="66"/>
      <c r="G190" s="69"/>
      <c r="H190" s="92"/>
      <c r="I190" s="84" t="str">
        <f t="shared" si="2"/>
        <v/>
      </c>
      <c r="J190" s="85" t="str">
        <f ca="1">IFERROR(VLOOKUP($I190,zimmernummern,VLOOKUP(Daten!$J$1,spaltenindex,2,FALSE),FALSE),"")</f>
        <v/>
      </c>
    </row>
    <row r="191" spans="1:10" x14ac:dyDescent="0.2">
      <c r="A191" s="65"/>
      <c r="B191" s="66"/>
      <c r="C191" s="67"/>
      <c r="D191" s="68"/>
      <c r="E191" s="67"/>
      <c r="F191" s="66"/>
      <c r="G191" s="69"/>
      <c r="H191" s="92"/>
      <c r="I191" s="84" t="str">
        <f t="shared" si="2"/>
        <v/>
      </c>
      <c r="J191" s="85" t="str">
        <f ca="1">IFERROR(VLOOKUP($I191,zimmernummern,VLOOKUP(Daten!$J$1,spaltenindex,2,FALSE),FALSE),"")</f>
        <v/>
      </c>
    </row>
    <row r="192" spans="1:10" x14ac:dyDescent="0.2">
      <c r="A192" s="65"/>
      <c r="B192" s="66"/>
      <c r="C192" s="67"/>
      <c r="D192" s="68"/>
      <c r="E192" s="67"/>
      <c r="F192" s="66"/>
      <c r="G192" s="69"/>
      <c r="H192" s="92"/>
      <c r="I192" s="84" t="str">
        <f t="shared" si="2"/>
        <v/>
      </c>
      <c r="J192" s="85" t="str">
        <f ca="1">IFERROR(VLOOKUP($I192,zimmernummern,VLOOKUP(Daten!$J$1,spaltenindex,2,FALSE),FALSE),"")</f>
        <v/>
      </c>
    </row>
    <row r="193" spans="1:10" x14ac:dyDescent="0.2">
      <c r="A193" s="65"/>
      <c r="B193" s="66"/>
      <c r="C193" s="67"/>
      <c r="D193" s="68"/>
      <c r="E193" s="67"/>
      <c r="F193" s="66"/>
      <c r="G193" s="69"/>
      <c r="H193" s="92"/>
      <c r="I193" s="84" t="str">
        <f t="shared" si="2"/>
        <v/>
      </c>
      <c r="J193" s="85" t="str">
        <f ca="1">IFERROR(VLOOKUP($I193,zimmernummern,VLOOKUP(Daten!$J$1,spaltenindex,2,FALSE),FALSE),"")</f>
        <v/>
      </c>
    </row>
    <row r="194" spans="1:10" x14ac:dyDescent="0.2">
      <c r="A194" s="65"/>
      <c r="B194" s="66"/>
      <c r="C194" s="67"/>
      <c r="D194" s="68"/>
      <c r="E194" s="67"/>
      <c r="F194" s="66"/>
      <c r="G194" s="69"/>
      <c r="H194" s="92"/>
      <c r="I194" s="84" t="str">
        <f t="shared" ref="I194:I257" si="3">IFERROR(IF(IF(A194&lt;&gt;"",IF(H194="",G194,H194),"")=0,"",IF(A194&lt;&gt;"",IF(H194="",G194,H194),"")),"")</f>
        <v/>
      </c>
      <c r="J194" s="85" t="str">
        <f ca="1">IFERROR(VLOOKUP($I194,zimmernummern,VLOOKUP(Daten!$J$1,spaltenindex,2,FALSE),FALSE),"")</f>
        <v/>
      </c>
    </row>
    <row r="195" spans="1:10" x14ac:dyDescent="0.2">
      <c r="A195" s="65"/>
      <c r="B195" s="66"/>
      <c r="C195" s="67"/>
      <c r="D195" s="68"/>
      <c r="E195" s="67"/>
      <c r="F195" s="66"/>
      <c r="G195" s="69"/>
      <c r="H195" s="92"/>
      <c r="I195" s="84" t="str">
        <f t="shared" si="3"/>
        <v/>
      </c>
      <c r="J195" s="85" t="str">
        <f ca="1">IFERROR(VLOOKUP($I195,zimmernummern,VLOOKUP(Daten!$J$1,spaltenindex,2,FALSE),FALSE),"")</f>
        <v/>
      </c>
    </row>
    <row r="196" spans="1:10" x14ac:dyDescent="0.2">
      <c r="A196" s="65"/>
      <c r="B196" s="66"/>
      <c r="C196" s="67"/>
      <c r="D196" s="68"/>
      <c r="E196" s="67"/>
      <c r="F196" s="66"/>
      <c r="G196" s="69"/>
      <c r="H196" s="92"/>
      <c r="I196" s="84" t="str">
        <f t="shared" si="3"/>
        <v/>
      </c>
      <c r="J196" s="85" t="str">
        <f ca="1">IFERROR(VLOOKUP($I196,zimmernummern,VLOOKUP(Daten!$J$1,spaltenindex,2,FALSE),FALSE),"")</f>
        <v/>
      </c>
    </row>
    <row r="197" spans="1:10" x14ac:dyDescent="0.2">
      <c r="A197" s="65"/>
      <c r="B197" s="66"/>
      <c r="C197" s="67"/>
      <c r="D197" s="68"/>
      <c r="E197" s="67"/>
      <c r="F197" s="66"/>
      <c r="G197" s="69"/>
      <c r="H197" s="92"/>
      <c r="I197" s="84" t="str">
        <f t="shared" si="3"/>
        <v/>
      </c>
      <c r="J197" s="85" t="str">
        <f ca="1">IFERROR(VLOOKUP($I197,zimmernummern,VLOOKUP(Daten!$J$1,spaltenindex,2,FALSE),FALSE),"")</f>
        <v/>
      </c>
    </row>
    <row r="198" spans="1:10" x14ac:dyDescent="0.2">
      <c r="A198" s="65"/>
      <c r="B198" s="66"/>
      <c r="C198" s="67"/>
      <c r="D198" s="68"/>
      <c r="E198" s="67"/>
      <c r="F198" s="66"/>
      <c r="G198" s="69"/>
      <c r="H198" s="92"/>
      <c r="I198" s="84" t="str">
        <f t="shared" si="3"/>
        <v/>
      </c>
      <c r="J198" s="85" t="str">
        <f ca="1">IFERROR(VLOOKUP($I198,zimmernummern,VLOOKUP(Daten!$J$1,spaltenindex,2,FALSE),FALSE),"")</f>
        <v/>
      </c>
    </row>
    <row r="199" spans="1:10" x14ac:dyDescent="0.2">
      <c r="A199" s="65"/>
      <c r="B199" s="66"/>
      <c r="C199" s="67"/>
      <c r="D199" s="68"/>
      <c r="E199" s="67"/>
      <c r="F199" s="66"/>
      <c r="G199" s="69"/>
      <c r="H199" s="92"/>
      <c r="I199" s="84" t="str">
        <f t="shared" si="3"/>
        <v/>
      </c>
      <c r="J199" s="85" t="str">
        <f ca="1">IFERROR(VLOOKUP($I199,zimmernummern,VLOOKUP(Daten!$J$1,spaltenindex,2,FALSE),FALSE),"")</f>
        <v/>
      </c>
    </row>
    <row r="200" spans="1:10" x14ac:dyDescent="0.2">
      <c r="A200" s="65"/>
      <c r="B200" s="66"/>
      <c r="C200" s="67"/>
      <c r="D200" s="68"/>
      <c r="E200" s="67"/>
      <c r="F200" s="66"/>
      <c r="G200" s="69"/>
      <c r="H200" s="92"/>
      <c r="I200" s="84" t="str">
        <f t="shared" si="3"/>
        <v/>
      </c>
      <c r="J200" s="85" t="str">
        <f ca="1">IFERROR(VLOOKUP($I200,zimmernummern,VLOOKUP(Daten!$J$1,spaltenindex,2,FALSE),FALSE),"")</f>
        <v/>
      </c>
    </row>
    <row r="201" spans="1:10" x14ac:dyDescent="0.2">
      <c r="A201" s="65"/>
      <c r="B201" s="66"/>
      <c r="C201" s="67"/>
      <c r="D201" s="68"/>
      <c r="E201" s="67"/>
      <c r="F201" s="66"/>
      <c r="G201" s="69"/>
      <c r="H201" s="92"/>
      <c r="I201" s="84" t="str">
        <f t="shared" si="3"/>
        <v/>
      </c>
      <c r="J201" s="85" t="str">
        <f ca="1">IFERROR(VLOOKUP($I201,zimmernummern,VLOOKUP(Daten!$J$1,spaltenindex,2,FALSE),FALSE),"")</f>
        <v/>
      </c>
    </row>
    <row r="202" spans="1:10" x14ac:dyDescent="0.2">
      <c r="A202" s="65"/>
      <c r="B202" s="66"/>
      <c r="C202" s="67"/>
      <c r="D202" s="68"/>
      <c r="E202" s="67"/>
      <c r="F202" s="66"/>
      <c r="G202" s="69"/>
      <c r="H202" s="92"/>
      <c r="I202" s="84" t="str">
        <f t="shared" si="3"/>
        <v/>
      </c>
      <c r="J202" s="85" t="str">
        <f ca="1">IFERROR(VLOOKUP($I202,zimmernummern,VLOOKUP(Daten!$J$1,spaltenindex,2,FALSE),FALSE),"")</f>
        <v/>
      </c>
    </row>
    <row r="203" spans="1:10" x14ac:dyDescent="0.2">
      <c r="A203" s="65"/>
      <c r="B203" s="66"/>
      <c r="C203" s="67"/>
      <c r="D203" s="68"/>
      <c r="E203" s="67"/>
      <c r="F203" s="66"/>
      <c r="G203" s="69"/>
      <c r="H203" s="92"/>
      <c r="I203" s="84" t="str">
        <f t="shared" si="3"/>
        <v/>
      </c>
      <c r="J203" s="85" t="str">
        <f ca="1">IFERROR(VLOOKUP($I203,zimmernummern,VLOOKUP(Daten!$J$1,spaltenindex,2,FALSE),FALSE),"")</f>
        <v/>
      </c>
    </row>
    <row r="204" spans="1:10" x14ac:dyDescent="0.2">
      <c r="A204" s="65"/>
      <c r="B204" s="66"/>
      <c r="C204" s="67"/>
      <c r="D204" s="68"/>
      <c r="E204" s="67"/>
      <c r="F204" s="66"/>
      <c r="G204" s="69"/>
      <c r="H204" s="92"/>
      <c r="I204" s="84" t="str">
        <f t="shared" si="3"/>
        <v/>
      </c>
      <c r="J204" s="85" t="str">
        <f ca="1">IFERROR(VLOOKUP($I204,zimmernummern,VLOOKUP(Daten!$J$1,spaltenindex,2,FALSE),FALSE),"")</f>
        <v/>
      </c>
    </row>
    <row r="205" spans="1:10" x14ac:dyDescent="0.2">
      <c r="A205" s="65"/>
      <c r="B205" s="66"/>
      <c r="C205" s="67"/>
      <c r="D205" s="68"/>
      <c r="E205" s="67"/>
      <c r="F205" s="66"/>
      <c r="G205" s="69"/>
      <c r="H205" s="92"/>
      <c r="I205" s="84" t="str">
        <f t="shared" si="3"/>
        <v/>
      </c>
      <c r="J205" s="85" t="str">
        <f ca="1">IFERROR(VLOOKUP($I205,zimmernummern,VLOOKUP(Daten!$J$1,spaltenindex,2,FALSE),FALSE),"")</f>
        <v/>
      </c>
    </row>
    <row r="206" spans="1:10" x14ac:dyDescent="0.2">
      <c r="A206" s="65"/>
      <c r="B206" s="66"/>
      <c r="C206" s="67"/>
      <c r="D206" s="68"/>
      <c r="E206" s="67"/>
      <c r="F206" s="66"/>
      <c r="G206" s="69"/>
      <c r="H206" s="92"/>
      <c r="I206" s="84" t="str">
        <f t="shared" si="3"/>
        <v/>
      </c>
      <c r="J206" s="85" t="str">
        <f ca="1">IFERROR(VLOOKUP($I206,zimmernummern,VLOOKUP(Daten!$J$1,spaltenindex,2,FALSE),FALSE),"")</f>
        <v/>
      </c>
    </row>
    <row r="207" spans="1:10" x14ac:dyDescent="0.2">
      <c r="A207" s="65"/>
      <c r="B207" s="66"/>
      <c r="C207" s="67"/>
      <c r="D207" s="68"/>
      <c r="E207" s="67"/>
      <c r="F207" s="66"/>
      <c r="G207" s="69"/>
      <c r="H207" s="92"/>
      <c r="I207" s="84" t="str">
        <f t="shared" si="3"/>
        <v/>
      </c>
      <c r="J207" s="85" t="str">
        <f ca="1">IFERROR(VLOOKUP($I207,zimmernummern,VLOOKUP(Daten!$J$1,spaltenindex,2,FALSE),FALSE),"")</f>
        <v/>
      </c>
    </row>
    <row r="208" spans="1:10" x14ac:dyDescent="0.2">
      <c r="A208" s="65"/>
      <c r="B208" s="66"/>
      <c r="C208" s="67"/>
      <c r="D208" s="68"/>
      <c r="E208" s="67"/>
      <c r="F208" s="66"/>
      <c r="G208" s="69"/>
      <c r="H208" s="92"/>
      <c r="I208" s="84" t="str">
        <f t="shared" si="3"/>
        <v/>
      </c>
      <c r="J208" s="85" t="str">
        <f ca="1">IFERROR(VLOOKUP($I208,zimmernummern,VLOOKUP(Daten!$J$1,spaltenindex,2,FALSE),FALSE),"")</f>
        <v/>
      </c>
    </row>
    <row r="209" spans="1:10" x14ac:dyDescent="0.2">
      <c r="A209" s="65"/>
      <c r="B209" s="66"/>
      <c r="C209" s="67"/>
      <c r="D209" s="68"/>
      <c r="E209" s="67"/>
      <c r="F209" s="66"/>
      <c r="G209" s="69"/>
      <c r="H209" s="92"/>
      <c r="I209" s="84" t="str">
        <f t="shared" si="3"/>
        <v/>
      </c>
      <c r="J209" s="85" t="str">
        <f ca="1">IFERROR(VLOOKUP($I209,zimmernummern,VLOOKUP(Daten!$J$1,spaltenindex,2,FALSE),FALSE),"")</f>
        <v/>
      </c>
    </row>
    <row r="210" spans="1:10" x14ac:dyDescent="0.2">
      <c r="A210" s="65"/>
      <c r="B210" s="66"/>
      <c r="C210" s="67"/>
      <c r="D210" s="68"/>
      <c r="E210" s="67"/>
      <c r="F210" s="66"/>
      <c r="G210" s="69"/>
      <c r="H210" s="93"/>
      <c r="I210" s="84" t="str">
        <f t="shared" si="3"/>
        <v/>
      </c>
      <c r="J210" s="85" t="str">
        <f ca="1">IFERROR(VLOOKUP($I210,zimmernummern,VLOOKUP(Daten!$J$1,spaltenindex,2,FALSE),FALSE),"")</f>
        <v/>
      </c>
    </row>
    <row r="211" spans="1:10" x14ac:dyDescent="0.2">
      <c r="A211" s="65"/>
      <c r="B211" s="66"/>
      <c r="C211" s="67"/>
      <c r="D211" s="68"/>
      <c r="E211" s="67"/>
      <c r="F211" s="66"/>
      <c r="G211" s="69"/>
      <c r="H211" s="93"/>
      <c r="I211" s="84" t="str">
        <f t="shared" si="3"/>
        <v/>
      </c>
      <c r="J211" s="85" t="str">
        <f ca="1">IFERROR(VLOOKUP($I211,zimmernummern,VLOOKUP(Daten!$J$1,spaltenindex,2,FALSE),FALSE),"")</f>
        <v/>
      </c>
    </row>
    <row r="212" spans="1:10" x14ac:dyDescent="0.2">
      <c r="A212" s="65"/>
      <c r="B212" s="66"/>
      <c r="C212" s="67"/>
      <c r="D212" s="68"/>
      <c r="E212" s="67"/>
      <c r="F212" s="66"/>
      <c r="G212" s="69"/>
      <c r="H212" s="93"/>
      <c r="I212" s="84" t="str">
        <f t="shared" si="3"/>
        <v/>
      </c>
      <c r="J212" s="85" t="str">
        <f ca="1">IFERROR(VLOOKUP($I212,zimmernummern,VLOOKUP(Daten!$J$1,spaltenindex,2,FALSE),FALSE),"")</f>
        <v/>
      </c>
    </row>
    <row r="213" spans="1:10" x14ac:dyDescent="0.2">
      <c r="A213" s="65"/>
      <c r="B213" s="66"/>
      <c r="C213" s="67"/>
      <c r="D213" s="68"/>
      <c r="E213" s="67"/>
      <c r="F213" s="66"/>
      <c r="G213" s="69"/>
      <c r="H213" s="93"/>
      <c r="I213" s="84" t="str">
        <f t="shared" si="3"/>
        <v/>
      </c>
      <c r="J213" s="85" t="str">
        <f ca="1">IFERROR(VLOOKUP($I213,zimmernummern,VLOOKUP(Daten!$J$1,spaltenindex,2,FALSE),FALSE),"")</f>
        <v/>
      </c>
    </row>
    <row r="214" spans="1:10" x14ac:dyDescent="0.2">
      <c r="A214" s="65"/>
      <c r="B214" s="66"/>
      <c r="C214" s="67"/>
      <c r="D214" s="68"/>
      <c r="E214" s="67"/>
      <c r="F214" s="66"/>
      <c r="G214" s="69"/>
      <c r="H214" s="93"/>
      <c r="I214" s="84" t="str">
        <f t="shared" si="3"/>
        <v/>
      </c>
      <c r="J214" s="85" t="str">
        <f ca="1">IFERROR(VLOOKUP($I214,zimmernummern,VLOOKUP(Daten!$J$1,spaltenindex,2,FALSE),FALSE),"")</f>
        <v/>
      </c>
    </row>
    <row r="215" spans="1:10" x14ac:dyDescent="0.2">
      <c r="A215" s="65"/>
      <c r="B215" s="66"/>
      <c r="C215" s="67"/>
      <c r="D215" s="68"/>
      <c r="E215" s="67"/>
      <c r="F215" s="66"/>
      <c r="G215" s="69"/>
      <c r="H215" s="92"/>
      <c r="I215" s="84" t="str">
        <f t="shared" si="3"/>
        <v/>
      </c>
      <c r="J215" s="85" t="str">
        <f ca="1">IFERROR(VLOOKUP($I215,zimmernummern,VLOOKUP(Daten!$J$1,spaltenindex,2,FALSE),FALSE),"")</f>
        <v/>
      </c>
    </row>
    <row r="216" spans="1:10" x14ac:dyDescent="0.2">
      <c r="A216" s="65"/>
      <c r="B216" s="66"/>
      <c r="C216" s="67"/>
      <c r="D216" s="68"/>
      <c r="E216" s="67"/>
      <c r="F216" s="66"/>
      <c r="G216" s="69"/>
      <c r="H216" s="92"/>
      <c r="I216" s="84" t="str">
        <f t="shared" si="3"/>
        <v/>
      </c>
      <c r="J216" s="85" t="str">
        <f ca="1">IFERROR(VLOOKUP($I216,zimmernummern,VLOOKUP(Daten!$J$1,spaltenindex,2,FALSE),FALSE),"")</f>
        <v/>
      </c>
    </row>
    <row r="217" spans="1:10" x14ac:dyDescent="0.2">
      <c r="A217" s="65"/>
      <c r="B217" s="66"/>
      <c r="C217" s="67"/>
      <c r="D217" s="68"/>
      <c r="E217" s="67"/>
      <c r="F217" s="66"/>
      <c r="G217" s="69"/>
      <c r="H217" s="92"/>
      <c r="I217" s="84" t="str">
        <f t="shared" si="3"/>
        <v/>
      </c>
      <c r="J217" s="85" t="str">
        <f ca="1">IFERROR(VLOOKUP($I217,zimmernummern,VLOOKUP(Daten!$J$1,spaltenindex,2,FALSE),FALSE),"")</f>
        <v/>
      </c>
    </row>
    <row r="218" spans="1:10" x14ac:dyDescent="0.2">
      <c r="A218" s="65"/>
      <c r="B218" s="66"/>
      <c r="C218" s="67"/>
      <c r="D218" s="68"/>
      <c r="E218" s="67"/>
      <c r="F218" s="66"/>
      <c r="G218" s="69"/>
      <c r="H218" s="92"/>
      <c r="I218" s="84" t="str">
        <f t="shared" si="3"/>
        <v/>
      </c>
      <c r="J218" s="85" t="str">
        <f ca="1">IFERROR(VLOOKUP($I218,zimmernummern,VLOOKUP(Daten!$J$1,spaltenindex,2,FALSE),FALSE),"")</f>
        <v/>
      </c>
    </row>
    <row r="219" spans="1:10" x14ac:dyDescent="0.2">
      <c r="A219" s="65"/>
      <c r="B219" s="66"/>
      <c r="C219" s="67"/>
      <c r="D219" s="68"/>
      <c r="E219" s="67"/>
      <c r="F219" s="66"/>
      <c r="G219" s="69"/>
      <c r="H219" s="92"/>
      <c r="I219" s="84" t="str">
        <f t="shared" si="3"/>
        <v/>
      </c>
      <c r="J219" s="85" t="str">
        <f ca="1">IFERROR(VLOOKUP($I219,zimmernummern,VLOOKUP(Daten!$J$1,spaltenindex,2,FALSE),FALSE),"")</f>
        <v/>
      </c>
    </row>
    <row r="220" spans="1:10" x14ac:dyDescent="0.2">
      <c r="A220" s="65"/>
      <c r="B220" s="66"/>
      <c r="C220" s="67"/>
      <c r="D220" s="68"/>
      <c r="E220" s="67"/>
      <c r="F220" s="66"/>
      <c r="G220" s="69"/>
      <c r="H220" s="92"/>
      <c r="I220" s="84" t="str">
        <f t="shared" si="3"/>
        <v/>
      </c>
      <c r="J220" s="85" t="str">
        <f ca="1">IFERROR(VLOOKUP($I220,zimmernummern,VLOOKUP(Daten!$J$1,spaltenindex,2,FALSE),FALSE),"")</f>
        <v/>
      </c>
    </row>
    <row r="221" spans="1:10" x14ac:dyDescent="0.2">
      <c r="A221" s="65"/>
      <c r="B221" s="66"/>
      <c r="C221" s="67"/>
      <c r="D221" s="68"/>
      <c r="E221" s="67"/>
      <c r="F221" s="66"/>
      <c r="G221" s="69"/>
      <c r="H221" s="92"/>
      <c r="I221" s="84" t="str">
        <f t="shared" si="3"/>
        <v/>
      </c>
      <c r="J221" s="85" t="str">
        <f ca="1">IFERROR(VLOOKUP($I221,zimmernummern,VLOOKUP(Daten!$J$1,spaltenindex,2,FALSE),FALSE),"")</f>
        <v/>
      </c>
    </row>
    <row r="222" spans="1:10" x14ac:dyDescent="0.2">
      <c r="A222" s="65"/>
      <c r="B222" s="66"/>
      <c r="C222" s="67"/>
      <c r="D222" s="68"/>
      <c r="E222" s="67"/>
      <c r="F222" s="66"/>
      <c r="G222" s="69"/>
      <c r="H222" s="92"/>
      <c r="I222" s="84" t="str">
        <f t="shared" si="3"/>
        <v/>
      </c>
      <c r="J222" s="85" t="str">
        <f ca="1">IFERROR(VLOOKUP($I222,zimmernummern,VLOOKUP(Daten!$J$1,spaltenindex,2,FALSE),FALSE),"")</f>
        <v/>
      </c>
    </row>
    <row r="223" spans="1:10" x14ac:dyDescent="0.2">
      <c r="A223" s="65"/>
      <c r="B223" s="66"/>
      <c r="C223" s="67"/>
      <c r="D223" s="68"/>
      <c r="E223" s="67"/>
      <c r="F223" s="66"/>
      <c r="G223" s="69"/>
      <c r="H223" s="92"/>
      <c r="I223" s="84" t="str">
        <f t="shared" si="3"/>
        <v/>
      </c>
      <c r="J223" s="85" t="str">
        <f ca="1">IFERROR(VLOOKUP($I223,zimmernummern,VLOOKUP(Daten!$J$1,spaltenindex,2,FALSE),FALSE),"")</f>
        <v/>
      </c>
    </row>
    <row r="224" spans="1:10" x14ac:dyDescent="0.2">
      <c r="A224" s="65"/>
      <c r="B224" s="66"/>
      <c r="C224" s="67"/>
      <c r="D224" s="68"/>
      <c r="E224" s="67"/>
      <c r="F224" s="66"/>
      <c r="G224" s="69"/>
      <c r="H224" s="92"/>
      <c r="I224" s="84" t="str">
        <f t="shared" si="3"/>
        <v/>
      </c>
      <c r="J224" s="85" t="str">
        <f ca="1">IFERROR(VLOOKUP($I224,zimmernummern,VLOOKUP(Daten!$J$1,spaltenindex,2,FALSE),FALSE),"")</f>
        <v/>
      </c>
    </row>
    <row r="225" spans="1:10" x14ac:dyDescent="0.2">
      <c r="A225" s="65"/>
      <c r="B225" s="66"/>
      <c r="C225" s="67"/>
      <c r="D225" s="68"/>
      <c r="E225" s="67"/>
      <c r="F225" s="66"/>
      <c r="G225" s="69"/>
      <c r="H225" s="92"/>
      <c r="I225" s="84" t="str">
        <f t="shared" si="3"/>
        <v/>
      </c>
      <c r="J225" s="85" t="str">
        <f ca="1">IFERROR(VLOOKUP($I225,zimmernummern,VLOOKUP(Daten!$J$1,spaltenindex,2,FALSE),FALSE),"")</f>
        <v/>
      </c>
    </row>
    <row r="226" spans="1:10" x14ac:dyDescent="0.2">
      <c r="A226" s="65"/>
      <c r="B226" s="66"/>
      <c r="C226" s="67"/>
      <c r="D226" s="68"/>
      <c r="E226" s="67"/>
      <c r="F226" s="66"/>
      <c r="G226" s="69"/>
      <c r="H226" s="92"/>
      <c r="I226" s="84" t="str">
        <f t="shared" si="3"/>
        <v/>
      </c>
      <c r="J226" s="85" t="str">
        <f ca="1">IFERROR(VLOOKUP($I226,zimmernummern,VLOOKUP(Daten!$J$1,spaltenindex,2,FALSE),FALSE),"")</f>
        <v/>
      </c>
    </row>
    <row r="227" spans="1:10" x14ac:dyDescent="0.2">
      <c r="A227" s="65"/>
      <c r="B227" s="66"/>
      <c r="C227" s="67"/>
      <c r="D227" s="68"/>
      <c r="E227" s="67"/>
      <c r="F227" s="66"/>
      <c r="G227" s="69"/>
      <c r="H227" s="92"/>
      <c r="I227" s="84" t="str">
        <f t="shared" si="3"/>
        <v/>
      </c>
      <c r="J227" s="85" t="str">
        <f ca="1">IFERROR(VLOOKUP($I227,zimmernummern,VLOOKUP(Daten!$J$1,spaltenindex,2,FALSE),FALSE),"")</f>
        <v/>
      </c>
    </row>
    <row r="228" spans="1:10" x14ac:dyDescent="0.2">
      <c r="A228" s="65"/>
      <c r="B228" s="66"/>
      <c r="C228" s="67"/>
      <c r="D228" s="68"/>
      <c r="E228" s="67"/>
      <c r="F228" s="66"/>
      <c r="G228" s="69"/>
      <c r="H228" s="92"/>
      <c r="I228" s="84" t="str">
        <f t="shared" si="3"/>
        <v/>
      </c>
      <c r="J228" s="85" t="str">
        <f ca="1">IFERROR(VLOOKUP($I228,zimmernummern,VLOOKUP(Daten!$J$1,spaltenindex,2,FALSE),FALSE),"")</f>
        <v/>
      </c>
    </row>
    <row r="229" spans="1:10" x14ac:dyDescent="0.2">
      <c r="A229" s="65"/>
      <c r="B229" s="66"/>
      <c r="C229" s="67"/>
      <c r="D229" s="68"/>
      <c r="E229" s="67"/>
      <c r="F229" s="66"/>
      <c r="G229" s="69"/>
      <c r="H229" s="92"/>
      <c r="I229" s="84" t="str">
        <f t="shared" si="3"/>
        <v/>
      </c>
      <c r="J229" s="85" t="str">
        <f ca="1">IFERROR(VLOOKUP($I229,zimmernummern,VLOOKUP(Daten!$J$1,spaltenindex,2,FALSE),FALSE),"")</f>
        <v/>
      </c>
    </row>
    <row r="230" spans="1:10" x14ac:dyDescent="0.2">
      <c r="A230" s="65"/>
      <c r="B230" s="66"/>
      <c r="C230" s="67"/>
      <c r="D230" s="68"/>
      <c r="E230" s="67"/>
      <c r="F230" s="66"/>
      <c r="G230" s="69"/>
      <c r="H230" s="92"/>
      <c r="I230" s="84" t="str">
        <f t="shared" si="3"/>
        <v/>
      </c>
      <c r="J230" s="85" t="str">
        <f ca="1">IFERROR(VLOOKUP($I230,zimmernummern,VLOOKUP(Daten!$J$1,spaltenindex,2,FALSE),FALSE),"")</f>
        <v/>
      </c>
    </row>
    <row r="231" spans="1:10" x14ac:dyDescent="0.2">
      <c r="A231" s="65"/>
      <c r="B231" s="66"/>
      <c r="C231" s="67"/>
      <c r="D231" s="68"/>
      <c r="E231" s="67"/>
      <c r="F231" s="66"/>
      <c r="G231" s="69"/>
      <c r="H231" s="92"/>
      <c r="I231" s="84" t="str">
        <f t="shared" si="3"/>
        <v/>
      </c>
      <c r="J231" s="85" t="str">
        <f ca="1">IFERROR(VLOOKUP($I231,zimmernummern,VLOOKUP(Daten!$J$1,spaltenindex,2,FALSE),FALSE),"")</f>
        <v/>
      </c>
    </row>
    <row r="232" spans="1:10" x14ac:dyDescent="0.2">
      <c r="A232" s="65"/>
      <c r="B232" s="66"/>
      <c r="C232" s="67"/>
      <c r="D232" s="68"/>
      <c r="E232" s="67"/>
      <c r="F232" s="66"/>
      <c r="G232" s="69"/>
      <c r="H232" s="92"/>
      <c r="I232" s="84" t="str">
        <f t="shared" si="3"/>
        <v/>
      </c>
      <c r="J232" s="85" t="str">
        <f ca="1">IFERROR(VLOOKUP($I232,zimmernummern,VLOOKUP(Daten!$J$1,spaltenindex,2,FALSE),FALSE),"")</f>
        <v/>
      </c>
    </row>
    <row r="233" spans="1:10" x14ac:dyDescent="0.2">
      <c r="A233" s="65"/>
      <c r="B233" s="66"/>
      <c r="C233" s="67"/>
      <c r="D233" s="68"/>
      <c r="E233" s="67"/>
      <c r="F233" s="66"/>
      <c r="G233" s="69"/>
      <c r="H233" s="92"/>
      <c r="I233" s="84" t="str">
        <f t="shared" si="3"/>
        <v/>
      </c>
      <c r="J233" s="85" t="str">
        <f ca="1">IFERROR(VLOOKUP($I233,zimmernummern,VLOOKUP(Daten!$J$1,spaltenindex,2,FALSE),FALSE),"")</f>
        <v/>
      </c>
    </row>
    <row r="234" spans="1:10" x14ac:dyDescent="0.2">
      <c r="A234" s="65"/>
      <c r="B234" s="66"/>
      <c r="C234" s="67"/>
      <c r="D234" s="68"/>
      <c r="E234" s="67"/>
      <c r="F234" s="66"/>
      <c r="G234" s="69"/>
      <c r="H234" s="92"/>
      <c r="I234" s="84" t="str">
        <f t="shared" si="3"/>
        <v/>
      </c>
      <c r="J234" s="85" t="str">
        <f ca="1">IFERROR(VLOOKUP($I234,zimmernummern,VLOOKUP(Daten!$J$1,spaltenindex,2,FALSE),FALSE),"")</f>
        <v/>
      </c>
    </row>
    <row r="235" spans="1:10" x14ac:dyDescent="0.2">
      <c r="A235" s="65"/>
      <c r="B235" s="66"/>
      <c r="C235" s="67"/>
      <c r="D235" s="68"/>
      <c r="E235" s="67"/>
      <c r="F235" s="66"/>
      <c r="G235" s="69"/>
      <c r="H235" s="92"/>
      <c r="I235" s="84" t="str">
        <f t="shared" si="3"/>
        <v/>
      </c>
      <c r="J235" s="85" t="str">
        <f ca="1">IFERROR(VLOOKUP($I235,zimmernummern,VLOOKUP(Daten!$J$1,spaltenindex,2,FALSE),FALSE),"")</f>
        <v/>
      </c>
    </row>
    <row r="236" spans="1:10" x14ac:dyDescent="0.2">
      <c r="A236" s="65"/>
      <c r="B236" s="66"/>
      <c r="C236" s="67"/>
      <c r="D236" s="68"/>
      <c r="E236" s="67"/>
      <c r="F236" s="66"/>
      <c r="G236" s="69"/>
      <c r="H236" s="93"/>
      <c r="I236" s="84" t="str">
        <f t="shared" si="3"/>
        <v/>
      </c>
      <c r="J236" s="85" t="str">
        <f ca="1">IFERROR(VLOOKUP($I236,zimmernummern,VLOOKUP(Daten!$J$1,spaltenindex,2,FALSE),FALSE),"")</f>
        <v/>
      </c>
    </row>
    <row r="237" spans="1:10" x14ac:dyDescent="0.2">
      <c r="A237" s="65"/>
      <c r="B237" s="66"/>
      <c r="C237" s="67"/>
      <c r="D237" s="68"/>
      <c r="E237" s="67"/>
      <c r="F237" s="66"/>
      <c r="G237" s="69"/>
      <c r="H237" s="93"/>
      <c r="I237" s="84" t="str">
        <f t="shared" si="3"/>
        <v/>
      </c>
      <c r="J237" s="85" t="str">
        <f ca="1">IFERROR(VLOOKUP($I237,zimmernummern,VLOOKUP(Daten!$J$1,spaltenindex,2,FALSE),FALSE),"")</f>
        <v/>
      </c>
    </row>
    <row r="238" spans="1:10" x14ac:dyDescent="0.2">
      <c r="A238" s="65"/>
      <c r="B238" s="66"/>
      <c r="C238" s="67"/>
      <c r="D238" s="68"/>
      <c r="E238" s="67"/>
      <c r="F238" s="66"/>
      <c r="G238" s="69"/>
      <c r="H238" s="92"/>
      <c r="I238" s="84" t="str">
        <f t="shared" si="3"/>
        <v/>
      </c>
      <c r="J238" s="85" t="str">
        <f ca="1">IFERROR(VLOOKUP($I238,zimmernummern,VLOOKUP(Daten!$J$1,spaltenindex,2,FALSE),FALSE),"")</f>
        <v/>
      </c>
    </row>
    <row r="239" spans="1:10" x14ac:dyDescent="0.2">
      <c r="A239" s="65"/>
      <c r="B239" s="66"/>
      <c r="C239" s="67"/>
      <c r="D239" s="68"/>
      <c r="E239" s="67"/>
      <c r="F239" s="66"/>
      <c r="G239" s="69"/>
      <c r="H239" s="92"/>
      <c r="I239" s="84" t="str">
        <f t="shared" si="3"/>
        <v/>
      </c>
      <c r="J239" s="85" t="str">
        <f ca="1">IFERROR(VLOOKUP($I239,zimmernummern,VLOOKUP(Daten!$J$1,spaltenindex,2,FALSE),FALSE),"")</f>
        <v/>
      </c>
    </row>
    <row r="240" spans="1:10" x14ac:dyDescent="0.2">
      <c r="A240" s="65"/>
      <c r="B240" s="66"/>
      <c r="C240" s="67"/>
      <c r="D240" s="68"/>
      <c r="E240" s="67"/>
      <c r="F240" s="66"/>
      <c r="G240" s="69"/>
      <c r="H240" s="92"/>
      <c r="I240" s="84" t="str">
        <f t="shared" si="3"/>
        <v/>
      </c>
      <c r="J240" s="85" t="str">
        <f ca="1">IFERROR(VLOOKUP($I240,zimmernummern,VLOOKUP(Daten!$J$1,spaltenindex,2,FALSE),FALSE),"")</f>
        <v/>
      </c>
    </row>
    <row r="241" spans="1:10" x14ac:dyDescent="0.2">
      <c r="A241" s="65"/>
      <c r="B241" s="66"/>
      <c r="C241" s="67"/>
      <c r="D241" s="68"/>
      <c r="E241" s="67"/>
      <c r="F241" s="66"/>
      <c r="G241" s="69"/>
      <c r="H241" s="92"/>
      <c r="I241" s="84" t="str">
        <f t="shared" si="3"/>
        <v/>
      </c>
      <c r="J241" s="85" t="str">
        <f ca="1">IFERROR(VLOOKUP($I241,zimmernummern,VLOOKUP(Daten!$J$1,spaltenindex,2,FALSE),FALSE),"")</f>
        <v/>
      </c>
    </row>
    <row r="242" spans="1:10" x14ac:dyDescent="0.2">
      <c r="A242" s="65"/>
      <c r="B242" s="66"/>
      <c r="C242" s="67"/>
      <c r="D242" s="68"/>
      <c r="E242" s="67"/>
      <c r="F242" s="66"/>
      <c r="G242" s="69"/>
      <c r="H242" s="92"/>
      <c r="I242" s="84" t="str">
        <f t="shared" si="3"/>
        <v/>
      </c>
      <c r="J242" s="85" t="str">
        <f ca="1">IFERROR(VLOOKUP($I242,zimmernummern,VLOOKUP(Daten!$J$1,spaltenindex,2,FALSE),FALSE),"")</f>
        <v/>
      </c>
    </row>
    <row r="243" spans="1:10" x14ac:dyDescent="0.2">
      <c r="A243" s="65"/>
      <c r="B243" s="66"/>
      <c r="C243" s="67"/>
      <c r="D243" s="68"/>
      <c r="E243" s="67"/>
      <c r="F243" s="66"/>
      <c r="G243" s="69"/>
      <c r="H243" s="92"/>
      <c r="I243" s="84" t="str">
        <f t="shared" si="3"/>
        <v/>
      </c>
      <c r="J243" s="85" t="str">
        <f ca="1">IFERROR(VLOOKUP($I243,zimmernummern,VLOOKUP(Daten!$J$1,spaltenindex,2,FALSE),FALSE),"")</f>
        <v/>
      </c>
    </row>
    <row r="244" spans="1:10" x14ac:dyDescent="0.2">
      <c r="A244" s="65"/>
      <c r="B244" s="66"/>
      <c r="C244" s="67"/>
      <c r="D244" s="68"/>
      <c r="E244" s="67"/>
      <c r="F244" s="66"/>
      <c r="G244" s="69"/>
      <c r="H244" s="92"/>
      <c r="I244" s="84" t="str">
        <f t="shared" si="3"/>
        <v/>
      </c>
      <c r="J244" s="85" t="str">
        <f ca="1">IFERROR(VLOOKUP($I244,zimmernummern,VLOOKUP(Daten!$J$1,spaltenindex,2,FALSE),FALSE),"")</f>
        <v/>
      </c>
    </row>
    <row r="245" spans="1:10" x14ac:dyDescent="0.2">
      <c r="A245" s="65"/>
      <c r="B245" s="66"/>
      <c r="C245" s="67"/>
      <c r="D245" s="68"/>
      <c r="E245" s="67"/>
      <c r="F245" s="66"/>
      <c r="G245" s="69"/>
      <c r="H245" s="92"/>
      <c r="I245" s="84" t="str">
        <f t="shared" si="3"/>
        <v/>
      </c>
      <c r="J245" s="85" t="str">
        <f ca="1">IFERROR(VLOOKUP($I245,zimmernummern,VLOOKUP(Daten!$J$1,spaltenindex,2,FALSE),FALSE),"")</f>
        <v/>
      </c>
    </row>
    <row r="246" spans="1:10" x14ac:dyDescent="0.2">
      <c r="A246" s="65"/>
      <c r="B246" s="66"/>
      <c r="C246" s="67"/>
      <c r="D246" s="68"/>
      <c r="E246" s="67"/>
      <c r="F246" s="66"/>
      <c r="G246" s="69"/>
      <c r="H246" s="92"/>
      <c r="I246" s="84" t="str">
        <f t="shared" si="3"/>
        <v/>
      </c>
      <c r="J246" s="85" t="str">
        <f ca="1">IFERROR(VLOOKUP($I246,zimmernummern,VLOOKUP(Daten!$J$1,spaltenindex,2,FALSE),FALSE),"")</f>
        <v/>
      </c>
    </row>
    <row r="247" spans="1:10" x14ac:dyDescent="0.2">
      <c r="A247" s="65"/>
      <c r="B247" s="66"/>
      <c r="C247" s="67"/>
      <c r="D247" s="68"/>
      <c r="E247" s="67"/>
      <c r="F247" s="66"/>
      <c r="G247" s="69"/>
      <c r="H247" s="92"/>
      <c r="I247" s="84" t="str">
        <f t="shared" si="3"/>
        <v/>
      </c>
      <c r="J247" s="85" t="str">
        <f ca="1">IFERROR(VLOOKUP($I247,zimmernummern,VLOOKUP(Daten!$J$1,spaltenindex,2,FALSE),FALSE),"")</f>
        <v/>
      </c>
    </row>
    <row r="248" spans="1:10" x14ac:dyDescent="0.2">
      <c r="A248" s="65"/>
      <c r="B248" s="66"/>
      <c r="C248" s="67"/>
      <c r="D248" s="68"/>
      <c r="E248" s="67"/>
      <c r="F248" s="66"/>
      <c r="G248" s="69"/>
      <c r="H248" s="92"/>
      <c r="I248" s="84" t="str">
        <f t="shared" si="3"/>
        <v/>
      </c>
      <c r="J248" s="85" t="str">
        <f ca="1">IFERROR(VLOOKUP($I248,zimmernummern,VLOOKUP(Daten!$J$1,spaltenindex,2,FALSE),FALSE),"")</f>
        <v/>
      </c>
    </row>
    <row r="249" spans="1:10" x14ac:dyDescent="0.2">
      <c r="A249" s="65"/>
      <c r="B249" s="66"/>
      <c r="C249" s="67"/>
      <c r="D249" s="68"/>
      <c r="E249" s="67"/>
      <c r="F249" s="66"/>
      <c r="G249" s="69"/>
      <c r="H249" s="92"/>
      <c r="I249" s="84" t="str">
        <f t="shared" si="3"/>
        <v/>
      </c>
      <c r="J249" s="85" t="str">
        <f ca="1">IFERROR(VLOOKUP($I249,zimmernummern,VLOOKUP(Daten!$J$1,spaltenindex,2,FALSE),FALSE),"")</f>
        <v/>
      </c>
    </row>
    <row r="250" spans="1:10" x14ac:dyDescent="0.2">
      <c r="A250" s="65"/>
      <c r="B250" s="66"/>
      <c r="C250" s="67"/>
      <c r="D250" s="68"/>
      <c r="E250" s="67"/>
      <c r="F250" s="66"/>
      <c r="G250" s="69"/>
      <c r="H250" s="92"/>
      <c r="I250" s="84" t="str">
        <f t="shared" si="3"/>
        <v/>
      </c>
      <c r="J250" s="85" t="str">
        <f ca="1">IFERROR(VLOOKUP($I250,zimmernummern,VLOOKUP(Daten!$J$1,spaltenindex,2,FALSE),FALSE),"")</f>
        <v/>
      </c>
    </row>
    <row r="251" spans="1:10" x14ac:dyDescent="0.2">
      <c r="A251" s="65"/>
      <c r="B251" s="66"/>
      <c r="C251" s="67"/>
      <c r="D251" s="68"/>
      <c r="E251" s="67"/>
      <c r="F251" s="66"/>
      <c r="G251" s="69"/>
      <c r="H251" s="92"/>
      <c r="I251" s="84" t="str">
        <f t="shared" si="3"/>
        <v/>
      </c>
      <c r="J251" s="85" t="str">
        <f ca="1">IFERROR(VLOOKUP($I251,zimmernummern,VLOOKUP(Daten!$J$1,spaltenindex,2,FALSE),FALSE),"")</f>
        <v/>
      </c>
    </row>
    <row r="252" spans="1:10" x14ac:dyDescent="0.2">
      <c r="A252" s="65"/>
      <c r="B252" s="66"/>
      <c r="C252" s="67"/>
      <c r="D252" s="68"/>
      <c r="E252" s="67"/>
      <c r="F252" s="66"/>
      <c r="G252" s="69"/>
      <c r="H252" s="92"/>
      <c r="I252" s="84" t="str">
        <f t="shared" si="3"/>
        <v/>
      </c>
      <c r="J252" s="85" t="str">
        <f ca="1">IFERROR(VLOOKUP($I252,zimmernummern,VLOOKUP(Daten!$J$1,spaltenindex,2,FALSE),FALSE),"")</f>
        <v/>
      </c>
    </row>
    <row r="253" spans="1:10" x14ac:dyDescent="0.2">
      <c r="A253" s="65"/>
      <c r="B253" s="66"/>
      <c r="C253" s="67"/>
      <c r="D253" s="68"/>
      <c r="E253" s="67"/>
      <c r="F253" s="66"/>
      <c r="G253" s="69"/>
      <c r="H253" s="92"/>
      <c r="I253" s="84" t="str">
        <f t="shared" si="3"/>
        <v/>
      </c>
      <c r="J253" s="85" t="str">
        <f ca="1">IFERROR(VLOOKUP($I253,zimmernummern,VLOOKUP(Daten!$J$1,spaltenindex,2,FALSE),FALSE),"")</f>
        <v/>
      </c>
    </row>
    <row r="254" spans="1:10" x14ac:dyDescent="0.2">
      <c r="A254" s="65"/>
      <c r="B254" s="66"/>
      <c r="C254" s="67"/>
      <c r="D254" s="68"/>
      <c r="E254" s="67"/>
      <c r="F254" s="66"/>
      <c r="G254" s="69"/>
      <c r="H254" s="92"/>
      <c r="I254" s="84" t="str">
        <f t="shared" si="3"/>
        <v/>
      </c>
      <c r="J254" s="85" t="str">
        <f ca="1">IFERROR(VLOOKUP($I254,zimmernummern,VLOOKUP(Daten!$J$1,spaltenindex,2,FALSE),FALSE),"")</f>
        <v/>
      </c>
    </row>
    <row r="255" spans="1:10" x14ac:dyDescent="0.2">
      <c r="A255" s="65"/>
      <c r="B255" s="66"/>
      <c r="C255" s="67"/>
      <c r="D255" s="68"/>
      <c r="E255" s="67"/>
      <c r="F255" s="66"/>
      <c r="G255" s="69"/>
      <c r="H255" s="92"/>
      <c r="I255" s="84" t="str">
        <f t="shared" si="3"/>
        <v/>
      </c>
      <c r="J255" s="85" t="str">
        <f ca="1">IFERROR(VLOOKUP($I255,zimmernummern,VLOOKUP(Daten!$J$1,spaltenindex,2,FALSE),FALSE),"")</f>
        <v/>
      </c>
    </row>
    <row r="256" spans="1:10" x14ac:dyDescent="0.2">
      <c r="A256" s="65"/>
      <c r="B256" s="66"/>
      <c r="C256" s="67"/>
      <c r="D256" s="68"/>
      <c r="E256" s="67"/>
      <c r="F256" s="66"/>
      <c r="G256" s="69"/>
      <c r="H256" s="92"/>
      <c r="I256" s="84" t="str">
        <f t="shared" si="3"/>
        <v/>
      </c>
      <c r="J256" s="85" t="str">
        <f ca="1">IFERROR(VLOOKUP($I256,zimmernummern,VLOOKUP(Daten!$J$1,spaltenindex,2,FALSE),FALSE),"")</f>
        <v/>
      </c>
    </row>
    <row r="257" spans="1:10" x14ac:dyDescent="0.2">
      <c r="A257" s="65"/>
      <c r="B257" s="66"/>
      <c r="C257" s="67"/>
      <c r="D257" s="68"/>
      <c r="E257" s="67"/>
      <c r="F257" s="66"/>
      <c r="G257" s="69"/>
      <c r="H257" s="92"/>
      <c r="I257" s="84" t="str">
        <f t="shared" si="3"/>
        <v/>
      </c>
      <c r="J257" s="85" t="str">
        <f ca="1">IFERROR(VLOOKUP($I257,zimmernummern,VLOOKUP(Daten!$J$1,spaltenindex,2,FALSE),FALSE),"")</f>
        <v/>
      </c>
    </row>
    <row r="258" spans="1:10" x14ac:dyDescent="0.2">
      <c r="A258" s="65"/>
      <c r="B258" s="66"/>
      <c r="C258" s="67"/>
      <c r="D258" s="68"/>
      <c r="E258" s="67"/>
      <c r="F258" s="66"/>
      <c r="G258" s="69"/>
      <c r="H258" s="92"/>
      <c r="I258" s="84" t="str">
        <f t="shared" ref="I258:I321" si="4">IFERROR(IF(IF(A258&lt;&gt;"",IF(H258="",G258,H258),"")=0,"",IF(A258&lt;&gt;"",IF(H258="",G258,H258),"")),"")</f>
        <v/>
      </c>
      <c r="J258" s="85" t="str">
        <f ca="1">IFERROR(VLOOKUP($I258,zimmernummern,VLOOKUP(Daten!$J$1,spaltenindex,2,FALSE),FALSE),"")</f>
        <v/>
      </c>
    </row>
    <row r="259" spans="1:10" x14ac:dyDescent="0.2">
      <c r="A259" s="65"/>
      <c r="B259" s="66"/>
      <c r="C259" s="67"/>
      <c r="D259" s="68"/>
      <c r="E259" s="67"/>
      <c r="F259" s="66"/>
      <c r="G259" s="69"/>
      <c r="H259" s="92"/>
      <c r="I259" s="84" t="str">
        <f t="shared" si="4"/>
        <v/>
      </c>
      <c r="J259" s="85" t="str">
        <f ca="1">IFERROR(VLOOKUP($I259,zimmernummern,VLOOKUP(Daten!$J$1,spaltenindex,2,FALSE),FALSE),"")</f>
        <v/>
      </c>
    </row>
    <row r="260" spans="1:10" x14ac:dyDescent="0.2">
      <c r="A260" s="65"/>
      <c r="B260" s="66"/>
      <c r="C260" s="67"/>
      <c r="D260" s="68"/>
      <c r="E260" s="67"/>
      <c r="F260" s="66"/>
      <c r="G260" s="69"/>
      <c r="H260" s="92"/>
      <c r="I260" s="84" t="str">
        <f t="shared" si="4"/>
        <v/>
      </c>
      <c r="J260" s="85" t="str">
        <f ca="1">IFERROR(VLOOKUP($I260,zimmernummern,VLOOKUP(Daten!$J$1,spaltenindex,2,FALSE),FALSE),"")</f>
        <v/>
      </c>
    </row>
    <row r="261" spans="1:10" x14ac:dyDescent="0.2">
      <c r="A261" s="65"/>
      <c r="B261" s="66"/>
      <c r="C261" s="67"/>
      <c r="D261" s="68"/>
      <c r="E261" s="67"/>
      <c r="F261" s="66"/>
      <c r="G261" s="69"/>
      <c r="H261" s="92"/>
      <c r="I261" s="84" t="str">
        <f t="shared" si="4"/>
        <v/>
      </c>
      <c r="J261" s="85" t="str">
        <f ca="1">IFERROR(VLOOKUP($I261,zimmernummern,VLOOKUP(Daten!$J$1,spaltenindex,2,FALSE),FALSE),"")</f>
        <v/>
      </c>
    </row>
    <row r="262" spans="1:10" x14ac:dyDescent="0.2">
      <c r="A262" s="65"/>
      <c r="B262" s="66"/>
      <c r="C262" s="67"/>
      <c r="D262" s="68"/>
      <c r="E262" s="67"/>
      <c r="F262" s="66"/>
      <c r="G262" s="69"/>
      <c r="H262" s="92"/>
      <c r="I262" s="84" t="str">
        <f t="shared" si="4"/>
        <v/>
      </c>
      <c r="J262" s="85" t="str">
        <f ca="1">IFERROR(VLOOKUP($I262,zimmernummern,VLOOKUP(Daten!$J$1,spaltenindex,2,FALSE),FALSE),"")</f>
        <v/>
      </c>
    </row>
    <row r="263" spans="1:10" x14ac:dyDescent="0.2">
      <c r="A263" s="65"/>
      <c r="B263" s="66"/>
      <c r="C263" s="67"/>
      <c r="D263" s="68"/>
      <c r="E263" s="67"/>
      <c r="F263" s="66"/>
      <c r="G263" s="69"/>
      <c r="H263" s="92"/>
      <c r="I263" s="84" t="str">
        <f t="shared" si="4"/>
        <v/>
      </c>
      <c r="J263" s="85" t="str">
        <f ca="1">IFERROR(VLOOKUP($I263,zimmernummern,VLOOKUP(Daten!$J$1,spaltenindex,2,FALSE),FALSE),"")</f>
        <v/>
      </c>
    </row>
    <row r="264" spans="1:10" x14ac:dyDescent="0.2">
      <c r="A264" s="65"/>
      <c r="B264" s="66"/>
      <c r="C264" s="67"/>
      <c r="D264" s="68"/>
      <c r="E264" s="67"/>
      <c r="F264" s="66"/>
      <c r="G264" s="69"/>
      <c r="H264" s="92"/>
      <c r="I264" s="84" t="str">
        <f t="shared" si="4"/>
        <v/>
      </c>
      <c r="J264" s="85" t="str">
        <f ca="1">IFERROR(VLOOKUP($I264,zimmernummern,VLOOKUP(Daten!$J$1,spaltenindex,2,FALSE),FALSE),"")</f>
        <v/>
      </c>
    </row>
    <row r="265" spans="1:10" x14ac:dyDescent="0.2">
      <c r="A265" s="65"/>
      <c r="B265" s="66"/>
      <c r="C265" s="67"/>
      <c r="D265" s="68"/>
      <c r="E265" s="67"/>
      <c r="F265" s="66"/>
      <c r="G265" s="69"/>
      <c r="H265" s="92"/>
      <c r="I265" s="84" t="str">
        <f t="shared" si="4"/>
        <v/>
      </c>
      <c r="J265" s="85" t="str">
        <f ca="1">IFERROR(VLOOKUP($I265,zimmernummern,VLOOKUP(Daten!$J$1,spaltenindex,2,FALSE),FALSE),"")</f>
        <v/>
      </c>
    </row>
    <row r="266" spans="1:10" x14ac:dyDescent="0.2">
      <c r="A266" s="65"/>
      <c r="B266" s="66"/>
      <c r="C266" s="67"/>
      <c r="D266" s="68"/>
      <c r="E266" s="67"/>
      <c r="F266" s="66"/>
      <c r="G266" s="69"/>
      <c r="H266" s="92"/>
      <c r="I266" s="84" t="str">
        <f t="shared" si="4"/>
        <v/>
      </c>
      <c r="J266" s="85" t="str">
        <f ca="1">IFERROR(VLOOKUP($I266,zimmernummern,VLOOKUP(Daten!$J$1,spaltenindex,2,FALSE),FALSE),"")</f>
        <v/>
      </c>
    </row>
    <row r="267" spans="1:10" x14ac:dyDescent="0.2">
      <c r="A267" s="65"/>
      <c r="B267" s="66"/>
      <c r="C267" s="67"/>
      <c r="D267" s="68"/>
      <c r="E267" s="67"/>
      <c r="F267" s="66"/>
      <c r="G267" s="69"/>
      <c r="H267" s="92"/>
      <c r="I267" s="84" t="str">
        <f t="shared" si="4"/>
        <v/>
      </c>
      <c r="J267" s="85" t="str">
        <f ca="1">IFERROR(VLOOKUP($I267,zimmernummern,VLOOKUP(Daten!$J$1,spaltenindex,2,FALSE),FALSE),"")</f>
        <v/>
      </c>
    </row>
    <row r="268" spans="1:10" x14ac:dyDescent="0.2">
      <c r="A268" s="65"/>
      <c r="B268" s="66"/>
      <c r="C268" s="67"/>
      <c r="D268" s="68"/>
      <c r="E268" s="67"/>
      <c r="F268" s="66"/>
      <c r="G268" s="69"/>
      <c r="H268" s="92"/>
      <c r="I268" s="84" t="str">
        <f t="shared" si="4"/>
        <v/>
      </c>
      <c r="J268" s="85" t="str">
        <f ca="1">IFERROR(VLOOKUP($I268,zimmernummern,VLOOKUP(Daten!$J$1,spaltenindex,2,FALSE),FALSE),"")</f>
        <v/>
      </c>
    </row>
    <row r="269" spans="1:10" x14ac:dyDescent="0.2">
      <c r="A269" s="65"/>
      <c r="B269" s="66"/>
      <c r="C269" s="67"/>
      <c r="D269" s="68"/>
      <c r="E269" s="67"/>
      <c r="F269" s="66"/>
      <c r="G269" s="69"/>
      <c r="H269" s="92"/>
      <c r="I269" s="84" t="str">
        <f t="shared" si="4"/>
        <v/>
      </c>
      <c r="J269" s="85" t="str">
        <f ca="1">IFERROR(VLOOKUP($I269,zimmernummern,VLOOKUP(Daten!$J$1,spaltenindex,2,FALSE),FALSE),"")</f>
        <v/>
      </c>
    </row>
    <row r="270" spans="1:10" x14ac:dyDescent="0.2">
      <c r="A270" s="65"/>
      <c r="B270" s="66"/>
      <c r="C270" s="67"/>
      <c r="D270" s="68"/>
      <c r="E270" s="67"/>
      <c r="F270" s="66"/>
      <c r="G270" s="69"/>
      <c r="H270" s="92"/>
      <c r="I270" s="84" t="str">
        <f t="shared" si="4"/>
        <v/>
      </c>
      <c r="J270" s="85" t="str">
        <f ca="1">IFERROR(VLOOKUP($I270,zimmernummern,VLOOKUP(Daten!$J$1,spaltenindex,2,FALSE),FALSE),"")</f>
        <v/>
      </c>
    </row>
    <row r="271" spans="1:10" x14ac:dyDescent="0.2">
      <c r="A271" s="65"/>
      <c r="B271" s="66"/>
      <c r="C271" s="67"/>
      <c r="D271" s="68"/>
      <c r="E271" s="67"/>
      <c r="F271" s="66"/>
      <c r="G271" s="69"/>
      <c r="H271" s="92"/>
      <c r="I271" s="84" t="str">
        <f t="shared" si="4"/>
        <v/>
      </c>
      <c r="J271" s="85" t="str">
        <f ca="1">IFERROR(VLOOKUP($I271,zimmernummern,VLOOKUP(Daten!$J$1,spaltenindex,2,FALSE),FALSE),"")</f>
        <v/>
      </c>
    </row>
    <row r="272" spans="1:10" x14ac:dyDescent="0.2">
      <c r="A272" s="65"/>
      <c r="B272" s="66"/>
      <c r="C272" s="67"/>
      <c r="D272" s="68"/>
      <c r="E272" s="67"/>
      <c r="F272" s="66"/>
      <c r="G272" s="69"/>
      <c r="H272" s="92"/>
      <c r="I272" s="84" t="str">
        <f t="shared" si="4"/>
        <v/>
      </c>
      <c r="J272" s="85" t="str">
        <f ca="1">IFERROR(VLOOKUP($I272,zimmernummern,VLOOKUP(Daten!$J$1,spaltenindex,2,FALSE),FALSE),"")</f>
        <v/>
      </c>
    </row>
    <row r="273" spans="1:10" x14ac:dyDescent="0.2">
      <c r="A273" s="65"/>
      <c r="B273" s="66"/>
      <c r="C273" s="67"/>
      <c r="D273" s="68"/>
      <c r="E273" s="67"/>
      <c r="F273" s="66"/>
      <c r="G273" s="69"/>
      <c r="H273" s="92"/>
      <c r="I273" s="84" t="str">
        <f t="shared" si="4"/>
        <v/>
      </c>
      <c r="J273" s="85" t="str">
        <f ca="1">IFERROR(VLOOKUP($I273,zimmernummern,VLOOKUP(Daten!$J$1,spaltenindex,2,FALSE),FALSE),"")</f>
        <v/>
      </c>
    </row>
    <row r="274" spans="1:10" x14ac:dyDescent="0.2">
      <c r="A274" s="65"/>
      <c r="B274" s="66"/>
      <c r="C274" s="67"/>
      <c r="D274" s="68"/>
      <c r="E274" s="67"/>
      <c r="F274" s="66"/>
      <c r="G274" s="69"/>
      <c r="H274" s="92"/>
      <c r="I274" s="84" t="str">
        <f t="shared" si="4"/>
        <v/>
      </c>
      <c r="J274" s="85" t="str">
        <f ca="1">IFERROR(VLOOKUP($I274,zimmernummern,VLOOKUP(Daten!$J$1,spaltenindex,2,FALSE),FALSE),"")</f>
        <v/>
      </c>
    </row>
    <row r="275" spans="1:10" x14ac:dyDescent="0.2">
      <c r="A275" s="65"/>
      <c r="B275" s="66"/>
      <c r="C275" s="67"/>
      <c r="D275" s="68"/>
      <c r="E275" s="67"/>
      <c r="F275" s="66"/>
      <c r="G275" s="69"/>
      <c r="H275" s="92"/>
      <c r="I275" s="84" t="str">
        <f t="shared" si="4"/>
        <v/>
      </c>
      <c r="J275" s="85" t="str">
        <f ca="1">IFERROR(VLOOKUP($I275,zimmernummern,VLOOKUP(Daten!$J$1,spaltenindex,2,FALSE),FALSE),"")</f>
        <v/>
      </c>
    </row>
    <row r="276" spans="1:10" x14ac:dyDescent="0.2">
      <c r="A276" s="65"/>
      <c r="B276" s="66"/>
      <c r="C276" s="67"/>
      <c r="D276" s="68"/>
      <c r="E276" s="67"/>
      <c r="F276" s="66"/>
      <c r="G276" s="69"/>
      <c r="H276" s="92"/>
      <c r="I276" s="84" t="str">
        <f t="shared" si="4"/>
        <v/>
      </c>
      <c r="J276" s="85" t="str">
        <f ca="1">IFERROR(VLOOKUP($I276,zimmernummern,VLOOKUP(Daten!$J$1,spaltenindex,2,FALSE),FALSE),"")</f>
        <v/>
      </c>
    </row>
    <row r="277" spans="1:10" x14ac:dyDescent="0.2">
      <c r="A277" s="65"/>
      <c r="B277" s="66"/>
      <c r="C277" s="67"/>
      <c r="D277" s="68"/>
      <c r="E277" s="67"/>
      <c r="F277" s="66"/>
      <c r="G277" s="69"/>
      <c r="H277" s="92"/>
      <c r="I277" s="84" t="str">
        <f t="shared" si="4"/>
        <v/>
      </c>
      <c r="J277" s="85" t="str">
        <f ca="1">IFERROR(VLOOKUP($I277,zimmernummern,VLOOKUP(Daten!$J$1,spaltenindex,2,FALSE),FALSE),"")</f>
        <v/>
      </c>
    </row>
    <row r="278" spans="1:10" x14ac:dyDescent="0.2">
      <c r="A278" s="65"/>
      <c r="B278" s="66"/>
      <c r="C278" s="67"/>
      <c r="D278" s="68"/>
      <c r="E278" s="67"/>
      <c r="F278" s="66"/>
      <c r="G278" s="69"/>
      <c r="H278" s="92"/>
      <c r="I278" s="84" t="str">
        <f t="shared" si="4"/>
        <v/>
      </c>
      <c r="J278" s="85" t="str">
        <f ca="1">IFERROR(VLOOKUP($I278,zimmernummern,VLOOKUP(Daten!$J$1,spaltenindex,2,FALSE),FALSE),"")</f>
        <v/>
      </c>
    </row>
    <row r="279" spans="1:10" x14ac:dyDescent="0.2">
      <c r="A279" s="65"/>
      <c r="B279" s="66"/>
      <c r="C279" s="67"/>
      <c r="D279" s="68"/>
      <c r="E279" s="67"/>
      <c r="F279" s="66"/>
      <c r="G279" s="69"/>
      <c r="H279" s="92"/>
      <c r="I279" s="84" t="str">
        <f t="shared" si="4"/>
        <v/>
      </c>
      <c r="J279" s="85" t="str">
        <f ca="1">IFERROR(VLOOKUP($I279,zimmernummern,VLOOKUP(Daten!$J$1,spaltenindex,2,FALSE),FALSE),"")</f>
        <v/>
      </c>
    </row>
    <row r="280" spans="1:10" x14ac:dyDescent="0.2">
      <c r="A280" s="65"/>
      <c r="B280" s="66"/>
      <c r="C280" s="67"/>
      <c r="D280" s="68"/>
      <c r="E280" s="67"/>
      <c r="F280" s="66"/>
      <c r="G280" s="69"/>
      <c r="H280" s="92"/>
      <c r="I280" s="84" t="str">
        <f t="shared" si="4"/>
        <v/>
      </c>
      <c r="J280" s="85" t="str">
        <f ca="1">IFERROR(VLOOKUP($I280,zimmernummern,VLOOKUP(Daten!$J$1,spaltenindex,2,FALSE),FALSE),"")</f>
        <v/>
      </c>
    </row>
    <row r="281" spans="1:10" x14ac:dyDescent="0.2">
      <c r="A281" s="65"/>
      <c r="B281" s="66"/>
      <c r="C281" s="67"/>
      <c r="D281" s="68"/>
      <c r="E281" s="67"/>
      <c r="F281" s="66"/>
      <c r="G281" s="69"/>
      <c r="H281" s="92"/>
      <c r="I281" s="84" t="str">
        <f t="shared" si="4"/>
        <v/>
      </c>
      <c r="J281" s="85" t="str">
        <f ca="1">IFERROR(VLOOKUP($I281,zimmernummern,VLOOKUP(Daten!$J$1,spaltenindex,2,FALSE),FALSE),"")</f>
        <v/>
      </c>
    </row>
    <row r="282" spans="1:10" x14ac:dyDescent="0.2">
      <c r="A282" s="65"/>
      <c r="B282" s="66"/>
      <c r="C282" s="67"/>
      <c r="D282" s="68"/>
      <c r="E282" s="67"/>
      <c r="F282" s="66"/>
      <c r="G282" s="69"/>
      <c r="H282" s="92"/>
      <c r="I282" s="84" t="str">
        <f t="shared" si="4"/>
        <v/>
      </c>
      <c r="J282" s="85" t="str">
        <f ca="1">IFERROR(VLOOKUP($I282,zimmernummern,VLOOKUP(Daten!$J$1,spaltenindex,2,FALSE),FALSE),"")</f>
        <v/>
      </c>
    </row>
    <row r="283" spans="1:10" x14ac:dyDescent="0.2">
      <c r="A283" s="65"/>
      <c r="B283" s="66"/>
      <c r="C283" s="67"/>
      <c r="D283" s="68"/>
      <c r="E283" s="67"/>
      <c r="F283" s="66"/>
      <c r="G283" s="69"/>
      <c r="H283" s="92"/>
      <c r="I283" s="84" t="str">
        <f t="shared" si="4"/>
        <v/>
      </c>
      <c r="J283" s="85" t="str">
        <f ca="1">IFERROR(VLOOKUP($I283,zimmernummern,VLOOKUP(Daten!$J$1,spaltenindex,2,FALSE),FALSE),"")</f>
        <v/>
      </c>
    </row>
    <row r="284" spans="1:10" x14ac:dyDescent="0.2">
      <c r="A284" s="65"/>
      <c r="B284" s="66"/>
      <c r="C284" s="67"/>
      <c r="D284" s="68"/>
      <c r="E284" s="67"/>
      <c r="F284" s="66"/>
      <c r="G284" s="69"/>
      <c r="H284" s="92"/>
      <c r="I284" s="84" t="str">
        <f t="shared" si="4"/>
        <v/>
      </c>
      <c r="J284" s="85" t="str">
        <f ca="1">IFERROR(VLOOKUP($I284,zimmernummern,VLOOKUP(Daten!$J$1,spaltenindex,2,FALSE),FALSE),"")</f>
        <v/>
      </c>
    </row>
    <row r="285" spans="1:10" x14ac:dyDescent="0.2">
      <c r="A285" s="65"/>
      <c r="B285" s="66"/>
      <c r="C285" s="67"/>
      <c r="D285" s="68"/>
      <c r="E285" s="67"/>
      <c r="F285" s="66"/>
      <c r="G285" s="69"/>
      <c r="H285" s="92"/>
      <c r="I285" s="84" t="str">
        <f t="shared" si="4"/>
        <v/>
      </c>
      <c r="J285" s="85" t="str">
        <f ca="1">IFERROR(VLOOKUP($I285,zimmernummern,VLOOKUP(Daten!$J$1,spaltenindex,2,FALSE),FALSE),"")</f>
        <v/>
      </c>
    </row>
    <row r="286" spans="1:10" x14ac:dyDescent="0.2">
      <c r="A286" s="65"/>
      <c r="B286" s="66"/>
      <c r="C286" s="67"/>
      <c r="D286" s="68"/>
      <c r="E286" s="67"/>
      <c r="F286" s="66"/>
      <c r="G286" s="69"/>
      <c r="H286" s="92"/>
      <c r="I286" s="84" t="str">
        <f t="shared" si="4"/>
        <v/>
      </c>
      <c r="J286" s="85" t="str">
        <f ca="1">IFERROR(VLOOKUP($I286,zimmernummern,VLOOKUP(Daten!$J$1,spaltenindex,2,FALSE),FALSE),"")</f>
        <v/>
      </c>
    </row>
    <row r="287" spans="1:10" x14ac:dyDescent="0.2">
      <c r="A287" s="65"/>
      <c r="B287" s="66"/>
      <c r="C287" s="67"/>
      <c r="D287" s="68"/>
      <c r="E287" s="67"/>
      <c r="F287" s="66"/>
      <c r="G287" s="69"/>
      <c r="H287" s="92"/>
      <c r="I287" s="84" t="str">
        <f t="shared" si="4"/>
        <v/>
      </c>
      <c r="J287" s="85" t="str">
        <f ca="1">IFERROR(VLOOKUP($I287,zimmernummern,VLOOKUP(Daten!$J$1,spaltenindex,2,FALSE),FALSE),"")</f>
        <v/>
      </c>
    </row>
    <row r="288" spans="1:10" x14ac:dyDescent="0.2">
      <c r="A288" s="65"/>
      <c r="B288" s="66"/>
      <c r="C288" s="67"/>
      <c r="D288" s="68"/>
      <c r="E288" s="67"/>
      <c r="F288" s="66"/>
      <c r="G288" s="69"/>
      <c r="H288" s="92"/>
      <c r="I288" s="84" t="str">
        <f t="shared" si="4"/>
        <v/>
      </c>
      <c r="J288" s="85" t="str">
        <f ca="1">IFERROR(VLOOKUP($I288,zimmernummern,VLOOKUP(Daten!$J$1,spaltenindex,2,FALSE),FALSE),"")</f>
        <v/>
      </c>
    </row>
    <row r="289" spans="1:10" x14ac:dyDescent="0.2">
      <c r="A289" s="65"/>
      <c r="B289" s="66"/>
      <c r="C289" s="67"/>
      <c r="D289" s="68"/>
      <c r="E289" s="67"/>
      <c r="F289" s="66"/>
      <c r="G289" s="69"/>
      <c r="H289" s="92"/>
      <c r="I289" s="84" t="str">
        <f t="shared" si="4"/>
        <v/>
      </c>
      <c r="J289" s="85" t="str">
        <f ca="1">IFERROR(VLOOKUP($I289,zimmernummern,VLOOKUP(Daten!$J$1,spaltenindex,2,FALSE),FALSE),"")</f>
        <v/>
      </c>
    </row>
    <row r="290" spans="1:10" x14ac:dyDescent="0.2">
      <c r="A290" s="65"/>
      <c r="B290" s="66"/>
      <c r="C290" s="67"/>
      <c r="D290" s="68"/>
      <c r="E290" s="67"/>
      <c r="F290" s="66"/>
      <c r="G290" s="69"/>
      <c r="H290" s="92"/>
      <c r="I290" s="84" t="str">
        <f t="shared" si="4"/>
        <v/>
      </c>
      <c r="J290" s="85" t="str">
        <f ca="1">IFERROR(VLOOKUP($I290,zimmernummern,VLOOKUP(Daten!$J$1,spaltenindex,2,FALSE),FALSE),"")</f>
        <v/>
      </c>
    </row>
    <row r="291" spans="1:10" x14ac:dyDescent="0.2">
      <c r="A291" s="65"/>
      <c r="B291" s="66"/>
      <c r="C291" s="67"/>
      <c r="D291" s="68"/>
      <c r="E291" s="67"/>
      <c r="F291" s="66"/>
      <c r="G291" s="69"/>
      <c r="H291" s="92"/>
      <c r="I291" s="84" t="str">
        <f t="shared" si="4"/>
        <v/>
      </c>
      <c r="J291" s="85" t="str">
        <f ca="1">IFERROR(VLOOKUP($I291,zimmernummern,VLOOKUP(Daten!$J$1,spaltenindex,2,FALSE),FALSE),"")</f>
        <v/>
      </c>
    </row>
    <row r="292" spans="1:10" x14ac:dyDescent="0.2">
      <c r="A292" s="65"/>
      <c r="B292" s="66"/>
      <c r="C292" s="67"/>
      <c r="D292" s="68"/>
      <c r="E292" s="67"/>
      <c r="F292" s="66"/>
      <c r="G292" s="69"/>
      <c r="H292" s="92"/>
      <c r="I292" s="84" t="str">
        <f t="shared" si="4"/>
        <v/>
      </c>
      <c r="J292" s="85" t="str">
        <f ca="1">IFERROR(VLOOKUP($I292,zimmernummern,VLOOKUP(Daten!$J$1,spaltenindex,2,FALSE),FALSE),"")</f>
        <v/>
      </c>
    </row>
    <row r="293" spans="1:10" x14ac:dyDescent="0.2">
      <c r="A293" s="65"/>
      <c r="B293" s="66"/>
      <c r="C293" s="67"/>
      <c r="D293" s="68"/>
      <c r="E293" s="67"/>
      <c r="F293" s="66"/>
      <c r="G293" s="69"/>
      <c r="H293" s="92"/>
      <c r="I293" s="84" t="str">
        <f t="shared" si="4"/>
        <v/>
      </c>
      <c r="J293" s="85" t="str">
        <f ca="1">IFERROR(VLOOKUP($I293,zimmernummern,VLOOKUP(Daten!$J$1,spaltenindex,2,FALSE),FALSE),"")</f>
        <v/>
      </c>
    </row>
    <row r="294" spans="1:10" x14ac:dyDescent="0.2">
      <c r="A294" s="65"/>
      <c r="B294" s="66"/>
      <c r="C294" s="67"/>
      <c r="D294" s="68"/>
      <c r="E294" s="67"/>
      <c r="F294" s="66"/>
      <c r="G294" s="69"/>
      <c r="H294" s="92"/>
      <c r="I294" s="84" t="str">
        <f t="shared" si="4"/>
        <v/>
      </c>
      <c r="J294" s="85" t="str">
        <f ca="1">IFERROR(VLOOKUP($I294,zimmernummern,VLOOKUP(Daten!$J$1,spaltenindex,2,FALSE),FALSE),"")</f>
        <v/>
      </c>
    </row>
    <row r="295" spans="1:10" x14ac:dyDescent="0.2">
      <c r="A295" s="65"/>
      <c r="B295" s="66"/>
      <c r="C295" s="67"/>
      <c r="D295" s="68"/>
      <c r="E295" s="67"/>
      <c r="F295" s="66"/>
      <c r="G295" s="69"/>
      <c r="H295" s="92"/>
      <c r="I295" s="84" t="str">
        <f t="shared" si="4"/>
        <v/>
      </c>
      <c r="J295" s="85" t="str">
        <f ca="1">IFERROR(VLOOKUP($I295,zimmernummern,VLOOKUP(Daten!$J$1,spaltenindex,2,FALSE),FALSE),"")</f>
        <v/>
      </c>
    </row>
    <row r="296" spans="1:10" x14ac:dyDescent="0.2">
      <c r="A296" s="65"/>
      <c r="B296" s="66"/>
      <c r="C296" s="67"/>
      <c r="D296" s="68"/>
      <c r="E296" s="67"/>
      <c r="F296" s="66"/>
      <c r="G296" s="69"/>
      <c r="H296" s="92"/>
      <c r="I296" s="84" t="str">
        <f t="shared" si="4"/>
        <v/>
      </c>
      <c r="J296" s="85" t="str">
        <f ca="1">IFERROR(VLOOKUP($I296,zimmernummern,VLOOKUP(Daten!$J$1,spaltenindex,2,FALSE),FALSE),"")</f>
        <v/>
      </c>
    </row>
    <row r="297" spans="1:10" x14ac:dyDescent="0.2">
      <c r="A297" s="65"/>
      <c r="B297" s="66"/>
      <c r="C297" s="67"/>
      <c r="D297" s="68"/>
      <c r="E297" s="67"/>
      <c r="F297" s="66"/>
      <c r="G297" s="69"/>
      <c r="H297" s="92"/>
      <c r="I297" s="84" t="str">
        <f t="shared" si="4"/>
        <v/>
      </c>
      <c r="J297" s="85" t="str">
        <f ca="1">IFERROR(VLOOKUP($I297,zimmernummern,VLOOKUP(Daten!$J$1,spaltenindex,2,FALSE),FALSE),"")</f>
        <v/>
      </c>
    </row>
    <row r="298" spans="1:10" x14ac:dyDescent="0.2">
      <c r="A298" s="65"/>
      <c r="B298" s="66"/>
      <c r="C298" s="67"/>
      <c r="D298" s="68"/>
      <c r="E298" s="67"/>
      <c r="F298" s="66"/>
      <c r="G298" s="69"/>
      <c r="H298" s="92"/>
      <c r="I298" s="84" t="str">
        <f t="shared" si="4"/>
        <v/>
      </c>
      <c r="J298" s="85" t="str">
        <f ca="1">IFERROR(VLOOKUP($I298,zimmernummern,VLOOKUP(Daten!$J$1,spaltenindex,2,FALSE),FALSE),"")</f>
        <v/>
      </c>
    </row>
    <row r="299" spans="1:10" x14ac:dyDescent="0.2">
      <c r="A299" s="65"/>
      <c r="B299" s="66"/>
      <c r="C299" s="67"/>
      <c r="D299" s="68"/>
      <c r="E299" s="67"/>
      <c r="F299" s="66"/>
      <c r="G299" s="69"/>
      <c r="H299" s="92"/>
      <c r="I299" s="84" t="str">
        <f t="shared" si="4"/>
        <v/>
      </c>
      <c r="J299" s="85" t="str">
        <f ca="1">IFERROR(VLOOKUP($I299,zimmernummern,VLOOKUP(Daten!$J$1,spaltenindex,2,FALSE),FALSE),"")</f>
        <v/>
      </c>
    </row>
    <row r="300" spans="1:10" x14ac:dyDescent="0.2">
      <c r="A300" s="65"/>
      <c r="B300" s="66"/>
      <c r="C300" s="67"/>
      <c r="D300" s="68"/>
      <c r="E300" s="67"/>
      <c r="F300" s="66"/>
      <c r="G300" s="69"/>
      <c r="H300" s="92"/>
      <c r="I300" s="84" t="str">
        <f t="shared" si="4"/>
        <v/>
      </c>
      <c r="J300" s="85" t="str">
        <f ca="1">IFERROR(VLOOKUP($I300,zimmernummern,VLOOKUP(Daten!$J$1,spaltenindex,2,FALSE),FALSE),"")</f>
        <v/>
      </c>
    </row>
    <row r="301" spans="1:10" x14ac:dyDescent="0.2">
      <c r="A301" s="65"/>
      <c r="B301" s="66"/>
      <c r="C301" s="67"/>
      <c r="D301" s="68"/>
      <c r="E301" s="67"/>
      <c r="F301" s="66"/>
      <c r="G301" s="69"/>
      <c r="H301" s="92"/>
      <c r="I301" s="84" t="str">
        <f t="shared" si="4"/>
        <v/>
      </c>
      <c r="J301" s="85" t="str">
        <f ca="1">IFERROR(VLOOKUP($I301,zimmernummern,VLOOKUP(Daten!$J$1,spaltenindex,2,FALSE),FALSE),"")</f>
        <v/>
      </c>
    </row>
    <row r="302" spans="1:10" x14ac:dyDescent="0.2">
      <c r="A302" s="65"/>
      <c r="B302" s="66"/>
      <c r="C302" s="67"/>
      <c r="D302" s="68"/>
      <c r="E302" s="67"/>
      <c r="F302" s="66"/>
      <c r="G302" s="69"/>
      <c r="H302" s="92"/>
      <c r="I302" s="84" t="str">
        <f t="shared" si="4"/>
        <v/>
      </c>
      <c r="J302" s="85" t="str">
        <f ca="1">IFERROR(VLOOKUP($I302,zimmernummern,VLOOKUP(Daten!$J$1,spaltenindex,2,FALSE),FALSE),"")</f>
        <v/>
      </c>
    </row>
    <row r="303" spans="1:10" x14ac:dyDescent="0.2">
      <c r="A303" s="65"/>
      <c r="B303" s="66"/>
      <c r="C303" s="67"/>
      <c r="D303" s="68"/>
      <c r="E303" s="67"/>
      <c r="F303" s="66"/>
      <c r="G303" s="69"/>
      <c r="H303" s="92"/>
      <c r="I303" s="84" t="str">
        <f t="shared" si="4"/>
        <v/>
      </c>
      <c r="J303" s="85" t="str">
        <f ca="1">IFERROR(VLOOKUP($I303,zimmernummern,VLOOKUP(Daten!$J$1,spaltenindex,2,FALSE),FALSE),"")</f>
        <v/>
      </c>
    </row>
    <row r="304" spans="1:10" x14ac:dyDescent="0.2">
      <c r="A304" s="65"/>
      <c r="B304" s="66"/>
      <c r="C304" s="67"/>
      <c r="D304" s="68"/>
      <c r="E304" s="67"/>
      <c r="F304" s="66"/>
      <c r="G304" s="69"/>
      <c r="H304" s="92"/>
      <c r="I304" s="84" t="str">
        <f t="shared" si="4"/>
        <v/>
      </c>
      <c r="J304" s="85" t="str">
        <f ca="1">IFERROR(VLOOKUP($I304,zimmernummern,VLOOKUP(Daten!$J$1,spaltenindex,2,FALSE),FALSE),"")</f>
        <v/>
      </c>
    </row>
    <row r="305" spans="1:10" x14ac:dyDescent="0.2">
      <c r="A305" s="65"/>
      <c r="B305" s="66"/>
      <c r="C305" s="67"/>
      <c r="D305" s="68"/>
      <c r="E305" s="67"/>
      <c r="F305" s="66"/>
      <c r="G305" s="69"/>
      <c r="H305" s="92"/>
      <c r="I305" s="84" t="str">
        <f t="shared" si="4"/>
        <v/>
      </c>
      <c r="J305" s="85" t="str">
        <f ca="1">IFERROR(VLOOKUP($I305,zimmernummern,VLOOKUP(Daten!$J$1,spaltenindex,2,FALSE),FALSE),"")</f>
        <v/>
      </c>
    </row>
    <row r="306" spans="1:10" x14ac:dyDescent="0.2">
      <c r="A306" s="65"/>
      <c r="B306" s="66"/>
      <c r="C306" s="67"/>
      <c r="D306" s="68"/>
      <c r="E306" s="67"/>
      <c r="F306" s="66"/>
      <c r="G306" s="69"/>
      <c r="H306" s="92"/>
      <c r="I306" s="84" t="str">
        <f t="shared" si="4"/>
        <v/>
      </c>
      <c r="J306" s="85" t="str">
        <f ca="1">IFERROR(VLOOKUP($I306,zimmernummern,VLOOKUP(Daten!$J$1,spaltenindex,2,FALSE),FALSE),"")</f>
        <v/>
      </c>
    </row>
    <row r="307" spans="1:10" x14ac:dyDescent="0.2">
      <c r="A307" s="65"/>
      <c r="B307" s="66"/>
      <c r="C307" s="67"/>
      <c r="D307" s="68"/>
      <c r="E307" s="67"/>
      <c r="F307" s="66"/>
      <c r="G307" s="69"/>
      <c r="H307" s="92"/>
      <c r="I307" s="84" t="str">
        <f t="shared" si="4"/>
        <v/>
      </c>
      <c r="J307" s="85" t="str">
        <f ca="1">IFERROR(VLOOKUP($I307,zimmernummern,VLOOKUP(Daten!$J$1,spaltenindex,2,FALSE),FALSE),"")</f>
        <v/>
      </c>
    </row>
    <row r="308" spans="1:10" x14ac:dyDescent="0.2">
      <c r="A308" s="65"/>
      <c r="B308" s="66"/>
      <c r="C308" s="67"/>
      <c r="D308" s="68"/>
      <c r="E308" s="67"/>
      <c r="F308" s="66"/>
      <c r="G308" s="69"/>
      <c r="H308" s="92"/>
      <c r="I308" s="84" t="str">
        <f t="shared" si="4"/>
        <v/>
      </c>
      <c r="J308" s="85" t="str">
        <f ca="1">IFERROR(VLOOKUP($I308,zimmernummern,VLOOKUP(Daten!$J$1,spaltenindex,2,FALSE),FALSE),"")</f>
        <v/>
      </c>
    </row>
    <row r="309" spans="1:10" x14ac:dyDescent="0.2">
      <c r="A309" s="65"/>
      <c r="B309" s="66"/>
      <c r="C309" s="67"/>
      <c r="D309" s="68"/>
      <c r="E309" s="67"/>
      <c r="F309" s="66"/>
      <c r="G309" s="69"/>
      <c r="H309" s="92"/>
      <c r="I309" s="84" t="str">
        <f t="shared" si="4"/>
        <v/>
      </c>
      <c r="J309" s="85" t="str">
        <f ca="1">IFERROR(VLOOKUP($I309,zimmernummern,VLOOKUP(Daten!$J$1,spaltenindex,2,FALSE),FALSE),"")</f>
        <v/>
      </c>
    </row>
    <row r="310" spans="1:10" x14ac:dyDescent="0.2">
      <c r="A310" s="65"/>
      <c r="B310" s="66"/>
      <c r="C310" s="67"/>
      <c r="D310" s="68"/>
      <c r="E310" s="67"/>
      <c r="F310" s="66"/>
      <c r="G310" s="69"/>
      <c r="H310" s="92"/>
      <c r="I310" s="84" t="str">
        <f t="shared" si="4"/>
        <v/>
      </c>
      <c r="J310" s="85" t="str">
        <f ca="1">IFERROR(VLOOKUP($I310,zimmernummern,VLOOKUP(Daten!$J$1,spaltenindex,2,FALSE),FALSE),"")</f>
        <v/>
      </c>
    </row>
    <row r="311" spans="1:10" x14ac:dyDescent="0.2">
      <c r="A311" s="65"/>
      <c r="B311" s="66"/>
      <c r="C311" s="67"/>
      <c r="D311" s="68"/>
      <c r="E311" s="67"/>
      <c r="F311" s="66"/>
      <c r="G311" s="69"/>
      <c r="H311" s="92"/>
      <c r="I311" s="84" t="str">
        <f t="shared" si="4"/>
        <v/>
      </c>
      <c r="J311" s="85" t="str">
        <f ca="1">IFERROR(VLOOKUP($I311,zimmernummern,VLOOKUP(Daten!$J$1,spaltenindex,2,FALSE),FALSE),"")</f>
        <v/>
      </c>
    </row>
    <row r="312" spans="1:10" x14ac:dyDescent="0.2">
      <c r="A312" s="65"/>
      <c r="B312" s="66"/>
      <c r="C312" s="67"/>
      <c r="D312" s="68"/>
      <c r="E312" s="67"/>
      <c r="F312" s="66"/>
      <c r="G312" s="69"/>
      <c r="H312" s="92"/>
      <c r="I312" s="84" t="str">
        <f t="shared" si="4"/>
        <v/>
      </c>
      <c r="J312" s="85" t="str">
        <f ca="1">IFERROR(VLOOKUP($I312,zimmernummern,VLOOKUP(Daten!$J$1,spaltenindex,2,FALSE),FALSE),"")</f>
        <v/>
      </c>
    </row>
    <row r="313" spans="1:10" x14ac:dyDescent="0.2">
      <c r="A313" s="65"/>
      <c r="B313" s="66"/>
      <c r="C313" s="67"/>
      <c r="D313" s="68"/>
      <c r="E313" s="67"/>
      <c r="F313" s="66"/>
      <c r="G313" s="69"/>
      <c r="H313" s="92"/>
      <c r="I313" s="84" t="str">
        <f t="shared" si="4"/>
        <v/>
      </c>
      <c r="J313" s="85" t="str">
        <f ca="1">IFERROR(VLOOKUP($I313,zimmernummern,VLOOKUP(Daten!$J$1,spaltenindex,2,FALSE),FALSE),"")</f>
        <v/>
      </c>
    </row>
    <row r="314" spans="1:10" x14ac:dyDescent="0.2">
      <c r="A314" s="65"/>
      <c r="B314" s="66"/>
      <c r="C314" s="67"/>
      <c r="D314" s="68"/>
      <c r="E314" s="67"/>
      <c r="F314" s="66"/>
      <c r="G314" s="69"/>
      <c r="H314" s="92"/>
      <c r="I314" s="84" t="str">
        <f t="shared" si="4"/>
        <v/>
      </c>
      <c r="J314" s="85" t="str">
        <f ca="1">IFERROR(VLOOKUP($I314,zimmernummern,VLOOKUP(Daten!$J$1,spaltenindex,2,FALSE),FALSE),"")</f>
        <v/>
      </c>
    </row>
    <row r="315" spans="1:10" x14ac:dyDescent="0.2">
      <c r="A315" s="65"/>
      <c r="B315" s="66"/>
      <c r="C315" s="67"/>
      <c r="D315" s="68"/>
      <c r="E315" s="67"/>
      <c r="F315" s="66"/>
      <c r="G315" s="69"/>
      <c r="H315" s="92"/>
      <c r="I315" s="84" t="str">
        <f t="shared" si="4"/>
        <v/>
      </c>
      <c r="J315" s="85" t="str">
        <f ca="1">IFERROR(VLOOKUP($I315,zimmernummern,VLOOKUP(Daten!$J$1,spaltenindex,2,FALSE),FALSE),"")</f>
        <v/>
      </c>
    </row>
    <row r="316" spans="1:10" x14ac:dyDescent="0.2">
      <c r="A316" s="65"/>
      <c r="B316" s="66"/>
      <c r="C316" s="67"/>
      <c r="D316" s="68"/>
      <c r="E316" s="67"/>
      <c r="F316" s="66"/>
      <c r="G316" s="69"/>
      <c r="H316" s="92"/>
      <c r="I316" s="84" t="str">
        <f t="shared" si="4"/>
        <v/>
      </c>
      <c r="J316" s="85" t="str">
        <f ca="1">IFERROR(VLOOKUP($I316,zimmernummern,VLOOKUP(Daten!$J$1,spaltenindex,2,FALSE),FALSE),"")</f>
        <v/>
      </c>
    </row>
    <row r="317" spans="1:10" x14ac:dyDescent="0.2">
      <c r="A317" s="65"/>
      <c r="B317" s="66"/>
      <c r="C317" s="67"/>
      <c r="D317" s="68"/>
      <c r="E317" s="67"/>
      <c r="F317" s="66"/>
      <c r="G317" s="69"/>
      <c r="H317" s="92"/>
      <c r="I317" s="84" t="str">
        <f t="shared" si="4"/>
        <v/>
      </c>
      <c r="J317" s="85" t="str">
        <f ca="1">IFERROR(VLOOKUP($I317,zimmernummern,VLOOKUP(Daten!$J$1,spaltenindex,2,FALSE),FALSE),"")</f>
        <v/>
      </c>
    </row>
    <row r="318" spans="1:10" x14ac:dyDescent="0.2">
      <c r="A318" s="65"/>
      <c r="B318" s="66"/>
      <c r="C318" s="67"/>
      <c r="D318" s="68"/>
      <c r="E318" s="67"/>
      <c r="F318" s="66"/>
      <c r="G318" s="69"/>
      <c r="H318" s="92"/>
      <c r="I318" s="84" t="str">
        <f t="shared" si="4"/>
        <v/>
      </c>
      <c r="J318" s="85" t="str">
        <f ca="1">IFERROR(VLOOKUP($I318,zimmernummern,VLOOKUP(Daten!$J$1,spaltenindex,2,FALSE),FALSE),"")</f>
        <v/>
      </c>
    </row>
    <row r="319" spans="1:10" x14ac:dyDescent="0.2">
      <c r="A319" s="65"/>
      <c r="B319" s="66"/>
      <c r="C319" s="67"/>
      <c r="D319" s="68"/>
      <c r="E319" s="67"/>
      <c r="F319" s="66"/>
      <c r="G319" s="69"/>
      <c r="H319" s="92"/>
      <c r="I319" s="84" t="str">
        <f t="shared" si="4"/>
        <v/>
      </c>
      <c r="J319" s="85" t="str">
        <f ca="1">IFERROR(VLOOKUP($I319,zimmernummern,VLOOKUP(Daten!$J$1,spaltenindex,2,FALSE),FALSE),"")</f>
        <v/>
      </c>
    </row>
    <row r="320" spans="1:10" x14ac:dyDescent="0.2">
      <c r="A320" s="65"/>
      <c r="B320" s="66"/>
      <c r="C320" s="67"/>
      <c r="D320" s="68"/>
      <c r="E320" s="67"/>
      <c r="F320" s="66"/>
      <c r="G320" s="69"/>
      <c r="H320" s="92"/>
      <c r="I320" s="84" t="str">
        <f t="shared" si="4"/>
        <v/>
      </c>
      <c r="J320" s="85" t="str">
        <f ca="1">IFERROR(VLOOKUP($I320,zimmernummern,VLOOKUP(Daten!$J$1,spaltenindex,2,FALSE),FALSE),"")</f>
        <v/>
      </c>
    </row>
    <row r="321" spans="1:10" x14ac:dyDescent="0.2">
      <c r="A321" s="65"/>
      <c r="B321" s="66"/>
      <c r="C321" s="67"/>
      <c r="D321" s="68"/>
      <c r="E321" s="67"/>
      <c r="F321" s="66"/>
      <c r="G321" s="69"/>
      <c r="H321" s="92"/>
      <c r="I321" s="84" t="str">
        <f t="shared" si="4"/>
        <v/>
      </c>
      <c r="J321" s="85" t="str">
        <f ca="1">IFERROR(VLOOKUP($I321,zimmernummern,VLOOKUP(Daten!$J$1,spaltenindex,2,FALSE),FALSE),"")</f>
        <v/>
      </c>
    </row>
    <row r="322" spans="1:10" x14ac:dyDescent="0.2">
      <c r="A322" s="65"/>
      <c r="B322" s="66"/>
      <c r="C322" s="67"/>
      <c r="D322" s="68"/>
      <c r="E322" s="67"/>
      <c r="F322" s="66"/>
      <c r="G322" s="69"/>
      <c r="H322" s="92"/>
      <c r="I322" s="84" t="str">
        <f t="shared" ref="I322:I385" si="5">IFERROR(IF(IF(A322&lt;&gt;"",IF(H322="",G322,H322),"")=0,"",IF(A322&lt;&gt;"",IF(H322="",G322,H322),"")),"")</f>
        <v/>
      </c>
      <c r="J322" s="85" t="str">
        <f ca="1">IFERROR(VLOOKUP($I322,zimmernummern,VLOOKUP(Daten!$J$1,spaltenindex,2,FALSE),FALSE),"")</f>
        <v/>
      </c>
    </row>
    <row r="323" spans="1:10" x14ac:dyDescent="0.2">
      <c r="A323" s="65"/>
      <c r="B323" s="66"/>
      <c r="C323" s="67"/>
      <c r="D323" s="68"/>
      <c r="E323" s="67"/>
      <c r="F323" s="66"/>
      <c r="G323" s="69"/>
      <c r="H323" s="92"/>
      <c r="I323" s="84" t="str">
        <f t="shared" si="5"/>
        <v/>
      </c>
      <c r="J323" s="85" t="str">
        <f ca="1">IFERROR(VLOOKUP($I323,zimmernummern,VLOOKUP(Daten!$J$1,spaltenindex,2,FALSE),FALSE),"")</f>
        <v/>
      </c>
    </row>
    <row r="324" spans="1:10" x14ac:dyDescent="0.2">
      <c r="A324" s="65"/>
      <c r="B324" s="66"/>
      <c r="C324" s="67"/>
      <c r="D324" s="68"/>
      <c r="E324" s="67"/>
      <c r="F324" s="66"/>
      <c r="G324" s="69"/>
      <c r="H324" s="92"/>
      <c r="I324" s="84" t="str">
        <f t="shared" si="5"/>
        <v/>
      </c>
      <c r="J324" s="85" t="str">
        <f ca="1">IFERROR(VLOOKUP($I324,zimmernummern,VLOOKUP(Daten!$J$1,spaltenindex,2,FALSE),FALSE),"")</f>
        <v/>
      </c>
    </row>
    <row r="325" spans="1:10" x14ac:dyDescent="0.2">
      <c r="A325" s="65"/>
      <c r="B325" s="66"/>
      <c r="C325" s="67"/>
      <c r="D325" s="68"/>
      <c r="E325" s="67"/>
      <c r="F325" s="66"/>
      <c r="G325" s="69"/>
      <c r="H325" s="92"/>
      <c r="I325" s="84" t="str">
        <f t="shared" si="5"/>
        <v/>
      </c>
      <c r="J325" s="85" t="str">
        <f ca="1">IFERROR(VLOOKUP($I325,zimmernummern,VLOOKUP(Daten!$J$1,spaltenindex,2,FALSE),FALSE),"")</f>
        <v/>
      </c>
    </row>
    <row r="326" spans="1:10" x14ac:dyDescent="0.2">
      <c r="A326" s="65"/>
      <c r="B326" s="66"/>
      <c r="C326" s="67"/>
      <c r="D326" s="68"/>
      <c r="E326" s="67"/>
      <c r="F326" s="66"/>
      <c r="G326" s="69"/>
      <c r="H326" s="92"/>
      <c r="I326" s="84" t="str">
        <f t="shared" si="5"/>
        <v/>
      </c>
      <c r="J326" s="85" t="str">
        <f ca="1">IFERROR(VLOOKUP($I326,zimmernummern,VLOOKUP(Daten!$J$1,spaltenindex,2,FALSE),FALSE),"")</f>
        <v/>
      </c>
    </row>
    <row r="327" spans="1:10" x14ac:dyDescent="0.2">
      <c r="A327" s="65"/>
      <c r="B327" s="66"/>
      <c r="C327" s="67"/>
      <c r="D327" s="68"/>
      <c r="E327" s="67"/>
      <c r="F327" s="66"/>
      <c r="G327" s="69"/>
      <c r="H327" s="92"/>
      <c r="I327" s="84" t="str">
        <f t="shared" si="5"/>
        <v/>
      </c>
      <c r="J327" s="85" t="str">
        <f ca="1">IFERROR(VLOOKUP($I327,zimmernummern,VLOOKUP(Daten!$J$1,spaltenindex,2,FALSE),FALSE),"")</f>
        <v/>
      </c>
    </row>
    <row r="328" spans="1:10" x14ac:dyDescent="0.2">
      <c r="A328" s="65"/>
      <c r="B328" s="66"/>
      <c r="C328" s="67"/>
      <c r="D328" s="68"/>
      <c r="E328" s="67"/>
      <c r="F328" s="66"/>
      <c r="G328" s="69"/>
      <c r="H328" s="92"/>
      <c r="I328" s="84" t="str">
        <f t="shared" si="5"/>
        <v/>
      </c>
      <c r="J328" s="85" t="str">
        <f ca="1">IFERROR(VLOOKUP($I328,zimmernummern,VLOOKUP(Daten!$J$1,spaltenindex,2,FALSE),FALSE),"")</f>
        <v/>
      </c>
    </row>
    <row r="329" spans="1:10" x14ac:dyDescent="0.2">
      <c r="A329" s="65"/>
      <c r="B329" s="66"/>
      <c r="C329" s="67"/>
      <c r="D329" s="68"/>
      <c r="E329" s="67"/>
      <c r="F329" s="66"/>
      <c r="G329" s="69"/>
      <c r="H329" s="92"/>
      <c r="I329" s="84" t="str">
        <f t="shared" si="5"/>
        <v/>
      </c>
      <c r="J329" s="85" t="str">
        <f ca="1">IFERROR(VLOOKUP($I329,zimmernummern,VLOOKUP(Daten!$J$1,spaltenindex,2,FALSE),FALSE),"")</f>
        <v/>
      </c>
    </row>
    <row r="330" spans="1:10" x14ac:dyDescent="0.2">
      <c r="A330" s="65"/>
      <c r="B330" s="66"/>
      <c r="C330" s="67"/>
      <c r="D330" s="68"/>
      <c r="E330" s="67"/>
      <c r="F330" s="66"/>
      <c r="G330" s="69"/>
      <c r="H330" s="92"/>
      <c r="I330" s="84" t="str">
        <f t="shared" si="5"/>
        <v/>
      </c>
      <c r="J330" s="85" t="str">
        <f ca="1">IFERROR(VLOOKUP($I330,zimmernummern,VLOOKUP(Daten!$J$1,spaltenindex,2,FALSE),FALSE),"")</f>
        <v/>
      </c>
    </row>
    <row r="331" spans="1:10" x14ac:dyDescent="0.2">
      <c r="A331" s="65"/>
      <c r="B331" s="66"/>
      <c r="C331" s="67"/>
      <c r="D331" s="68"/>
      <c r="E331" s="67"/>
      <c r="F331" s="66"/>
      <c r="G331" s="69"/>
      <c r="H331" s="92"/>
      <c r="I331" s="84" t="str">
        <f t="shared" si="5"/>
        <v/>
      </c>
      <c r="J331" s="85" t="str">
        <f ca="1">IFERROR(VLOOKUP($I331,zimmernummern,VLOOKUP(Daten!$J$1,spaltenindex,2,FALSE),FALSE),"")</f>
        <v/>
      </c>
    </row>
    <row r="332" spans="1:10" x14ac:dyDescent="0.2">
      <c r="A332" s="65"/>
      <c r="B332" s="66"/>
      <c r="C332" s="67"/>
      <c r="D332" s="68"/>
      <c r="E332" s="67"/>
      <c r="F332" s="66"/>
      <c r="G332" s="69"/>
      <c r="H332" s="92"/>
      <c r="I332" s="84" t="str">
        <f t="shared" si="5"/>
        <v/>
      </c>
      <c r="J332" s="85" t="str">
        <f ca="1">IFERROR(VLOOKUP($I332,zimmernummern,VLOOKUP(Daten!$J$1,spaltenindex,2,FALSE),FALSE),"")</f>
        <v/>
      </c>
    </row>
    <row r="333" spans="1:10" x14ac:dyDescent="0.2">
      <c r="A333" s="65"/>
      <c r="B333" s="66"/>
      <c r="C333" s="67"/>
      <c r="D333" s="68"/>
      <c r="E333" s="67"/>
      <c r="F333" s="66"/>
      <c r="G333" s="69"/>
      <c r="H333" s="92"/>
      <c r="I333" s="84" t="str">
        <f t="shared" si="5"/>
        <v/>
      </c>
      <c r="J333" s="85" t="str">
        <f ca="1">IFERROR(VLOOKUP($I333,zimmernummern,VLOOKUP(Daten!$J$1,spaltenindex,2,FALSE),FALSE),"")</f>
        <v/>
      </c>
    </row>
    <row r="334" spans="1:10" x14ac:dyDescent="0.2">
      <c r="A334" s="65"/>
      <c r="B334" s="66"/>
      <c r="C334" s="67"/>
      <c r="D334" s="68"/>
      <c r="E334" s="67"/>
      <c r="F334" s="66"/>
      <c r="G334" s="69"/>
      <c r="H334" s="92"/>
      <c r="I334" s="84" t="str">
        <f t="shared" si="5"/>
        <v/>
      </c>
      <c r="J334" s="85" t="str">
        <f ca="1">IFERROR(VLOOKUP($I334,zimmernummern,VLOOKUP(Daten!$J$1,spaltenindex,2,FALSE),FALSE),"")</f>
        <v/>
      </c>
    </row>
    <row r="335" spans="1:10" x14ac:dyDescent="0.2">
      <c r="A335" s="65"/>
      <c r="B335" s="66"/>
      <c r="C335" s="67"/>
      <c r="D335" s="68"/>
      <c r="E335" s="67"/>
      <c r="F335" s="66"/>
      <c r="G335" s="69"/>
      <c r="H335" s="92"/>
      <c r="I335" s="84" t="str">
        <f t="shared" si="5"/>
        <v/>
      </c>
      <c r="J335" s="85" t="str">
        <f ca="1">IFERROR(VLOOKUP($I335,zimmernummern,VLOOKUP(Daten!$J$1,spaltenindex,2,FALSE),FALSE),"")</f>
        <v/>
      </c>
    </row>
    <row r="336" spans="1:10" x14ac:dyDescent="0.2">
      <c r="A336" s="65"/>
      <c r="B336" s="66"/>
      <c r="C336" s="67"/>
      <c r="D336" s="68"/>
      <c r="E336" s="67"/>
      <c r="F336" s="66"/>
      <c r="G336" s="69"/>
      <c r="H336" s="92"/>
      <c r="I336" s="84" t="str">
        <f t="shared" si="5"/>
        <v/>
      </c>
      <c r="J336" s="85" t="str">
        <f ca="1">IFERROR(VLOOKUP($I336,zimmernummern,VLOOKUP(Daten!$J$1,spaltenindex,2,FALSE),FALSE),"")</f>
        <v/>
      </c>
    </row>
    <row r="337" spans="1:10" x14ac:dyDescent="0.2">
      <c r="A337" s="65"/>
      <c r="B337" s="66"/>
      <c r="C337" s="67"/>
      <c r="D337" s="68"/>
      <c r="E337" s="67"/>
      <c r="F337" s="66"/>
      <c r="G337" s="69"/>
      <c r="H337" s="92"/>
      <c r="I337" s="84" t="str">
        <f t="shared" si="5"/>
        <v/>
      </c>
      <c r="J337" s="85" t="str">
        <f ca="1">IFERROR(VLOOKUP($I337,zimmernummern,VLOOKUP(Daten!$J$1,spaltenindex,2,FALSE),FALSE),"")</f>
        <v/>
      </c>
    </row>
    <row r="338" spans="1:10" x14ac:dyDescent="0.2">
      <c r="A338" s="65"/>
      <c r="B338" s="66"/>
      <c r="C338" s="67"/>
      <c r="D338" s="68"/>
      <c r="E338" s="67"/>
      <c r="F338" s="66"/>
      <c r="G338" s="69"/>
      <c r="H338" s="92"/>
      <c r="I338" s="84" t="str">
        <f t="shared" si="5"/>
        <v/>
      </c>
      <c r="J338" s="85" t="str">
        <f ca="1">IFERROR(VLOOKUP($I338,zimmernummern,VLOOKUP(Daten!$J$1,spaltenindex,2,FALSE),FALSE),"")</f>
        <v/>
      </c>
    </row>
    <row r="339" spans="1:10" x14ac:dyDescent="0.2">
      <c r="A339" s="65"/>
      <c r="B339" s="66"/>
      <c r="C339" s="67"/>
      <c r="D339" s="68"/>
      <c r="E339" s="67"/>
      <c r="F339" s="66"/>
      <c r="G339" s="69"/>
      <c r="H339" s="92"/>
      <c r="I339" s="84" t="str">
        <f t="shared" si="5"/>
        <v/>
      </c>
      <c r="J339" s="85" t="str">
        <f ca="1">IFERROR(VLOOKUP($I339,zimmernummern,VLOOKUP(Daten!$J$1,spaltenindex,2,FALSE),FALSE),"")</f>
        <v/>
      </c>
    </row>
    <row r="340" spans="1:10" x14ac:dyDescent="0.2">
      <c r="A340" s="65"/>
      <c r="B340" s="66"/>
      <c r="C340" s="67"/>
      <c r="D340" s="68"/>
      <c r="E340" s="67"/>
      <c r="F340" s="66"/>
      <c r="G340" s="69"/>
      <c r="H340" s="92"/>
      <c r="I340" s="84" t="str">
        <f t="shared" si="5"/>
        <v/>
      </c>
      <c r="J340" s="85" t="str">
        <f ca="1">IFERROR(VLOOKUP($I340,zimmernummern,VLOOKUP(Daten!$J$1,spaltenindex,2,FALSE),FALSE),"")</f>
        <v/>
      </c>
    </row>
    <row r="341" spans="1:10" x14ac:dyDescent="0.2">
      <c r="A341" s="65"/>
      <c r="B341" s="66"/>
      <c r="C341" s="67"/>
      <c r="D341" s="68"/>
      <c r="E341" s="67"/>
      <c r="F341" s="66"/>
      <c r="G341" s="69"/>
      <c r="H341" s="92"/>
      <c r="I341" s="84" t="str">
        <f t="shared" si="5"/>
        <v/>
      </c>
      <c r="J341" s="85" t="str">
        <f ca="1">IFERROR(VLOOKUP($I341,zimmernummern,VLOOKUP(Daten!$J$1,spaltenindex,2,FALSE),FALSE),"")</f>
        <v/>
      </c>
    </row>
    <row r="342" spans="1:10" x14ac:dyDescent="0.2">
      <c r="A342" s="65"/>
      <c r="B342" s="66"/>
      <c r="C342" s="67"/>
      <c r="D342" s="68"/>
      <c r="E342" s="67"/>
      <c r="F342" s="66"/>
      <c r="G342" s="69"/>
      <c r="H342" s="92"/>
      <c r="I342" s="84" t="str">
        <f t="shared" si="5"/>
        <v/>
      </c>
      <c r="J342" s="85" t="str">
        <f ca="1">IFERROR(VLOOKUP($I342,zimmernummern,VLOOKUP(Daten!$J$1,spaltenindex,2,FALSE),FALSE),"")</f>
        <v/>
      </c>
    </row>
    <row r="343" spans="1:10" x14ac:dyDescent="0.2">
      <c r="A343" s="65"/>
      <c r="B343" s="66"/>
      <c r="C343" s="67"/>
      <c r="D343" s="68"/>
      <c r="E343" s="67"/>
      <c r="F343" s="66"/>
      <c r="G343" s="69"/>
      <c r="H343" s="92"/>
      <c r="I343" s="84" t="str">
        <f t="shared" si="5"/>
        <v/>
      </c>
      <c r="J343" s="85" t="str">
        <f ca="1">IFERROR(VLOOKUP($I343,zimmernummern,VLOOKUP(Daten!$J$1,spaltenindex,2,FALSE),FALSE),"")</f>
        <v/>
      </c>
    </row>
    <row r="344" spans="1:10" x14ac:dyDescent="0.2">
      <c r="A344" s="65"/>
      <c r="B344" s="66"/>
      <c r="C344" s="67"/>
      <c r="D344" s="68"/>
      <c r="E344" s="67"/>
      <c r="F344" s="66"/>
      <c r="G344" s="69"/>
      <c r="H344" s="92"/>
      <c r="I344" s="84" t="str">
        <f t="shared" si="5"/>
        <v/>
      </c>
      <c r="J344" s="85" t="str">
        <f ca="1">IFERROR(VLOOKUP($I344,zimmernummern,VLOOKUP(Daten!$J$1,spaltenindex,2,FALSE),FALSE),"")</f>
        <v/>
      </c>
    </row>
    <row r="345" spans="1:10" x14ac:dyDescent="0.2">
      <c r="A345" s="65"/>
      <c r="B345" s="66"/>
      <c r="C345" s="67"/>
      <c r="D345" s="68"/>
      <c r="E345" s="67"/>
      <c r="F345" s="66"/>
      <c r="G345" s="69"/>
      <c r="H345" s="92"/>
      <c r="I345" s="84" t="str">
        <f t="shared" si="5"/>
        <v/>
      </c>
      <c r="J345" s="85" t="str">
        <f ca="1">IFERROR(VLOOKUP($I345,zimmernummern,VLOOKUP(Daten!$J$1,spaltenindex,2,FALSE),FALSE),"")</f>
        <v/>
      </c>
    </row>
    <row r="346" spans="1:10" x14ac:dyDescent="0.2">
      <c r="A346" s="65"/>
      <c r="B346" s="66"/>
      <c r="C346" s="67"/>
      <c r="D346" s="68"/>
      <c r="E346" s="67"/>
      <c r="F346" s="66"/>
      <c r="G346" s="69"/>
      <c r="H346" s="92"/>
      <c r="I346" s="84" t="str">
        <f t="shared" si="5"/>
        <v/>
      </c>
      <c r="J346" s="85" t="str">
        <f ca="1">IFERROR(VLOOKUP($I346,zimmernummern,VLOOKUP(Daten!$J$1,spaltenindex,2,FALSE),FALSE),"")</f>
        <v/>
      </c>
    </row>
    <row r="347" spans="1:10" x14ac:dyDescent="0.2">
      <c r="A347" s="65"/>
      <c r="B347" s="66"/>
      <c r="C347" s="67"/>
      <c r="D347" s="68"/>
      <c r="E347" s="67"/>
      <c r="F347" s="66"/>
      <c r="G347" s="69"/>
      <c r="H347" s="92"/>
      <c r="I347" s="84" t="str">
        <f t="shared" si="5"/>
        <v/>
      </c>
      <c r="J347" s="85" t="str">
        <f ca="1">IFERROR(VLOOKUP($I347,zimmernummern,VLOOKUP(Daten!$J$1,spaltenindex,2,FALSE),FALSE),"")</f>
        <v/>
      </c>
    </row>
    <row r="348" spans="1:10" x14ac:dyDescent="0.2">
      <c r="A348" s="65"/>
      <c r="B348" s="66"/>
      <c r="C348" s="67"/>
      <c r="D348" s="68"/>
      <c r="E348" s="67"/>
      <c r="F348" s="66"/>
      <c r="G348" s="69"/>
      <c r="H348" s="92"/>
      <c r="I348" s="84" t="str">
        <f t="shared" si="5"/>
        <v/>
      </c>
      <c r="J348" s="85" t="str">
        <f ca="1">IFERROR(VLOOKUP($I348,zimmernummern,VLOOKUP(Daten!$J$1,spaltenindex,2,FALSE),FALSE),"")</f>
        <v/>
      </c>
    </row>
    <row r="349" spans="1:10" x14ac:dyDescent="0.2">
      <c r="A349" s="65"/>
      <c r="B349" s="66"/>
      <c r="C349" s="67"/>
      <c r="D349" s="68"/>
      <c r="E349" s="67"/>
      <c r="F349" s="66"/>
      <c r="G349" s="69"/>
      <c r="H349" s="92"/>
      <c r="I349" s="84" t="str">
        <f t="shared" si="5"/>
        <v/>
      </c>
      <c r="J349" s="85" t="str">
        <f ca="1">IFERROR(VLOOKUP($I349,zimmernummern,VLOOKUP(Daten!$J$1,spaltenindex,2,FALSE),FALSE),"")</f>
        <v/>
      </c>
    </row>
    <row r="350" spans="1:10" x14ac:dyDescent="0.2">
      <c r="A350" s="65"/>
      <c r="B350" s="66"/>
      <c r="C350" s="67"/>
      <c r="D350" s="68"/>
      <c r="E350" s="67"/>
      <c r="F350" s="66"/>
      <c r="G350" s="69"/>
      <c r="H350" s="92"/>
      <c r="I350" s="84" t="str">
        <f t="shared" si="5"/>
        <v/>
      </c>
      <c r="J350" s="85" t="str">
        <f ca="1">IFERROR(VLOOKUP($I350,zimmernummern,VLOOKUP(Daten!$J$1,spaltenindex,2,FALSE),FALSE),"")</f>
        <v/>
      </c>
    </row>
    <row r="351" spans="1:10" x14ac:dyDescent="0.2">
      <c r="A351" s="65"/>
      <c r="B351" s="66"/>
      <c r="C351" s="67"/>
      <c r="D351" s="68"/>
      <c r="E351" s="67"/>
      <c r="F351" s="66"/>
      <c r="G351" s="69"/>
      <c r="H351" s="92"/>
      <c r="I351" s="84" t="str">
        <f t="shared" si="5"/>
        <v/>
      </c>
      <c r="J351" s="85" t="str">
        <f ca="1">IFERROR(VLOOKUP($I351,zimmernummern,VLOOKUP(Daten!$J$1,spaltenindex,2,FALSE),FALSE),"")</f>
        <v/>
      </c>
    </row>
    <row r="352" spans="1:10" x14ac:dyDescent="0.2">
      <c r="A352" s="65"/>
      <c r="B352" s="66"/>
      <c r="C352" s="67"/>
      <c r="D352" s="68"/>
      <c r="E352" s="67"/>
      <c r="F352" s="66"/>
      <c r="G352" s="69"/>
      <c r="H352" s="92"/>
      <c r="I352" s="84" t="str">
        <f t="shared" si="5"/>
        <v/>
      </c>
      <c r="J352" s="85" t="str">
        <f ca="1">IFERROR(VLOOKUP($I352,zimmernummern,VLOOKUP(Daten!$J$1,spaltenindex,2,FALSE),FALSE),"")</f>
        <v/>
      </c>
    </row>
    <row r="353" spans="1:10" x14ac:dyDescent="0.2">
      <c r="A353" s="65"/>
      <c r="B353" s="66"/>
      <c r="C353" s="67"/>
      <c r="D353" s="68"/>
      <c r="E353" s="67"/>
      <c r="F353" s="66"/>
      <c r="G353" s="69"/>
      <c r="H353" s="92"/>
      <c r="I353" s="84" t="str">
        <f t="shared" si="5"/>
        <v/>
      </c>
      <c r="J353" s="85" t="str">
        <f ca="1">IFERROR(VLOOKUP($I353,zimmernummern,VLOOKUP(Daten!$J$1,spaltenindex,2,FALSE),FALSE),"")</f>
        <v/>
      </c>
    </row>
    <row r="354" spans="1:10" x14ac:dyDescent="0.2">
      <c r="A354" s="65"/>
      <c r="B354" s="66"/>
      <c r="C354" s="67"/>
      <c r="D354" s="68"/>
      <c r="E354" s="67"/>
      <c r="F354" s="66"/>
      <c r="G354" s="69"/>
      <c r="H354" s="92"/>
      <c r="I354" s="84" t="str">
        <f t="shared" si="5"/>
        <v/>
      </c>
      <c r="J354" s="85" t="str">
        <f ca="1">IFERROR(VLOOKUP($I354,zimmernummern,VLOOKUP(Daten!$J$1,spaltenindex,2,FALSE),FALSE),"")</f>
        <v/>
      </c>
    </row>
    <row r="355" spans="1:10" x14ac:dyDescent="0.2">
      <c r="A355" s="65"/>
      <c r="B355" s="66"/>
      <c r="C355" s="67"/>
      <c r="D355" s="68"/>
      <c r="E355" s="67"/>
      <c r="F355" s="66"/>
      <c r="G355" s="69"/>
      <c r="H355" s="92"/>
      <c r="I355" s="84" t="str">
        <f t="shared" si="5"/>
        <v/>
      </c>
      <c r="J355" s="85" t="str">
        <f ca="1">IFERROR(VLOOKUP($I355,zimmernummern,VLOOKUP(Daten!$J$1,spaltenindex,2,FALSE),FALSE),"")</f>
        <v/>
      </c>
    </row>
    <row r="356" spans="1:10" x14ac:dyDescent="0.2">
      <c r="A356" s="65"/>
      <c r="B356" s="66"/>
      <c r="C356" s="67"/>
      <c r="D356" s="68"/>
      <c r="E356" s="67"/>
      <c r="F356" s="66"/>
      <c r="G356" s="69"/>
      <c r="H356" s="92"/>
      <c r="I356" s="84" t="str">
        <f t="shared" si="5"/>
        <v/>
      </c>
      <c r="J356" s="85" t="str">
        <f ca="1">IFERROR(VLOOKUP($I356,zimmernummern,VLOOKUP(Daten!$J$1,spaltenindex,2,FALSE),FALSE),"")</f>
        <v/>
      </c>
    </row>
    <row r="357" spans="1:10" x14ac:dyDescent="0.2">
      <c r="A357" s="65"/>
      <c r="B357" s="66"/>
      <c r="C357" s="67"/>
      <c r="D357" s="68"/>
      <c r="E357" s="67"/>
      <c r="F357" s="66"/>
      <c r="G357" s="69"/>
      <c r="H357" s="92"/>
      <c r="I357" s="84" t="str">
        <f t="shared" si="5"/>
        <v/>
      </c>
      <c r="J357" s="85" t="str">
        <f ca="1">IFERROR(VLOOKUP($I357,zimmernummern,VLOOKUP(Daten!$J$1,spaltenindex,2,FALSE),FALSE),"")</f>
        <v/>
      </c>
    </row>
    <row r="358" spans="1:10" x14ac:dyDescent="0.2">
      <c r="A358" s="65"/>
      <c r="B358" s="66"/>
      <c r="C358" s="67"/>
      <c r="D358" s="68"/>
      <c r="E358" s="67"/>
      <c r="F358" s="66"/>
      <c r="G358" s="69"/>
      <c r="H358" s="92"/>
      <c r="I358" s="84" t="str">
        <f t="shared" si="5"/>
        <v/>
      </c>
      <c r="J358" s="85" t="str">
        <f ca="1">IFERROR(VLOOKUP($I358,zimmernummern,VLOOKUP(Daten!$J$1,spaltenindex,2,FALSE),FALSE),"")</f>
        <v/>
      </c>
    </row>
    <row r="359" spans="1:10" x14ac:dyDescent="0.2">
      <c r="A359" s="65"/>
      <c r="B359" s="66"/>
      <c r="C359" s="67"/>
      <c r="D359" s="68"/>
      <c r="E359" s="67"/>
      <c r="F359" s="66"/>
      <c r="G359" s="69"/>
      <c r="H359" s="92"/>
      <c r="I359" s="84" t="str">
        <f t="shared" si="5"/>
        <v/>
      </c>
      <c r="J359" s="85" t="str">
        <f ca="1">IFERROR(VLOOKUP($I359,zimmernummern,VLOOKUP(Daten!$J$1,spaltenindex,2,FALSE),FALSE),"")</f>
        <v/>
      </c>
    </row>
    <row r="360" spans="1:10" x14ac:dyDescent="0.2">
      <c r="A360" s="65"/>
      <c r="B360" s="66"/>
      <c r="C360" s="67"/>
      <c r="D360" s="68"/>
      <c r="E360" s="67"/>
      <c r="F360" s="66"/>
      <c r="G360" s="69"/>
      <c r="H360" s="92"/>
      <c r="I360" s="84" t="str">
        <f t="shared" si="5"/>
        <v/>
      </c>
      <c r="J360" s="85" t="str">
        <f ca="1">IFERROR(VLOOKUP($I360,zimmernummern,VLOOKUP(Daten!$J$1,spaltenindex,2,FALSE),FALSE),"")</f>
        <v/>
      </c>
    </row>
    <row r="361" spans="1:10" x14ac:dyDescent="0.2">
      <c r="A361" s="65"/>
      <c r="B361" s="66"/>
      <c r="C361" s="67"/>
      <c r="D361" s="68"/>
      <c r="E361" s="67"/>
      <c r="F361" s="66"/>
      <c r="G361" s="69"/>
      <c r="H361" s="92"/>
      <c r="I361" s="84" t="str">
        <f t="shared" si="5"/>
        <v/>
      </c>
      <c r="J361" s="85" t="str">
        <f ca="1">IFERROR(VLOOKUP($I361,zimmernummern,VLOOKUP(Daten!$J$1,spaltenindex,2,FALSE),FALSE),"")</f>
        <v/>
      </c>
    </row>
    <row r="362" spans="1:10" x14ac:dyDescent="0.2">
      <c r="A362" s="65"/>
      <c r="B362" s="66"/>
      <c r="C362" s="67"/>
      <c r="D362" s="68"/>
      <c r="E362" s="67"/>
      <c r="F362" s="66"/>
      <c r="G362" s="69"/>
      <c r="H362" s="92"/>
      <c r="I362" s="84" t="str">
        <f t="shared" si="5"/>
        <v/>
      </c>
      <c r="J362" s="85" t="str">
        <f ca="1">IFERROR(VLOOKUP($I362,zimmernummern,VLOOKUP(Daten!$J$1,spaltenindex,2,FALSE),FALSE),"")</f>
        <v/>
      </c>
    </row>
    <row r="363" spans="1:10" x14ac:dyDescent="0.2">
      <c r="A363" s="65"/>
      <c r="B363" s="66"/>
      <c r="C363" s="67"/>
      <c r="D363" s="68"/>
      <c r="E363" s="67"/>
      <c r="F363" s="66"/>
      <c r="G363" s="69"/>
      <c r="H363" s="92"/>
      <c r="I363" s="84" t="str">
        <f t="shared" si="5"/>
        <v/>
      </c>
      <c r="J363" s="85" t="str">
        <f ca="1">IFERROR(VLOOKUP($I363,zimmernummern,VLOOKUP(Daten!$J$1,spaltenindex,2,FALSE),FALSE),"")</f>
        <v/>
      </c>
    </row>
    <row r="364" spans="1:10" x14ac:dyDescent="0.2">
      <c r="A364" s="65"/>
      <c r="B364" s="66"/>
      <c r="C364" s="67"/>
      <c r="D364" s="68"/>
      <c r="E364" s="67"/>
      <c r="F364" s="66"/>
      <c r="G364" s="69"/>
      <c r="H364" s="92"/>
      <c r="I364" s="84" t="str">
        <f t="shared" si="5"/>
        <v/>
      </c>
      <c r="J364" s="85" t="str">
        <f ca="1">IFERROR(VLOOKUP($I364,zimmernummern,VLOOKUP(Daten!$J$1,spaltenindex,2,FALSE),FALSE),"")</f>
        <v/>
      </c>
    </row>
    <row r="365" spans="1:10" x14ac:dyDescent="0.2">
      <c r="A365" s="65"/>
      <c r="B365" s="66"/>
      <c r="C365" s="67"/>
      <c r="D365" s="68"/>
      <c r="E365" s="67"/>
      <c r="F365" s="66"/>
      <c r="G365" s="69"/>
      <c r="H365" s="92"/>
      <c r="I365" s="84" t="str">
        <f t="shared" si="5"/>
        <v/>
      </c>
      <c r="J365" s="85" t="str">
        <f ca="1">IFERROR(VLOOKUP($I365,zimmernummern,VLOOKUP(Daten!$J$1,spaltenindex,2,FALSE),FALSE),"")</f>
        <v/>
      </c>
    </row>
    <row r="366" spans="1:10" x14ac:dyDescent="0.2">
      <c r="A366" s="65"/>
      <c r="B366" s="66"/>
      <c r="C366" s="67"/>
      <c r="D366" s="68"/>
      <c r="E366" s="67"/>
      <c r="F366" s="66"/>
      <c r="G366" s="69"/>
      <c r="H366" s="92"/>
      <c r="I366" s="84" t="str">
        <f t="shared" si="5"/>
        <v/>
      </c>
      <c r="J366" s="85" t="str">
        <f ca="1">IFERROR(VLOOKUP($I366,zimmernummern,VLOOKUP(Daten!$J$1,spaltenindex,2,FALSE),FALSE),"")</f>
        <v/>
      </c>
    </row>
    <row r="367" spans="1:10" x14ac:dyDescent="0.2">
      <c r="A367" s="65"/>
      <c r="B367" s="66"/>
      <c r="C367" s="67"/>
      <c r="D367" s="68"/>
      <c r="E367" s="67"/>
      <c r="F367" s="66"/>
      <c r="G367" s="69"/>
      <c r="H367" s="92"/>
      <c r="I367" s="84" t="str">
        <f t="shared" si="5"/>
        <v/>
      </c>
      <c r="J367" s="85" t="str">
        <f ca="1">IFERROR(VLOOKUP($I367,zimmernummern,VLOOKUP(Daten!$J$1,spaltenindex,2,FALSE),FALSE),"")</f>
        <v/>
      </c>
    </row>
    <row r="368" spans="1:10" x14ac:dyDescent="0.2">
      <c r="A368" s="65"/>
      <c r="B368" s="66"/>
      <c r="C368" s="67"/>
      <c r="D368" s="68"/>
      <c r="E368" s="67"/>
      <c r="F368" s="66"/>
      <c r="G368" s="69"/>
      <c r="H368" s="92"/>
      <c r="I368" s="84" t="str">
        <f t="shared" si="5"/>
        <v/>
      </c>
      <c r="J368" s="85" t="str">
        <f ca="1">IFERROR(VLOOKUP($I368,zimmernummern,VLOOKUP(Daten!$J$1,spaltenindex,2,FALSE),FALSE),"")</f>
        <v/>
      </c>
    </row>
    <row r="369" spans="1:10" x14ac:dyDescent="0.2">
      <c r="A369" s="65"/>
      <c r="B369" s="66"/>
      <c r="C369" s="67"/>
      <c r="D369" s="68"/>
      <c r="E369" s="67"/>
      <c r="F369" s="66"/>
      <c r="G369" s="69"/>
      <c r="H369" s="92"/>
      <c r="I369" s="84" t="str">
        <f t="shared" si="5"/>
        <v/>
      </c>
      <c r="J369" s="85" t="str">
        <f ca="1">IFERROR(VLOOKUP($I369,zimmernummern,VLOOKUP(Daten!$J$1,spaltenindex,2,FALSE),FALSE),"")</f>
        <v/>
      </c>
    </row>
    <row r="370" spans="1:10" x14ac:dyDescent="0.2">
      <c r="A370" s="65"/>
      <c r="B370" s="66"/>
      <c r="C370" s="67"/>
      <c r="D370" s="68"/>
      <c r="E370" s="67"/>
      <c r="F370" s="66"/>
      <c r="G370" s="69"/>
      <c r="H370" s="92"/>
      <c r="I370" s="84" t="str">
        <f t="shared" si="5"/>
        <v/>
      </c>
      <c r="J370" s="85" t="str">
        <f ca="1">IFERROR(VLOOKUP($I370,zimmernummern,VLOOKUP(Daten!$J$1,spaltenindex,2,FALSE),FALSE),"")</f>
        <v/>
      </c>
    </row>
    <row r="371" spans="1:10" x14ac:dyDescent="0.2">
      <c r="A371" s="65"/>
      <c r="B371" s="66"/>
      <c r="C371" s="67"/>
      <c r="D371" s="68"/>
      <c r="E371" s="67"/>
      <c r="F371" s="66"/>
      <c r="G371" s="69"/>
      <c r="H371" s="92"/>
      <c r="I371" s="84" t="str">
        <f t="shared" si="5"/>
        <v/>
      </c>
      <c r="J371" s="85" t="str">
        <f ca="1">IFERROR(VLOOKUP($I371,zimmernummern,VLOOKUP(Daten!$J$1,spaltenindex,2,FALSE),FALSE),"")</f>
        <v/>
      </c>
    </row>
    <row r="372" spans="1:10" x14ac:dyDescent="0.2">
      <c r="A372" s="65"/>
      <c r="B372" s="66"/>
      <c r="C372" s="67"/>
      <c r="D372" s="68"/>
      <c r="E372" s="67"/>
      <c r="F372" s="66"/>
      <c r="G372" s="69"/>
      <c r="H372" s="92"/>
      <c r="I372" s="84" t="str">
        <f t="shared" si="5"/>
        <v/>
      </c>
      <c r="J372" s="85" t="str">
        <f ca="1">IFERROR(VLOOKUP($I372,zimmernummern,VLOOKUP(Daten!$J$1,spaltenindex,2,FALSE),FALSE),"")</f>
        <v/>
      </c>
    </row>
    <row r="373" spans="1:10" x14ac:dyDescent="0.2">
      <c r="A373" s="65"/>
      <c r="B373" s="66"/>
      <c r="C373" s="67"/>
      <c r="D373" s="68"/>
      <c r="E373" s="67"/>
      <c r="F373" s="66"/>
      <c r="G373" s="69"/>
      <c r="H373" s="92"/>
      <c r="I373" s="84" t="str">
        <f t="shared" si="5"/>
        <v/>
      </c>
      <c r="J373" s="85" t="str">
        <f ca="1">IFERROR(VLOOKUP($I373,zimmernummern,VLOOKUP(Daten!$J$1,spaltenindex,2,FALSE),FALSE),"")</f>
        <v/>
      </c>
    </row>
    <row r="374" spans="1:10" x14ac:dyDescent="0.2">
      <c r="A374" s="65"/>
      <c r="B374" s="66"/>
      <c r="C374" s="67"/>
      <c r="D374" s="68"/>
      <c r="E374" s="67"/>
      <c r="F374" s="66"/>
      <c r="G374" s="69"/>
      <c r="H374" s="92"/>
      <c r="I374" s="84" t="str">
        <f t="shared" si="5"/>
        <v/>
      </c>
      <c r="J374" s="85" t="str">
        <f ca="1">IFERROR(VLOOKUP($I374,zimmernummern,VLOOKUP(Daten!$J$1,spaltenindex,2,FALSE),FALSE),"")</f>
        <v/>
      </c>
    </row>
    <row r="375" spans="1:10" x14ac:dyDescent="0.2">
      <c r="A375" s="65"/>
      <c r="B375" s="66"/>
      <c r="C375" s="67"/>
      <c r="D375" s="68"/>
      <c r="E375" s="67"/>
      <c r="F375" s="66"/>
      <c r="G375" s="69"/>
      <c r="H375" s="92"/>
      <c r="I375" s="84" t="str">
        <f t="shared" si="5"/>
        <v/>
      </c>
      <c r="J375" s="85" t="str">
        <f ca="1">IFERROR(VLOOKUP($I375,zimmernummern,VLOOKUP(Daten!$J$1,spaltenindex,2,FALSE),FALSE),"")</f>
        <v/>
      </c>
    </row>
    <row r="376" spans="1:10" x14ac:dyDescent="0.2">
      <c r="A376" s="65"/>
      <c r="B376" s="66"/>
      <c r="C376" s="67"/>
      <c r="D376" s="68"/>
      <c r="E376" s="67"/>
      <c r="F376" s="66"/>
      <c r="G376" s="69"/>
      <c r="H376" s="92"/>
      <c r="I376" s="84" t="str">
        <f t="shared" si="5"/>
        <v/>
      </c>
      <c r="J376" s="85" t="str">
        <f ca="1">IFERROR(VLOOKUP($I376,zimmernummern,VLOOKUP(Daten!$J$1,spaltenindex,2,FALSE),FALSE),"")</f>
        <v/>
      </c>
    </row>
    <row r="377" spans="1:10" x14ac:dyDescent="0.2">
      <c r="A377" s="65"/>
      <c r="B377" s="66"/>
      <c r="C377" s="67"/>
      <c r="D377" s="68"/>
      <c r="E377" s="67"/>
      <c r="F377" s="66"/>
      <c r="G377" s="69"/>
      <c r="H377" s="92"/>
      <c r="I377" s="84" t="str">
        <f t="shared" si="5"/>
        <v/>
      </c>
      <c r="J377" s="85" t="str">
        <f ca="1">IFERROR(VLOOKUP($I377,zimmernummern,VLOOKUP(Daten!$J$1,spaltenindex,2,FALSE),FALSE),"")</f>
        <v/>
      </c>
    </row>
    <row r="378" spans="1:10" x14ac:dyDescent="0.2">
      <c r="A378" s="65"/>
      <c r="B378" s="66"/>
      <c r="C378" s="67"/>
      <c r="D378" s="68"/>
      <c r="E378" s="67"/>
      <c r="F378" s="66"/>
      <c r="G378" s="69"/>
      <c r="H378" s="92"/>
      <c r="I378" s="84" t="str">
        <f t="shared" si="5"/>
        <v/>
      </c>
      <c r="J378" s="85" t="str">
        <f ca="1">IFERROR(VLOOKUP($I378,zimmernummern,VLOOKUP(Daten!$J$1,spaltenindex,2,FALSE),FALSE),"")</f>
        <v/>
      </c>
    </row>
    <row r="379" spans="1:10" x14ac:dyDescent="0.2">
      <c r="A379" s="65"/>
      <c r="B379" s="66"/>
      <c r="C379" s="67"/>
      <c r="D379" s="68"/>
      <c r="E379" s="67"/>
      <c r="F379" s="66"/>
      <c r="G379" s="69"/>
      <c r="H379" s="92"/>
      <c r="I379" s="84" t="str">
        <f t="shared" si="5"/>
        <v/>
      </c>
      <c r="J379" s="85" t="str">
        <f ca="1">IFERROR(VLOOKUP($I379,zimmernummern,VLOOKUP(Daten!$J$1,spaltenindex,2,FALSE),FALSE),"")</f>
        <v/>
      </c>
    </row>
    <row r="380" spans="1:10" x14ac:dyDescent="0.2">
      <c r="A380" s="65"/>
      <c r="B380" s="66"/>
      <c r="C380" s="67"/>
      <c r="D380" s="68"/>
      <c r="E380" s="67"/>
      <c r="F380" s="66"/>
      <c r="G380" s="69"/>
      <c r="H380" s="92"/>
      <c r="I380" s="84" t="str">
        <f t="shared" si="5"/>
        <v/>
      </c>
      <c r="J380" s="85" t="str">
        <f ca="1">IFERROR(VLOOKUP($I380,zimmernummern,VLOOKUP(Daten!$J$1,spaltenindex,2,FALSE),FALSE),"")</f>
        <v/>
      </c>
    </row>
    <row r="381" spans="1:10" x14ac:dyDescent="0.2">
      <c r="A381" s="65"/>
      <c r="B381" s="66"/>
      <c r="C381" s="67"/>
      <c r="D381" s="68"/>
      <c r="E381" s="67"/>
      <c r="F381" s="66"/>
      <c r="G381" s="69"/>
      <c r="H381" s="92"/>
      <c r="I381" s="84" t="str">
        <f t="shared" si="5"/>
        <v/>
      </c>
      <c r="J381" s="85" t="str">
        <f ca="1">IFERROR(VLOOKUP($I381,zimmernummern,VLOOKUP(Daten!$J$1,spaltenindex,2,FALSE),FALSE),"")</f>
        <v/>
      </c>
    </row>
    <row r="382" spans="1:10" x14ac:dyDescent="0.2">
      <c r="A382" s="65"/>
      <c r="B382" s="66"/>
      <c r="C382" s="67"/>
      <c r="D382" s="68"/>
      <c r="E382" s="67"/>
      <c r="F382" s="66"/>
      <c r="G382" s="69"/>
      <c r="H382" s="92"/>
      <c r="I382" s="84" t="str">
        <f t="shared" si="5"/>
        <v/>
      </c>
      <c r="J382" s="85" t="str">
        <f ca="1">IFERROR(VLOOKUP($I382,zimmernummern,VLOOKUP(Daten!$J$1,spaltenindex,2,FALSE),FALSE),"")</f>
        <v/>
      </c>
    </row>
    <row r="383" spans="1:10" x14ac:dyDescent="0.2">
      <c r="A383" s="65"/>
      <c r="B383" s="66"/>
      <c r="C383" s="67"/>
      <c r="D383" s="68"/>
      <c r="E383" s="67"/>
      <c r="F383" s="66"/>
      <c r="G383" s="69"/>
      <c r="H383" s="92"/>
      <c r="I383" s="84" t="str">
        <f t="shared" si="5"/>
        <v/>
      </c>
      <c r="J383" s="85" t="str">
        <f ca="1">IFERROR(VLOOKUP($I383,zimmernummern,VLOOKUP(Daten!$J$1,spaltenindex,2,FALSE),FALSE),"")</f>
        <v/>
      </c>
    </row>
    <row r="384" spans="1:10" x14ac:dyDescent="0.2">
      <c r="A384" s="65"/>
      <c r="B384" s="66"/>
      <c r="C384" s="67"/>
      <c r="D384" s="68"/>
      <c r="E384" s="67"/>
      <c r="F384" s="66"/>
      <c r="G384" s="69"/>
      <c r="H384" s="92"/>
      <c r="I384" s="84" t="str">
        <f t="shared" si="5"/>
        <v/>
      </c>
      <c r="J384" s="85" t="str">
        <f ca="1">IFERROR(VLOOKUP($I384,zimmernummern,VLOOKUP(Daten!$J$1,spaltenindex,2,FALSE),FALSE),"")</f>
        <v/>
      </c>
    </row>
    <row r="385" spans="1:10" x14ac:dyDescent="0.2">
      <c r="A385" s="65"/>
      <c r="B385" s="66"/>
      <c r="C385" s="67"/>
      <c r="D385" s="68"/>
      <c r="E385" s="67"/>
      <c r="F385" s="66"/>
      <c r="G385" s="69"/>
      <c r="H385" s="92"/>
      <c r="I385" s="84" t="str">
        <f t="shared" si="5"/>
        <v/>
      </c>
      <c r="J385" s="85" t="str">
        <f ca="1">IFERROR(VLOOKUP($I385,zimmernummern,VLOOKUP(Daten!$J$1,spaltenindex,2,FALSE),FALSE),"")</f>
        <v/>
      </c>
    </row>
    <row r="386" spans="1:10" x14ac:dyDescent="0.2">
      <c r="A386" s="65"/>
      <c r="B386" s="66"/>
      <c r="C386" s="67"/>
      <c r="D386" s="68"/>
      <c r="E386" s="67"/>
      <c r="F386" s="66"/>
      <c r="G386" s="69"/>
      <c r="H386" s="92"/>
      <c r="I386" s="84" t="str">
        <f t="shared" ref="I386:I449" si="6">IFERROR(IF(IF(A386&lt;&gt;"",IF(H386="",G386,H386),"")=0,"",IF(A386&lt;&gt;"",IF(H386="",G386,H386),"")),"")</f>
        <v/>
      </c>
      <c r="J386" s="85" t="str">
        <f ca="1">IFERROR(VLOOKUP($I386,zimmernummern,VLOOKUP(Daten!$J$1,spaltenindex,2,FALSE),FALSE),"")</f>
        <v/>
      </c>
    </row>
    <row r="387" spans="1:10" x14ac:dyDescent="0.2">
      <c r="A387" s="65"/>
      <c r="B387" s="66"/>
      <c r="C387" s="67"/>
      <c r="D387" s="68"/>
      <c r="E387" s="67"/>
      <c r="F387" s="66"/>
      <c r="G387" s="69"/>
      <c r="H387" s="92"/>
      <c r="I387" s="84" t="str">
        <f t="shared" si="6"/>
        <v/>
      </c>
      <c r="J387" s="85" t="str">
        <f ca="1">IFERROR(VLOOKUP($I387,zimmernummern,VLOOKUP(Daten!$J$1,spaltenindex,2,FALSE),FALSE),"")</f>
        <v/>
      </c>
    </row>
    <row r="388" spans="1:10" x14ac:dyDescent="0.2">
      <c r="A388" s="65"/>
      <c r="B388" s="66"/>
      <c r="C388" s="67"/>
      <c r="D388" s="68"/>
      <c r="E388" s="67"/>
      <c r="F388" s="66"/>
      <c r="G388" s="69"/>
      <c r="H388" s="92"/>
      <c r="I388" s="84" t="str">
        <f t="shared" si="6"/>
        <v/>
      </c>
      <c r="J388" s="85" t="str">
        <f ca="1">IFERROR(VLOOKUP($I388,zimmernummern,VLOOKUP(Daten!$J$1,spaltenindex,2,FALSE),FALSE),"")</f>
        <v/>
      </c>
    </row>
    <row r="389" spans="1:10" x14ac:dyDescent="0.2">
      <c r="A389" s="65"/>
      <c r="B389" s="66"/>
      <c r="C389" s="67"/>
      <c r="D389" s="68"/>
      <c r="E389" s="67"/>
      <c r="F389" s="66"/>
      <c r="G389" s="69"/>
      <c r="H389" s="92"/>
      <c r="I389" s="84" t="str">
        <f t="shared" si="6"/>
        <v/>
      </c>
      <c r="J389" s="85" t="str">
        <f ca="1">IFERROR(VLOOKUP($I389,zimmernummern,VLOOKUP(Daten!$J$1,spaltenindex,2,FALSE),FALSE),"")</f>
        <v/>
      </c>
    </row>
    <row r="390" spans="1:10" x14ac:dyDescent="0.2">
      <c r="A390" s="65"/>
      <c r="B390" s="66"/>
      <c r="C390" s="67"/>
      <c r="D390" s="68"/>
      <c r="E390" s="67"/>
      <c r="F390" s="66"/>
      <c r="G390" s="69"/>
      <c r="H390" s="92"/>
      <c r="I390" s="84" t="str">
        <f t="shared" si="6"/>
        <v/>
      </c>
      <c r="J390" s="85" t="str">
        <f ca="1">IFERROR(VLOOKUP($I390,zimmernummern,VLOOKUP(Daten!$J$1,spaltenindex,2,FALSE),FALSE),"")</f>
        <v/>
      </c>
    </row>
    <row r="391" spans="1:10" x14ac:dyDescent="0.2">
      <c r="A391" s="65"/>
      <c r="B391" s="66"/>
      <c r="C391" s="67"/>
      <c r="D391" s="68"/>
      <c r="E391" s="67"/>
      <c r="F391" s="66"/>
      <c r="G391" s="69"/>
      <c r="H391" s="92"/>
      <c r="I391" s="84" t="str">
        <f t="shared" si="6"/>
        <v/>
      </c>
      <c r="J391" s="85" t="str">
        <f ca="1">IFERROR(VLOOKUP($I391,zimmernummern,VLOOKUP(Daten!$J$1,spaltenindex,2,FALSE),FALSE),"")</f>
        <v/>
      </c>
    </row>
    <row r="392" spans="1:10" x14ac:dyDescent="0.2">
      <c r="A392" s="65"/>
      <c r="B392" s="66"/>
      <c r="C392" s="67"/>
      <c r="D392" s="68"/>
      <c r="E392" s="67"/>
      <c r="F392" s="66"/>
      <c r="G392" s="69"/>
      <c r="H392" s="92"/>
      <c r="I392" s="84" t="str">
        <f t="shared" si="6"/>
        <v/>
      </c>
      <c r="J392" s="85" t="str">
        <f ca="1">IFERROR(VLOOKUP($I392,zimmernummern,VLOOKUP(Daten!$J$1,spaltenindex,2,FALSE),FALSE),"")</f>
        <v/>
      </c>
    </row>
    <row r="393" spans="1:10" x14ac:dyDescent="0.2">
      <c r="A393" s="65"/>
      <c r="B393" s="66"/>
      <c r="C393" s="67"/>
      <c r="D393" s="68"/>
      <c r="E393" s="67"/>
      <c r="F393" s="66"/>
      <c r="G393" s="69"/>
      <c r="H393" s="92"/>
      <c r="I393" s="84" t="str">
        <f t="shared" si="6"/>
        <v/>
      </c>
      <c r="J393" s="85" t="str">
        <f ca="1">IFERROR(VLOOKUP($I393,zimmernummern,VLOOKUP(Daten!$J$1,spaltenindex,2,FALSE),FALSE),"")</f>
        <v/>
      </c>
    </row>
    <row r="394" spans="1:10" x14ac:dyDescent="0.2">
      <c r="A394" s="65"/>
      <c r="B394" s="66"/>
      <c r="C394" s="67"/>
      <c r="D394" s="68"/>
      <c r="E394" s="67"/>
      <c r="F394" s="66"/>
      <c r="G394" s="69"/>
      <c r="H394" s="92"/>
      <c r="I394" s="84" t="str">
        <f t="shared" si="6"/>
        <v/>
      </c>
      <c r="J394" s="85" t="str">
        <f ca="1">IFERROR(VLOOKUP($I394,zimmernummern,VLOOKUP(Daten!$J$1,spaltenindex,2,FALSE),FALSE),"")</f>
        <v/>
      </c>
    </row>
    <row r="395" spans="1:10" x14ac:dyDescent="0.2">
      <c r="A395" s="65"/>
      <c r="B395" s="66"/>
      <c r="C395" s="67"/>
      <c r="D395" s="68"/>
      <c r="E395" s="67"/>
      <c r="F395" s="66"/>
      <c r="G395" s="69"/>
      <c r="H395" s="92"/>
      <c r="I395" s="84" t="str">
        <f t="shared" si="6"/>
        <v/>
      </c>
      <c r="J395" s="85" t="str">
        <f ca="1">IFERROR(VLOOKUP($I395,zimmernummern,VLOOKUP(Daten!$J$1,spaltenindex,2,FALSE),FALSE),"")</f>
        <v/>
      </c>
    </row>
    <row r="396" spans="1:10" x14ac:dyDescent="0.2">
      <c r="A396" s="65"/>
      <c r="B396" s="66"/>
      <c r="C396" s="67"/>
      <c r="D396" s="68"/>
      <c r="E396" s="67"/>
      <c r="F396" s="66"/>
      <c r="G396" s="69"/>
      <c r="H396" s="92"/>
      <c r="I396" s="84" t="str">
        <f t="shared" si="6"/>
        <v/>
      </c>
      <c r="J396" s="85" t="str">
        <f ca="1">IFERROR(VLOOKUP($I396,zimmernummern,VLOOKUP(Daten!$J$1,spaltenindex,2,FALSE),FALSE),"")</f>
        <v/>
      </c>
    </row>
    <row r="397" spans="1:10" x14ac:dyDescent="0.2">
      <c r="A397" s="65"/>
      <c r="B397" s="66"/>
      <c r="C397" s="67"/>
      <c r="D397" s="68"/>
      <c r="E397" s="67"/>
      <c r="F397" s="66"/>
      <c r="G397" s="69"/>
      <c r="H397" s="92"/>
      <c r="I397" s="84" t="str">
        <f t="shared" si="6"/>
        <v/>
      </c>
      <c r="J397" s="85" t="str">
        <f ca="1">IFERROR(VLOOKUP($I397,zimmernummern,VLOOKUP(Daten!$J$1,spaltenindex,2,FALSE),FALSE),"")</f>
        <v/>
      </c>
    </row>
    <row r="398" spans="1:10" x14ac:dyDescent="0.2">
      <c r="A398" s="65"/>
      <c r="B398" s="66"/>
      <c r="C398" s="67"/>
      <c r="D398" s="68"/>
      <c r="E398" s="67"/>
      <c r="F398" s="66"/>
      <c r="G398" s="69"/>
      <c r="H398" s="92"/>
      <c r="I398" s="84" t="str">
        <f t="shared" si="6"/>
        <v/>
      </c>
      <c r="J398" s="85" t="str">
        <f ca="1">IFERROR(VLOOKUP($I398,zimmernummern,VLOOKUP(Daten!$J$1,spaltenindex,2,FALSE),FALSE),"")</f>
        <v/>
      </c>
    </row>
    <row r="399" spans="1:10" x14ac:dyDescent="0.2">
      <c r="A399" s="65"/>
      <c r="B399" s="66"/>
      <c r="C399" s="67"/>
      <c r="D399" s="68"/>
      <c r="E399" s="67"/>
      <c r="F399" s="66"/>
      <c r="G399" s="69"/>
      <c r="H399" s="92"/>
      <c r="I399" s="84" t="str">
        <f t="shared" si="6"/>
        <v/>
      </c>
      <c r="J399" s="85" t="str">
        <f ca="1">IFERROR(VLOOKUP($I399,zimmernummern,VLOOKUP(Daten!$J$1,spaltenindex,2,FALSE),FALSE),"")</f>
        <v/>
      </c>
    </row>
    <row r="400" spans="1:10" x14ac:dyDescent="0.2">
      <c r="A400" s="65"/>
      <c r="B400" s="66"/>
      <c r="C400" s="67"/>
      <c r="D400" s="68"/>
      <c r="E400" s="67"/>
      <c r="F400" s="66"/>
      <c r="G400" s="69"/>
      <c r="H400" s="92"/>
      <c r="I400" s="84" t="str">
        <f t="shared" si="6"/>
        <v/>
      </c>
      <c r="J400" s="85" t="str">
        <f ca="1">IFERROR(VLOOKUP($I400,zimmernummern,VLOOKUP(Daten!$J$1,spaltenindex,2,FALSE),FALSE),"")</f>
        <v/>
      </c>
    </row>
    <row r="401" spans="1:10" x14ac:dyDescent="0.2">
      <c r="A401" s="65"/>
      <c r="B401" s="66"/>
      <c r="C401" s="67"/>
      <c r="D401" s="68"/>
      <c r="E401" s="67"/>
      <c r="F401" s="66"/>
      <c r="G401" s="69"/>
      <c r="H401" s="92"/>
      <c r="I401" s="84" t="str">
        <f t="shared" si="6"/>
        <v/>
      </c>
      <c r="J401" s="85" t="str">
        <f ca="1">IFERROR(VLOOKUP($I401,zimmernummern,VLOOKUP(Daten!$J$1,spaltenindex,2,FALSE),FALSE),"")</f>
        <v/>
      </c>
    </row>
    <row r="402" spans="1:10" x14ac:dyDescent="0.2">
      <c r="A402" s="65"/>
      <c r="B402" s="66"/>
      <c r="C402" s="67"/>
      <c r="D402" s="68"/>
      <c r="E402" s="67"/>
      <c r="F402" s="66"/>
      <c r="G402" s="69"/>
      <c r="H402" s="92"/>
      <c r="I402" s="84" t="str">
        <f t="shared" si="6"/>
        <v/>
      </c>
      <c r="J402" s="85" t="str">
        <f ca="1">IFERROR(VLOOKUP($I402,zimmernummern,VLOOKUP(Daten!$J$1,spaltenindex,2,FALSE),FALSE),"")</f>
        <v/>
      </c>
    </row>
    <row r="403" spans="1:10" x14ac:dyDescent="0.2">
      <c r="A403" s="65"/>
      <c r="B403" s="66"/>
      <c r="C403" s="67"/>
      <c r="D403" s="68"/>
      <c r="E403" s="67"/>
      <c r="F403" s="66"/>
      <c r="G403" s="69"/>
      <c r="H403" s="92"/>
      <c r="I403" s="84" t="str">
        <f t="shared" si="6"/>
        <v/>
      </c>
      <c r="J403" s="85" t="str">
        <f ca="1">IFERROR(VLOOKUP($I403,zimmernummern,VLOOKUP(Daten!$J$1,spaltenindex,2,FALSE),FALSE),"")</f>
        <v/>
      </c>
    </row>
    <row r="404" spans="1:10" x14ac:dyDescent="0.2">
      <c r="A404" s="65"/>
      <c r="B404" s="66"/>
      <c r="C404" s="67"/>
      <c r="D404" s="68"/>
      <c r="E404" s="67"/>
      <c r="F404" s="66"/>
      <c r="G404" s="69"/>
      <c r="H404" s="92"/>
      <c r="I404" s="84" t="str">
        <f t="shared" si="6"/>
        <v/>
      </c>
      <c r="J404" s="85" t="str">
        <f ca="1">IFERROR(VLOOKUP($I404,zimmernummern,VLOOKUP(Daten!$J$1,spaltenindex,2,FALSE),FALSE),"")</f>
        <v/>
      </c>
    </row>
    <row r="405" spans="1:10" x14ac:dyDescent="0.2">
      <c r="A405" s="65"/>
      <c r="B405" s="66"/>
      <c r="C405" s="67"/>
      <c r="D405" s="68"/>
      <c r="E405" s="67"/>
      <c r="F405" s="66"/>
      <c r="G405" s="69"/>
      <c r="H405" s="92"/>
      <c r="I405" s="84" t="str">
        <f t="shared" si="6"/>
        <v/>
      </c>
      <c r="J405" s="85" t="str">
        <f ca="1">IFERROR(VLOOKUP($I405,zimmernummern,VLOOKUP(Daten!$J$1,spaltenindex,2,FALSE),FALSE),"")</f>
        <v/>
      </c>
    </row>
    <row r="406" spans="1:10" x14ac:dyDescent="0.2">
      <c r="A406" s="65"/>
      <c r="B406" s="66"/>
      <c r="C406" s="67"/>
      <c r="D406" s="68"/>
      <c r="E406" s="67"/>
      <c r="F406" s="66"/>
      <c r="G406" s="69"/>
      <c r="H406" s="92"/>
      <c r="I406" s="84" t="str">
        <f t="shared" si="6"/>
        <v/>
      </c>
      <c r="J406" s="85" t="str">
        <f ca="1">IFERROR(VLOOKUP($I406,zimmernummern,VLOOKUP(Daten!$J$1,spaltenindex,2,FALSE),FALSE),"")</f>
        <v/>
      </c>
    </row>
    <row r="407" spans="1:10" x14ac:dyDescent="0.2">
      <c r="A407" s="65"/>
      <c r="B407" s="66"/>
      <c r="C407" s="67"/>
      <c r="D407" s="68"/>
      <c r="E407" s="67"/>
      <c r="F407" s="66"/>
      <c r="G407" s="69"/>
      <c r="H407" s="92"/>
      <c r="I407" s="84" t="str">
        <f t="shared" si="6"/>
        <v/>
      </c>
      <c r="J407" s="85" t="str">
        <f ca="1">IFERROR(VLOOKUP($I407,zimmernummern,VLOOKUP(Daten!$J$1,spaltenindex,2,FALSE),FALSE),"")</f>
        <v/>
      </c>
    </row>
    <row r="408" spans="1:10" x14ac:dyDescent="0.2">
      <c r="A408" s="65"/>
      <c r="B408" s="66"/>
      <c r="C408" s="67"/>
      <c r="D408" s="68"/>
      <c r="E408" s="67"/>
      <c r="F408" s="66"/>
      <c r="G408" s="69"/>
      <c r="H408" s="92"/>
      <c r="I408" s="84" t="str">
        <f t="shared" si="6"/>
        <v/>
      </c>
      <c r="J408" s="85" t="str">
        <f ca="1">IFERROR(VLOOKUP($I408,zimmernummern,VLOOKUP(Daten!$J$1,spaltenindex,2,FALSE),FALSE),"")</f>
        <v/>
      </c>
    </row>
    <row r="409" spans="1:10" x14ac:dyDescent="0.2">
      <c r="A409" s="65"/>
      <c r="B409" s="66"/>
      <c r="C409" s="67"/>
      <c r="D409" s="68"/>
      <c r="E409" s="67"/>
      <c r="F409" s="66"/>
      <c r="G409" s="69"/>
      <c r="H409" s="92"/>
      <c r="I409" s="84" t="str">
        <f t="shared" si="6"/>
        <v/>
      </c>
      <c r="J409" s="85" t="str">
        <f ca="1">IFERROR(VLOOKUP($I409,zimmernummern,VLOOKUP(Daten!$J$1,spaltenindex,2,FALSE),FALSE),"")</f>
        <v/>
      </c>
    </row>
    <row r="410" spans="1:10" x14ac:dyDescent="0.2">
      <c r="A410" s="65"/>
      <c r="B410" s="66"/>
      <c r="C410" s="67"/>
      <c r="D410" s="68"/>
      <c r="E410" s="67"/>
      <c r="F410" s="66"/>
      <c r="G410" s="69"/>
      <c r="H410" s="92"/>
      <c r="I410" s="84" t="str">
        <f t="shared" si="6"/>
        <v/>
      </c>
      <c r="J410" s="85" t="str">
        <f ca="1">IFERROR(VLOOKUP($I410,zimmernummern,VLOOKUP(Daten!$J$1,spaltenindex,2,FALSE),FALSE),"")</f>
        <v/>
      </c>
    </row>
    <row r="411" spans="1:10" x14ac:dyDescent="0.2">
      <c r="A411" s="65"/>
      <c r="B411" s="66"/>
      <c r="C411" s="67"/>
      <c r="D411" s="68"/>
      <c r="E411" s="67"/>
      <c r="F411" s="66"/>
      <c r="G411" s="69"/>
      <c r="H411" s="92"/>
      <c r="I411" s="84" t="str">
        <f t="shared" si="6"/>
        <v/>
      </c>
      <c r="J411" s="85" t="str">
        <f ca="1">IFERROR(VLOOKUP($I411,zimmernummern,VLOOKUP(Daten!$J$1,spaltenindex,2,FALSE),FALSE),"")</f>
        <v/>
      </c>
    </row>
    <row r="412" spans="1:10" x14ac:dyDescent="0.2">
      <c r="A412" s="65"/>
      <c r="B412" s="66"/>
      <c r="C412" s="67"/>
      <c r="D412" s="68"/>
      <c r="E412" s="67"/>
      <c r="F412" s="66"/>
      <c r="G412" s="69"/>
      <c r="H412" s="92"/>
      <c r="I412" s="84" t="str">
        <f t="shared" si="6"/>
        <v/>
      </c>
      <c r="J412" s="85" t="str">
        <f ca="1">IFERROR(VLOOKUP($I412,zimmernummern,VLOOKUP(Daten!$J$1,spaltenindex,2,FALSE),FALSE),"")</f>
        <v/>
      </c>
    </row>
    <row r="413" spans="1:10" x14ac:dyDescent="0.2">
      <c r="A413" s="65"/>
      <c r="B413" s="66"/>
      <c r="C413" s="67"/>
      <c r="D413" s="68"/>
      <c r="E413" s="67"/>
      <c r="F413" s="66"/>
      <c r="G413" s="69"/>
      <c r="H413" s="92"/>
      <c r="I413" s="84" t="str">
        <f t="shared" si="6"/>
        <v/>
      </c>
      <c r="J413" s="85" t="str">
        <f ca="1">IFERROR(VLOOKUP($I413,zimmernummern,VLOOKUP(Daten!$J$1,spaltenindex,2,FALSE),FALSE),"")</f>
        <v/>
      </c>
    </row>
    <row r="414" spans="1:10" x14ac:dyDescent="0.2">
      <c r="A414" s="65"/>
      <c r="B414" s="66"/>
      <c r="C414" s="67"/>
      <c r="D414" s="68"/>
      <c r="E414" s="67"/>
      <c r="F414" s="66"/>
      <c r="G414" s="69"/>
      <c r="H414" s="92"/>
      <c r="I414" s="84" t="str">
        <f t="shared" si="6"/>
        <v/>
      </c>
      <c r="J414" s="85" t="str">
        <f ca="1">IFERROR(VLOOKUP($I414,zimmernummern,VLOOKUP(Daten!$J$1,spaltenindex,2,FALSE),FALSE),"")</f>
        <v/>
      </c>
    </row>
    <row r="415" spans="1:10" x14ac:dyDescent="0.2">
      <c r="A415" s="65"/>
      <c r="B415" s="66"/>
      <c r="C415" s="67"/>
      <c r="D415" s="68"/>
      <c r="E415" s="67"/>
      <c r="F415" s="66"/>
      <c r="G415" s="69"/>
      <c r="H415" s="92"/>
      <c r="I415" s="84" t="str">
        <f t="shared" si="6"/>
        <v/>
      </c>
      <c r="J415" s="85" t="str">
        <f ca="1">IFERROR(VLOOKUP($I415,zimmernummern,VLOOKUP(Daten!$J$1,spaltenindex,2,FALSE),FALSE),"")</f>
        <v/>
      </c>
    </row>
    <row r="416" spans="1:10" x14ac:dyDescent="0.2">
      <c r="A416" s="65"/>
      <c r="B416" s="66"/>
      <c r="C416" s="67"/>
      <c r="D416" s="68"/>
      <c r="E416" s="67"/>
      <c r="F416" s="66"/>
      <c r="G416" s="69"/>
      <c r="H416" s="92"/>
      <c r="I416" s="84" t="str">
        <f t="shared" si="6"/>
        <v/>
      </c>
      <c r="J416" s="85" t="str">
        <f ca="1">IFERROR(VLOOKUP($I416,zimmernummern,VLOOKUP(Daten!$J$1,spaltenindex,2,FALSE),FALSE),"")</f>
        <v/>
      </c>
    </row>
    <row r="417" spans="1:10" x14ac:dyDescent="0.2">
      <c r="A417" s="65"/>
      <c r="B417" s="66"/>
      <c r="C417" s="67"/>
      <c r="D417" s="68"/>
      <c r="E417" s="67"/>
      <c r="F417" s="66"/>
      <c r="G417" s="69"/>
      <c r="H417" s="92"/>
      <c r="I417" s="84" t="str">
        <f t="shared" si="6"/>
        <v/>
      </c>
      <c r="J417" s="85" t="str">
        <f ca="1">IFERROR(VLOOKUP($I417,zimmernummern,VLOOKUP(Daten!$J$1,spaltenindex,2,FALSE),FALSE),"")</f>
        <v/>
      </c>
    </row>
    <row r="418" spans="1:10" x14ac:dyDescent="0.2">
      <c r="A418" s="65"/>
      <c r="B418" s="66"/>
      <c r="C418" s="67"/>
      <c r="D418" s="68"/>
      <c r="E418" s="67"/>
      <c r="F418" s="66"/>
      <c r="G418" s="69"/>
      <c r="H418" s="92"/>
      <c r="I418" s="84" t="str">
        <f t="shared" si="6"/>
        <v/>
      </c>
      <c r="J418" s="85" t="str">
        <f ca="1">IFERROR(VLOOKUP($I418,zimmernummern,VLOOKUP(Daten!$J$1,spaltenindex,2,FALSE),FALSE),"")</f>
        <v/>
      </c>
    </row>
    <row r="419" spans="1:10" x14ac:dyDescent="0.2">
      <c r="A419" s="65"/>
      <c r="B419" s="66"/>
      <c r="C419" s="67"/>
      <c r="D419" s="68"/>
      <c r="E419" s="67"/>
      <c r="F419" s="66"/>
      <c r="G419" s="69"/>
      <c r="H419" s="92"/>
      <c r="I419" s="84" t="str">
        <f t="shared" si="6"/>
        <v/>
      </c>
      <c r="J419" s="85" t="str">
        <f ca="1">IFERROR(VLOOKUP($I419,zimmernummern,VLOOKUP(Daten!$J$1,spaltenindex,2,FALSE),FALSE),"")</f>
        <v/>
      </c>
    </row>
    <row r="420" spans="1:10" x14ac:dyDescent="0.2">
      <c r="A420" s="65"/>
      <c r="B420" s="66"/>
      <c r="C420" s="67"/>
      <c r="D420" s="68"/>
      <c r="E420" s="67"/>
      <c r="F420" s="66"/>
      <c r="G420" s="69"/>
      <c r="H420" s="92"/>
      <c r="I420" s="84" t="str">
        <f t="shared" si="6"/>
        <v/>
      </c>
      <c r="J420" s="85" t="str">
        <f ca="1">IFERROR(VLOOKUP($I420,zimmernummern,VLOOKUP(Daten!$J$1,spaltenindex,2,FALSE),FALSE),"")</f>
        <v/>
      </c>
    </row>
    <row r="421" spans="1:10" x14ac:dyDescent="0.2">
      <c r="A421" s="65"/>
      <c r="B421" s="66"/>
      <c r="C421" s="67"/>
      <c r="D421" s="68"/>
      <c r="E421" s="67"/>
      <c r="F421" s="66"/>
      <c r="G421" s="69"/>
      <c r="H421" s="92"/>
      <c r="I421" s="84" t="str">
        <f t="shared" si="6"/>
        <v/>
      </c>
      <c r="J421" s="85" t="str">
        <f ca="1">IFERROR(VLOOKUP($I421,zimmernummern,VLOOKUP(Daten!$J$1,spaltenindex,2,FALSE),FALSE),"")</f>
        <v/>
      </c>
    </row>
    <row r="422" spans="1:10" x14ac:dyDescent="0.2">
      <c r="A422" s="65"/>
      <c r="B422" s="66"/>
      <c r="C422" s="67"/>
      <c r="D422" s="68"/>
      <c r="E422" s="67"/>
      <c r="F422" s="66"/>
      <c r="G422" s="69"/>
      <c r="H422" s="92"/>
      <c r="I422" s="84" t="str">
        <f t="shared" si="6"/>
        <v/>
      </c>
      <c r="J422" s="85" t="str">
        <f ca="1">IFERROR(VLOOKUP($I422,zimmernummern,VLOOKUP(Daten!$J$1,spaltenindex,2,FALSE),FALSE),"")</f>
        <v/>
      </c>
    </row>
    <row r="423" spans="1:10" x14ac:dyDescent="0.2">
      <c r="A423" s="65"/>
      <c r="B423" s="66"/>
      <c r="C423" s="67"/>
      <c r="D423" s="68"/>
      <c r="E423" s="67"/>
      <c r="F423" s="66"/>
      <c r="G423" s="69"/>
      <c r="H423" s="92"/>
      <c r="I423" s="84" t="str">
        <f t="shared" si="6"/>
        <v/>
      </c>
      <c r="J423" s="85" t="str">
        <f ca="1">IFERROR(VLOOKUP($I423,zimmernummern,VLOOKUP(Daten!$J$1,spaltenindex,2,FALSE),FALSE),"")</f>
        <v/>
      </c>
    </row>
    <row r="424" spans="1:10" x14ac:dyDescent="0.2">
      <c r="A424" s="65"/>
      <c r="B424" s="66"/>
      <c r="C424" s="67"/>
      <c r="D424" s="68"/>
      <c r="E424" s="67"/>
      <c r="F424" s="66"/>
      <c r="G424" s="69"/>
      <c r="H424" s="92"/>
      <c r="I424" s="84" t="str">
        <f t="shared" si="6"/>
        <v/>
      </c>
      <c r="J424" s="85" t="str">
        <f ca="1">IFERROR(VLOOKUP($I424,zimmernummern,VLOOKUP(Daten!$J$1,spaltenindex,2,FALSE),FALSE),"")</f>
        <v/>
      </c>
    </row>
    <row r="425" spans="1:10" x14ac:dyDescent="0.2">
      <c r="A425" s="65"/>
      <c r="B425" s="66"/>
      <c r="C425" s="67"/>
      <c r="D425" s="68"/>
      <c r="E425" s="67"/>
      <c r="F425" s="66"/>
      <c r="G425" s="69"/>
      <c r="H425" s="92"/>
      <c r="I425" s="84" t="str">
        <f t="shared" si="6"/>
        <v/>
      </c>
      <c r="J425" s="85" t="str">
        <f ca="1">IFERROR(VLOOKUP($I425,zimmernummern,VLOOKUP(Daten!$J$1,spaltenindex,2,FALSE),FALSE),"")</f>
        <v/>
      </c>
    </row>
    <row r="426" spans="1:10" x14ac:dyDescent="0.2">
      <c r="A426" s="65"/>
      <c r="B426" s="66"/>
      <c r="C426" s="67"/>
      <c r="D426" s="68"/>
      <c r="E426" s="67"/>
      <c r="F426" s="66"/>
      <c r="G426" s="69"/>
      <c r="H426" s="92"/>
      <c r="I426" s="84" t="str">
        <f t="shared" si="6"/>
        <v/>
      </c>
      <c r="J426" s="85" t="str">
        <f ca="1">IFERROR(VLOOKUP($I426,zimmernummern,VLOOKUP(Daten!$J$1,spaltenindex,2,FALSE),FALSE),"")</f>
        <v/>
      </c>
    </row>
    <row r="427" spans="1:10" x14ac:dyDescent="0.2">
      <c r="A427" s="65"/>
      <c r="B427" s="66"/>
      <c r="C427" s="67"/>
      <c r="D427" s="68"/>
      <c r="E427" s="67"/>
      <c r="F427" s="66"/>
      <c r="G427" s="69"/>
      <c r="H427" s="92"/>
      <c r="I427" s="84" t="str">
        <f t="shared" si="6"/>
        <v/>
      </c>
      <c r="J427" s="85" t="str">
        <f ca="1">IFERROR(VLOOKUP($I427,zimmernummern,VLOOKUP(Daten!$J$1,spaltenindex,2,FALSE),FALSE),"")</f>
        <v/>
      </c>
    </row>
    <row r="428" spans="1:10" x14ac:dyDescent="0.2">
      <c r="A428" s="65"/>
      <c r="B428" s="66"/>
      <c r="C428" s="67"/>
      <c r="D428" s="68"/>
      <c r="E428" s="67"/>
      <c r="F428" s="66"/>
      <c r="G428" s="69"/>
      <c r="H428" s="92"/>
      <c r="I428" s="84" t="str">
        <f t="shared" si="6"/>
        <v/>
      </c>
      <c r="J428" s="85" t="str">
        <f ca="1">IFERROR(VLOOKUP($I428,zimmernummern,VLOOKUP(Daten!$J$1,spaltenindex,2,FALSE),FALSE),"")</f>
        <v/>
      </c>
    </row>
    <row r="429" spans="1:10" x14ac:dyDescent="0.2">
      <c r="A429" s="65"/>
      <c r="B429" s="66"/>
      <c r="C429" s="67"/>
      <c r="D429" s="68"/>
      <c r="E429" s="67"/>
      <c r="F429" s="66"/>
      <c r="G429" s="69"/>
      <c r="H429" s="92"/>
      <c r="I429" s="84" t="str">
        <f t="shared" si="6"/>
        <v/>
      </c>
      <c r="J429" s="85" t="str">
        <f ca="1">IFERROR(VLOOKUP($I429,zimmernummern,VLOOKUP(Daten!$J$1,spaltenindex,2,FALSE),FALSE),"")</f>
        <v/>
      </c>
    </row>
    <row r="430" spans="1:10" x14ac:dyDescent="0.2">
      <c r="A430" s="65"/>
      <c r="B430" s="66"/>
      <c r="C430" s="67"/>
      <c r="D430" s="68"/>
      <c r="E430" s="67"/>
      <c r="F430" s="66"/>
      <c r="G430" s="69"/>
      <c r="H430" s="92"/>
      <c r="I430" s="84" t="str">
        <f t="shared" si="6"/>
        <v/>
      </c>
      <c r="J430" s="85" t="str">
        <f ca="1">IFERROR(VLOOKUP($I430,zimmernummern,VLOOKUP(Daten!$J$1,spaltenindex,2,FALSE),FALSE),"")</f>
        <v/>
      </c>
    </row>
    <row r="431" spans="1:10" x14ac:dyDescent="0.2">
      <c r="A431" s="65"/>
      <c r="B431" s="66"/>
      <c r="C431" s="67"/>
      <c r="D431" s="68"/>
      <c r="E431" s="67"/>
      <c r="F431" s="66"/>
      <c r="G431" s="69"/>
      <c r="H431" s="92"/>
      <c r="I431" s="84" t="str">
        <f t="shared" si="6"/>
        <v/>
      </c>
      <c r="J431" s="85" t="str">
        <f ca="1">IFERROR(VLOOKUP($I431,zimmernummern,VLOOKUP(Daten!$J$1,spaltenindex,2,FALSE),FALSE),"")</f>
        <v/>
      </c>
    </row>
    <row r="432" spans="1:10" x14ac:dyDescent="0.2">
      <c r="A432" s="65"/>
      <c r="B432" s="66"/>
      <c r="C432" s="67"/>
      <c r="D432" s="68"/>
      <c r="E432" s="67"/>
      <c r="F432" s="66"/>
      <c r="G432" s="69"/>
      <c r="H432" s="92"/>
      <c r="I432" s="84" t="str">
        <f t="shared" si="6"/>
        <v/>
      </c>
      <c r="J432" s="85" t="str">
        <f ca="1">IFERROR(VLOOKUP($I432,zimmernummern,VLOOKUP(Daten!$J$1,spaltenindex,2,FALSE),FALSE),"")</f>
        <v/>
      </c>
    </row>
    <row r="433" spans="1:10" x14ac:dyDescent="0.2">
      <c r="A433" s="65"/>
      <c r="B433" s="66"/>
      <c r="C433" s="67"/>
      <c r="D433" s="68"/>
      <c r="E433" s="67"/>
      <c r="F433" s="66"/>
      <c r="G433" s="69"/>
      <c r="H433" s="92"/>
      <c r="I433" s="84" t="str">
        <f t="shared" si="6"/>
        <v/>
      </c>
      <c r="J433" s="85" t="str">
        <f ca="1">IFERROR(VLOOKUP($I433,zimmernummern,VLOOKUP(Daten!$J$1,spaltenindex,2,FALSE),FALSE),"")</f>
        <v/>
      </c>
    </row>
    <row r="434" spans="1:10" x14ac:dyDescent="0.2">
      <c r="A434" s="65"/>
      <c r="B434" s="66"/>
      <c r="C434" s="67"/>
      <c r="D434" s="68"/>
      <c r="E434" s="67"/>
      <c r="F434" s="66"/>
      <c r="G434" s="69"/>
      <c r="H434" s="92"/>
      <c r="I434" s="84" t="str">
        <f t="shared" si="6"/>
        <v/>
      </c>
      <c r="J434" s="85" t="str">
        <f ca="1">IFERROR(VLOOKUP($I434,zimmernummern,VLOOKUP(Daten!$J$1,spaltenindex,2,FALSE),FALSE),"")</f>
        <v/>
      </c>
    </row>
    <row r="435" spans="1:10" x14ac:dyDescent="0.2">
      <c r="A435" s="65"/>
      <c r="B435" s="66"/>
      <c r="C435" s="67"/>
      <c r="D435" s="68"/>
      <c r="E435" s="67"/>
      <c r="F435" s="66"/>
      <c r="G435" s="69"/>
      <c r="H435" s="92"/>
      <c r="I435" s="84" t="str">
        <f t="shared" si="6"/>
        <v/>
      </c>
      <c r="J435" s="85" t="str">
        <f ca="1">IFERROR(VLOOKUP($I435,zimmernummern,VLOOKUP(Daten!$J$1,spaltenindex,2,FALSE),FALSE),"")</f>
        <v/>
      </c>
    </row>
    <row r="436" spans="1:10" x14ac:dyDescent="0.2">
      <c r="A436" s="65"/>
      <c r="B436" s="66"/>
      <c r="C436" s="67"/>
      <c r="D436" s="68"/>
      <c r="E436" s="67"/>
      <c r="F436" s="66"/>
      <c r="G436" s="69"/>
      <c r="H436" s="92"/>
      <c r="I436" s="84" t="str">
        <f t="shared" si="6"/>
        <v/>
      </c>
      <c r="J436" s="85" t="str">
        <f ca="1">IFERROR(VLOOKUP($I436,zimmernummern,VLOOKUP(Daten!$J$1,spaltenindex,2,FALSE),FALSE),"")</f>
        <v/>
      </c>
    </row>
    <row r="437" spans="1:10" x14ac:dyDescent="0.2">
      <c r="A437" s="65"/>
      <c r="B437" s="66"/>
      <c r="C437" s="67"/>
      <c r="D437" s="68"/>
      <c r="E437" s="67"/>
      <c r="F437" s="66"/>
      <c r="G437" s="69"/>
      <c r="H437" s="92"/>
      <c r="I437" s="84" t="str">
        <f t="shared" si="6"/>
        <v/>
      </c>
      <c r="J437" s="85" t="str">
        <f ca="1">IFERROR(VLOOKUP($I437,zimmernummern,VLOOKUP(Daten!$J$1,spaltenindex,2,FALSE),FALSE),"")</f>
        <v/>
      </c>
    </row>
    <row r="438" spans="1:10" x14ac:dyDescent="0.2">
      <c r="A438" s="65"/>
      <c r="B438" s="66"/>
      <c r="C438" s="67"/>
      <c r="D438" s="68"/>
      <c r="E438" s="67"/>
      <c r="F438" s="66"/>
      <c r="G438" s="69"/>
      <c r="H438" s="92"/>
      <c r="I438" s="84" t="str">
        <f t="shared" si="6"/>
        <v/>
      </c>
      <c r="J438" s="85" t="str">
        <f ca="1">IFERROR(VLOOKUP($I438,zimmernummern,VLOOKUP(Daten!$J$1,spaltenindex,2,FALSE),FALSE),"")</f>
        <v/>
      </c>
    </row>
    <row r="439" spans="1:10" x14ac:dyDescent="0.2">
      <c r="A439" s="65"/>
      <c r="B439" s="66"/>
      <c r="C439" s="67"/>
      <c r="D439" s="68"/>
      <c r="E439" s="67"/>
      <c r="F439" s="66"/>
      <c r="G439" s="69"/>
      <c r="H439" s="92"/>
      <c r="I439" s="84" t="str">
        <f t="shared" si="6"/>
        <v/>
      </c>
      <c r="J439" s="85" t="str">
        <f ca="1">IFERROR(VLOOKUP($I439,zimmernummern,VLOOKUP(Daten!$J$1,spaltenindex,2,FALSE),FALSE),"")</f>
        <v/>
      </c>
    </row>
    <row r="440" spans="1:10" x14ac:dyDescent="0.2">
      <c r="A440" s="65"/>
      <c r="B440" s="66"/>
      <c r="C440" s="67"/>
      <c r="D440" s="68"/>
      <c r="E440" s="67"/>
      <c r="F440" s="66"/>
      <c r="G440" s="69"/>
      <c r="H440" s="92"/>
      <c r="I440" s="84" t="str">
        <f t="shared" si="6"/>
        <v/>
      </c>
      <c r="J440" s="85" t="str">
        <f ca="1">IFERROR(VLOOKUP($I440,zimmernummern,VLOOKUP(Daten!$J$1,spaltenindex,2,FALSE),FALSE),"")</f>
        <v/>
      </c>
    </row>
    <row r="441" spans="1:10" x14ac:dyDescent="0.2">
      <c r="A441" s="65"/>
      <c r="B441" s="66"/>
      <c r="C441" s="67"/>
      <c r="D441" s="68"/>
      <c r="E441" s="67"/>
      <c r="F441" s="66"/>
      <c r="G441" s="69"/>
      <c r="H441" s="92"/>
      <c r="I441" s="84" t="str">
        <f t="shared" si="6"/>
        <v/>
      </c>
      <c r="J441" s="85" t="str">
        <f ca="1">IFERROR(VLOOKUP($I441,zimmernummern,VLOOKUP(Daten!$J$1,spaltenindex,2,FALSE),FALSE),"")</f>
        <v/>
      </c>
    </row>
    <row r="442" spans="1:10" x14ac:dyDescent="0.2">
      <c r="A442" s="65"/>
      <c r="B442" s="66"/>
      <c r="C442" s="67"/>
      <c r="D442" s="68"/>
      <c r="E442" s="67"/>
      <c r="F442" s="66"/>
      <c r="G442" s="69"/>
      <c r="H442" s="92"/>
      <c r="I442" s="84" t="str">
        <f t="shared" si="6"/>
        <v/>
      </c>
      <c r="J442" s="85" t="str">
        <f ca="1">IFERROR(VLOOKUP($I442,zimmernummern,VLOOKUP(Daten!$J$1,spaltenindex,2,FALSE),FALSE),"")</f>
        <v/>
      </c>
    </row>
    <row r="443" spans="1:10" x14ac:dyDescent="0.2">
      <c r="A443" s="65"/>
      <c r="B443" s="66"/>
      <c r="C443" s="67"/>
      <c r="D443" s="68"/>
      <c r="E443" s="67"/>
      <c r="F443" s="66"/>
      <c r="G443" s="69"/>
      <c r="H443" s="92"/>
      <c r="I443" s="84" t="str">
        <f t="shared" si="6"/>
        <v/>
      </c>
      <c r="J443" s="85" t="str">
        <f ca="1">IFERROR(VLOOKUP($I443,zimmernummern,VLOOKUP(Daten!$J$1,spaltenindex,2,FALSE),FALSE),"")</f>
        <v/>
      </c>
    </row>
    <row r="444" spans="1:10" x14ac:dyDescent="0.2">
      <c r="A444" s="65"/>
      <c r="B444" s="66"/>
      <c r="C444" s="67"/>
      <c r="D444" s="68"/>
      <c r="E444" s="67"/>
      <c r="F444" s="66"/>
      <c r="G444" s="69"/>
      <c r="H444" s="92"/>
      <c r="I444" s="84" t="str">
        <f t="shared" si="6"/>
        <v/>
      </c>
      <c r="J444" s="85" t="str">
        <f ca="1">IFERROR(VLOOKUP($I444,zimmernummern,VLOOKUP(Daten!$J$1,spaltenindex,2,FALSE),FALSE),"")</f>
        <v/>
      </c>
    </row>
    <row r="445" spans="1:10" x14ac:dyDescent="0.2">
      <c r="A445" s="65"/>
      <c r="B445" s="66"/>
      <c r="C445" s="67"/>
      <c r="D445" s="68"/>
      <c r="E445" s="67"/>
      <c r="F445" s="66"/>
      <c r="G445" s="69"/>
      <c r="H445" s="92"/>
      <c r="I445" s="84" t="str">
        <f t="shared" si="6"/>
        <v/>
      </c>
      <c r="J445" s="85" t="str">
        <f ca="1">IFERROR(VLOOKUP($I445,zimmernummern,VLOOKUP(Daten!$J$1,spaltenindex,2,FALSE),FALSE),"")</f>
        <v/>
      </c>
    </row>
    <row r="446" spans="1:10" x14ac:dyDescent="0.2">
      <c r="A446" s="65"/>
      <c r="B446" s="66"/>
      <c r="C446" s="67"/>
      <c r="D446" s="68"/>
      <c r="E446" s="67"/>
      <c r="F446" s="66"/>
      <c r="G446" s="69"/>
      <c r="H446" s="92"/>
      <c r="I446" s="84" t="str">
        <f t="shared" si="6"/>
        <v/>
      </c>
      <c r="J446" s="85" t="str">
        <f ca="1">IFERROR(VLOOKUP($I446,zimmernummern,VLOOKUP(Daten!$J$1,spaltenindex,2,FALSE),FALSE),"")</f>
        <v/>
      </c>
    </row>
    <row r="447" spans="1:10" x14ac:dyDescent="0.2">
      <c r="A447" s="65"/>
      <c r="B447" s="66"/>
      <c r="C447" s="67"/>
      <c r="D447" s="68"/>
      <c r="E447" s="67"/>
      <c r="F447" s="66"/>
      <c r="G447" s="69"/>
      <c r="H447" s="92"/>
      <c r="I447" s="84" t="str">
        <f t="shared" si="6"/>
        <v/>
      </c>
      <c r="J447" s="85" t="str">
        <f ca="1">IFERROR(VLOOKUP($I447,zimmernummern,VLOOKUP(Daten!$J$1,spaltenindex,2,FALSE),FALSE),"")</f>
        <v/>
      </c>
    </row>
    <row r="448" spans="1:10" x14ac:dyDescent="0.2">
      <c r="A448" s="65"/>
      <c r="B448" s="66"/>
      <c r="C448" s="67"/>
      <c r="D448" s="68"/>
      <c r="E448" s="67"/>
      <c r="F448" s="66"/>
      <c r="G448" s="69"/>
      <c r="H448" s="92"/>
      <c r="I448" s="84" t="str">
        <f t="shared" si="6"/>
        <v/>
      </c>
      <c r="J448" s="85" t="str">
        <f ca="1">IFERROR(VLOOKUP($I448,zimmernummern,VLOOKUP(Daten!$J$1,spaltenindex,2,FALSE),FALSE),"")</f>
        <v/>
      </c>
    </row>
    <row r="449" spans="1:10" x14ac:dyDescent="0.2">
      <c r="A449" s="65"/>
      <c r="B449" s="66"/>
      <c r="C449" s="67"/>
      <c r="D449" s="68"/>
      <c r="E449" s="67"/>
      <c r="F449" s="66"/>
      <c r="G449" s="69"/>
      <c r="H449" s="92"/>
      <c r="I449" s="84" t="str">
        <f t="shared" si="6"/>
        <v/>
      </c>
      <c r="J449" s="85" t="str">
        <f ca="1">IFERROR(VLOOKUP($I449,zimmernummern,VLOOKUP(Daten!$J$1,spaltenindex,2,FALSE),FALSE),"")</f>
        <v/>
      </c>
    </row>
    <row r="450" spans="1:10" x14ac:dyDescent="0.2">
      <c r="A450" s="65"/>
      <c r="B450" s="66"/>
      <c r="C450" s="67"/>
      <c r="D450" s="68"/>
      <c r="E450" s="67"/>
      <c r="F450" s="66"/>
      <c r="G450" s="69"/>
      <c r="H450" s="92"/>
      <c r="I450" s="84" t="str">
        <f t="shared" ref="I450:I500" si="7">IFERROR(IF(IF(A450&lt;&gt;"",IF(H450="",G450,H450),"")=0,"",IF(A450&lt;&gt;"",IF(H450="",G450,H450),"")),"")</f>
        <v/>
      </c>
      <c r="J450" s="85" t="str">
        <f ca="1">IFERROR(VLOOKUP($I450,zimmernummern,VLOOKUP(Daten!$J$1,spaltenindex,2,FALSE),FALSE),"")</f>
        <v/>
      </c>
    </row>
    <row r="451" spans="1:10" x14ac:dyDescent="0.2">
      <c r="A451" s="65"/>
      <c r="B451" s="66"/>
      <c r="C451" s="67"/>
      <c r="D451" s="68"/>
      <c r="E451" s="67"/>
      <c r="F451" s="66"/>
      <c r="G451" s="69"/>
      <c r="H451" s="92"/>
      <c r="I451" s="84" t="str">
        <f t="shared" si="7"/>
        <v/>
      </c>
      <c r="J451" s="85" t="str">
        <f ca="1">IFERROR(VLOOKUP($I451,zimmernummern,VLOOKUP(Daten!$J$1,spaltenindex,2,FALSE),FALSE),"")</f>
        <v/>
      </c>
    </row>
    <row r="452" spans="1:10" x14ac:dyDescent="0.2">
      <c r="A452" s="65"/>
      <c r="B452" s="66"/>
      <c r="C452" s="67"/>
      <c r="D452" s="68"/>
      <c r="E452" s="67"/>
      <c r="F452" s="66"/>
      <c r="G452" s="69"/>
      <c r="H452" s="92"/>
      <c r="I452" s="84" t="str">
        <f t="shared" si="7"/>
        <v/>
      </c>
      <c r="J452" s="85" t="str">
        <f ca="1">IFERROR(VLOOKUP($I452,zimmernummern,VLOOKUP(Daten!$J$1,spaltenindex,2,FALSE),FALSE),"")</f>
        <v/>
      </c>
    </row>
    <row r="453" spans="1:10" x14ac:dyDescent="0.2">
      <c r="A453" s="65"/>
      <c r="B453" s="66"/>
      <c r="C453" s="67"/>
      <c r="D453" s="68"/>
      <c r="E453" s="67"/>
      <c r="F453" s="66"/>
      <c r="G453" s="69"/>
      <c r="H453" s="92"/>
      <c r="I453" s="84" t="str">
        <f t="shared" si="7"/>
        <v/>
      </c>
      <c r="J453" s="85" t="str">
        <f ca="1">IFERROR(VLOOKUP($I453,zimmernummern,VLOOKUP(Daten!$J$1,spaltenindex,2,FALSE),FALSE),"")</f>
        <v/>
      </c>
    </row>
    <row r="454" spans="1:10" x14ac:dyDescent="0.2">
      <c r="A454" s="65"/>
      <c r="B454" s="66"/>
      <c r="C454" s="67"/>
      <c r="D454" s="68"/>
      <c r="E454" s="67"/>
      <c r="F454" s="66"/>
      <c r="G454" s="69"/>
      <c r="H454" s="92"/>
      <c r="I454" s="84" t="str">
        <f t="shared" si="7"/>
        <v/>
      </c>
      <c r="J454" s="85" t="str">
        <f ca="1">IFERROR(VLOOKUP($I454,zimmernummern,VLOOKUP(Daten!$J$1,spaltenindex,2,FALSE),FALSE),"")</f>
        <v/>
      </c>
    </row>
    <row r="455" spans="1:10" x14ac:dyDescent="0.2">
      <c r="A455" s="65"/>
      <c r="B455" s="66"/>
      <c r="C455" s="67"/>
      <c r="D455" s="68"/>
      <c r="E455" s="67"/>
      <c r="F455" s="66"/>
      <c r="G455" s="69"/>
      <c r="H455" s="92"/>
      <c r="I455" s="84" t="str">
        <f t="shared" si="7"/>
        <v/>
      </c>
      <c r="J455" s="85" t="str">
        <f ca="1">IFERROR(VLOOKUP($I455,zimmernummern,VLOOKUP(Daten!$J$1,spaltenindex,2,FALSE),FALSE),"")</f>
        <v/>
      </c>
    </row>
    <row r="456" spans="1:10" x14ac:dyDescent="0.2">
      <c r="A456" s="65"/>
      <c r="B456" s="66"/>
      <c r="C456" s="67"/>
      <c r="D456" s="68"/>
      <c r="E456" s="67"/>
      <c r="F456" s="66"/>
      <c r="G456" s="69"/>
      <c r="H456" s="92"/>
      <c r="I456" s="84" t="str">
        <f t="shared" si="7"/>
        <v/>
      </c>
      <c r="J456" s="85" t="str">
        <f ca="1">IFERROR(VLOOKUP($I456,zimmernummern,VLOOKUP(Daten!$J$1,spaltenindex,2,FALSE),FALSE),"")</f>
        <v/>
      </c>
    </row>
    <row r="457" spans="1:10" x14ac:dyDescent="0.2">
      <c r="A457" s="65"/>
      <c r="B457" s="66"/>
      <c r="C457" s="67"/>
      <c r="D457" s="68"/>
      <c r="E457" s="67"/>
      <c r="F457" s="66"/>
      <c r="G457" s="69"/>
      <c r="H457" s="92"/>
      <c r="I457" s="84" t="str">
        <f t="shared" si="7"/>
        <v/>
      </c>
      <c r="J457" s="85" t="str">
        <f ca="1">IFERROR(VLOOKUP($I457,zimmernummern,VLOOKUP(Daten!$J$1,spaltenindex,2,FALSE),FALSE),"")</f>
        <v/>
      </c>
    </row>
    <row r="458" spans="1:10" x14ac:dyDescent="0.2">
      <c r="A458" s="65"/>
      <c r="B458" s="66"/>
      <c r="C458" s="67"/>
      <c r="D458" s="68"/>
      <c r="E458" s="67"/>
      <c r="F458" s="66"/>
      <c r="G458" s="69"/>
      <c r="H458" s="92"/>
      <c r="I458" s="84" t="str">
        <f t="shared" si="7"/>
        <v/>
      </c>
      <c r="J458" s="85" t="str">
        <f ca="1">IFERROR(VLOOKUP($I458,zimmernummern,VLOOKUP(Daten!$J$1,spaltenindex,2,FALSE),FALSE),"")</f>
        <v/>
      </c>
    </row>
    <row r="459" spans="1:10" x14ac:dyDescent="0.2">
      <c r="A459" s="65"/>
      <c r="B459" s="66"/>
      <c r="C459" s="67"/>
      <c r="D459" s="68"/>
      <c r="E459" s="67"/>
      <c r="F459" s="66"/>
      <c r="G459" s="69"/>
      <c r="H459" s="92"/>
      <c r="I459" s="84" t="str">
        <f t="shared" si="7"/>
        <v/>
      </c>
      <c r="J459" s="85" t="str">
        <f ca="1">IFERROR(VLOOKUP($I459,zimmernummern,VLOOKUP(Daten!$J$1,spaltenindex,2,FALSE),FALSE),"")</f>
        <v/>
      </c>
    </row>
    <row r="460" spans="1:10" x14ac:dyDescent="0.2">
      <c r="A460" s="65"/>
      <c r="B460" s="66"/>
      <c r="C460" s="67"/>
      <c r="D460" s="68"/>
      <c r="E460" s="67"/>
      <c r="F460" s="66"/>
      <c r="G460" s="69"/>
      <c r="H460" s="92"/>
      <c r="I460" s="84" t="str">
        <f t="shared" si="7"/>
        <v/>
      </c>
      <c r="J460" s="85" t="str">
        <f ca="1">IFERROR(VLOOKUP($I460,zimmernummern,VLOOKUP(Daten!$J$1,spaltenindex,2,FALSE),FALSE),"")</f>
        <v/>
      </c>
    </row>
    <row r="461" spans="1:10" x14ac:dyDescent="0.2">
      <c r="A461" s="65"/>
      <c r="B461" s="66"/>
      <c r="C461" s="67"/>
      <c r="D461" s="68"/>
      <c r="E461" s="67"/>
      <c r="F461" s="66"/>
      <c r="G461" s="69"/>
      <c r="H461" s="92"/>
      <c r="I461" s="84" t="str">
        <f t="shared" si="7"/>
        <v/>
      </c>
      <c r="J461" s="85" t="str">
        <f ca="1">IFERROR(VLOOKUP($I461,zimmernummern,VLOOKUP(Daten!$J$1,spaltenindex,2,FALSE),FALSE),"")</f>
        <v/>
      </c>
    </row>
    <row r="462" spans="1:10" x14ac:dyDescent="0.2">
      <c r="A462" s="65"/>
      <c r="B462" s="66"/>
      <c r="C462" s="67"/>
      <c r="D462" s="68"/>
      <c r="E462" s="67"/>
      <c r="F462" s="66"/>
      <c r="G462" s="69"/>
      <c r="H462" s="92"/>
      <c r="I462" s="84" t="str">
        <f t="shared" si="7"/>
        <v/>
      </c>
      <c r="J462" s="85" t="str">
        <f ca="1">IFERROR(VLOOKUP($I462,zimmernummern,VLOOKUP(Daten!$J$1,spaltenindex,2,FALSE),FALSE),"")</f>
        <v/>
      </c>
    </row>
    <row r="463" spans="1:10" x14ac:dyDescent="0.2">
      <c r="A463" s="65"/>
      <c r="B463" s="66"/>
      <c r="C463" s="67"/>
      <c r="D463" s="68"/>
      <c r="E463" s="67"/>
      <c r="F463" s="66"/>
      <c r="G463" s="69"/>
      <c r="H463" s="92"/>
      <c r="I463" s="84" t="str">
        <f t="shared" si="7"/>
        <v/>
      </c>
      <c r="J463" s="85" t="str">
        <f ca="1">IFERROR(VLOOKUP($I463,zimmernummern,VLOOKUP(Daten!$J$1,spaltenindex,2,FALSE),FALSE),"")</f>
        <v/>
      </c>
    </row>
    <row r="464" spans="1:10" x14ac:dyDescent="0.2">
      <c r="A464" s="65"/>
      <c r="B464" s="66"/>
      <c r="C464" s="67"/>
      <c r="D464" s="68"/>
      <c r="E464" s="67"/>
      <c r="F464" s="66"/>
      <c r="G464" s="69"/>
      <c r="H464" s="92"/>
      <c r="I464" s="84" t="str">
        <f t="shared" si="7"/>
        <v/>
      </c>
      <c r="J464" s="85" t="str">
        <f ca="1">IFERROR(VLOOKUP($I464,zimmernummern,VLOOKUP(Daten!$J$1,spaltenindex,2,FALSE),FALSE),"")</f>
        <v/>
      </c>
    </row>
    <row r="465" spans="1:10" x14ac:dyDescent="0.2">
      <c r="A465" s="65"/>
      <c r="B465" s="66"/>
      <c r="C465" s="67"/>
      <c r="D465" s="68"/>
      <c r="E465" s="67"/>
      <c r="F465" s="66"/>
      <c r="G465" s="69"/>
      <c r="H465" s="92"/>
      <c r="I465" s="84" t="str">
        <f t="shared" si="7"/>
        <v/>
      </c>
      <c r="J465" s="85" t="str">
        <f ca="1">IFERROR(VLOOKUP($I465,zimmernummern,VLOOKUP(Daten!$J$1,spaltenindex,2,FALSE),FALSE),"")</f>
        <v/>
      </c>
    </row>
    <row r="466" spans="1:10" x14ac:dyDescent="0.2">
      <c r="A466" s="65"/>
      <c r="B466" s="66"/>
      <c r="C466" s="67"/>
      <c r="D466" s="68"/>
      <c r="E466" s="67"/>
      <c r="F466" s="66"/>
      <c r="G466" s="69"/>
      <c r="H466" s="92"/>
      <c r="I466" s="84" t="str">
        <f t="shared" si="7"/>
        <v/>
      </c>
      <c r="J466" s="85" t="str">
        <f ca="1">IFERROR(VLOOKUP($I466,zimmernummern,VLOOKUP(Daten!$J$1,spaltenindex,2,FALSE),FALSE),"")</f>
        <v/>
      </c>
    </row>
    <row r="467" spans="1:10" x14ac:dyDescent="0.2">
      <c r="A467" s="65"/>
      <c r="B467" s="66"/>
      <c r="C467" s="67"/>
      <c r="D467" s="68"/>
      <c r="E467" s="67"/>
      <c r="F467" s="66"/>
      <c r="G467" s="69"/>
      <c r="H467" s="92"/>
      <c r="I467" s="84" t="str">
        <f t="shared" si="7"/>
        <v/>
      </c>
      <c r="J467" s="85" t="str">
        <f ca="1">IFERROR(VLOOKUP($I467,zimmernummern,VLOOKUP(Daten!$J$1,spaltenindex,2,FALSE),FALSE),"")</f>
        <v/>
      </c>
    </row>
    <row r="468" spans="1:10" x14ac:dyDescent="0.2">
      <c r="A468" s="65"/>
      <c r="B468" s="66"/>
      <c r="C468" s="67"/>
      <c r="D468" s="68"/>
      <c r="E468" s="67"/>
      <c r="F468" s="66"/>
      <c r="G468" s="69"/>
      <c r="H468" s="92"/>
      <c r="I468" s="84" t="str">
        <f t="shared" si="7"/>
        <v/>
      </c>
      <c r="J468" s="85" t="str">
        <f ca="1">IFERROR(VLOOKUP($I468,zimmernummern,VLOOKUP(Daten!$J$1,spaltenindex,2,FALSE),FALSE),"")</f>
        <v/>
      </c>
    </row>
    <row r="469" spans="1:10" x14ac:dyDescent="0.2">
      <c r="A469" s="65"/>
      <c r="B469" s="66"/>
      <c r="C469" s="67"/>
      <c r="D469" s="68"/>
      <c r="E469" s="67"/>
      <c r="F469" s="66"/>
      <c r="G469" s="69"/>
      <c r="H469" s="92"/>
      <c r="I469" s="84" t="str">
        <f t="shared" si="7"/>
        <v/>
      </c>
      <c r="J469" s="85" t="str">
        <f ca="1">IFERROR(VLOOKUP($I469,zimmernummern,VLOOKUP(Daten!$J$1,spaltenindex,2,FALSE),FALSE),"")</f>
        <v/>
      </c>
    </row>
    <row r="470" spans="1:10" x14ac:dyDescent="0.2">
      <c r="A470" s="65"/>
      <c r="B470" s="66"/>
      <c r="C470" s="67"/>
      <c r="D470" s="68"/>
      <c r="E470" s="67"/>
      <c r="F470" s="66"/>
      <c r="G470" s="69"/>
      <c r="H470" s="92"/>
      <c r="I470" s="84" t="str">
        <f t="shared" si="7"/>
        <v/>
      </c>
      <c r="J470" s="85" t="str">
        <f ca="1">IFERROR(VLOOKUP($I470,zimmernummern,VLOOKUP(Daten!$J$1,spaltenindex,2,FALSE),FALSE),"")</f>
        <v/>
      </c>
    </row>
    <row r="471" spans="1:10" x14ac:dyDescent="0.2">
      <c r="A471" s="65"/>
      <c r="B471" s="66"/>
      <c r="C471" s="67"/>
      <c r="D471" s="68"/>
      <c r="E471" s="67"/>
      <c r="F471" s="66"/>
      <c r="G471" s="69"/>
      <c r="H471" s="92"/>
      <c r="I471" s="84" t="str">
        <f t="shared" si="7"/>
        <v/>
      </c>
      <c r="J471" s="85" t="str">
        <f ca="1">IFERROR(VLOOKUP($I471,zimmernummern,VLOOKUP(Daten!$J$1,spaltenindex,2,FALSE),FALSE),"")</f>
        <v/>
      </c>
    </row>
    <row r="472" spans="1:10" x14ac:dyDescent="0.2">
      <c r="A472" s="65"/>
      <c r="B472" s="66"/>
      <c r="C472" s="67"/>
      <c r="D472" s="68"/>
      <c r="E472" s="67"/>
      <c r="F472" s="66"/>
      <c r="G472" s="69"/>
      <c r="H472" s="92"/>
      <c r="I472" s="84" t="str">
        <f t="shared" si="7"/>
        <v/>
      </c>
      <c r="J472" s="85" t="str">
        <f ca="1">IFERROR(VLOOKUP($I472,zimmernummern,VLOOKUP(Daten!$J$1,spaltenindex,2,FALSE),FALSE),"")</f>
        <v/>
      </c>
    </row>
    <row r="473" spans="1:10" x14ac:dyDescent="0.2">
      <c r="A473" s="65"/>
      <c r="B473" s="66"/>
      <c r="C473" s="67"/>
      <c r="D473" s="68"/>
      <c r="E473" s="67"/>
      <c r="F473" s="66"/>
      <c r="G473" s="69"/>
      <c r="H473" s="92"/>
      <c r="I473" s="84" t="str">
        <f t="shared" si="7"/>
        <v/>
      </c>
      <c r="J473" s="85" t="str">
        <f ca="1">IFERROR(VLOOKUP($I473,zimmernummern,VLOOKUP(Daten!$J$1,spaltenindex,2,FALSE),FALSE),"")</f>
        <v/>
      </c>
    </row>
    <row r="474" spans="1:10" x14ac:dyDescent="0.2">
      <c r="A474" s="65"/>
      <c r="B474" s="66"/>
      <c r="C474" s="67"/>
      <c r="D474" s="68"/>
      <c r="E474" s="67"/>
      <c r="F474" s="66"/>
      <c r="G474" s="69"/>
      <c r="H474" s="92"/>
      <c r="I474" s="84" t="str">
        <f t="shared" si="7"/>
        <v/>
      </c>
      <c r="J474" s="85" t="str">
        <f ca="1">IFERROR(VLOOKUP($I474,zimmernummern,VLOOKUP(Daten!$J$1,spaltenindex,2,FALSE),FALSE),"")</f>
        <v/>
      </c>
    </row>
    <row r="475" spans="1:10" x14ac:dyDescent="0.2">
      <c r="A475" s="65"/>
      <c r="B475" s="66"/>
      <c r="C475" s="67"/>
      <c r="D475" s="68"/>
      <c r="E475" s="67"/>
      <c r="F475" s="66"/>
      <c r="G475" s="69"/>
      <c r="H475" s="92"/>
      <c r="I475" s="84" t="str">
        <f t="shared" si="7"/>
        <v/>
      </c>
      <c r="J475" s="85" t="str">
        <f ca="1">IFERROR(VLOOKUP($I475,zimmernummern,VLOOKUP(Daten!$J$1,spaltenindex,2,FALSE),FALSE),"")</f>
        <v/>
      </c>
    </row>
    <row r="476" spans="1:10" x14ac:dyDescent="0.2">
      <c r="A476" s="65"/>
      <c r="B476" s="66"/>
      <c r="C476" s="67"/>
      <c r="D476" s="68"/>
      <c r="E476" s="67"/>
      <c r="F476" s="66"/>
      <c r="G476" s="69"/>
      <c r="H476" s="92"/>
      <c r="I476" s="84" t="str">
        <f t="shared" si="7"/>
        <v/>
      </c>
      <c r="J476" s="85" t="str">
        <f ca="1">IFERROR(VLOOKUP($I476,zimmernummern,VLOOKUP(Daten!$J$1,spaltenindex,2,FALSE),FALSE),"")</f>
        <v/>
      </c>
    </row>
    <row r="477" spans="1:10" x14ac:dyDescent="0.2">
      <c r="A477" s="65"/>
      <c r="B477" s="66"/>
      <c r="C477" s="67"/>
      <c r="D477" s="68"/>
      <c r="E477" s="67"/>
      <c r="F477" s="66"/>
      <c r="G477" s="69"/>
      <c r="H477" s="92"/>
      <c r="I477" s="84" t="str">
        <f t="shared" si="7"/>
        <v/>
      </c>
      <c r="J477" s="85" t="str">
        <f ca="1">IFERROR(VLOOKUP($I477,zimmernummern,VLOOKUP(Daten!$J$1,spaltenindex,2,FALSE),FALSE),"")</f>
        <v/>
      </c>
    </row>
    <row r="478" spans="1:10" x14ac:dyDescent="0.2">
      <c r="A478" s="65"/>
      <c r="B478" s="66"/>
      <c r="C478" s="67"/>
      <c r="D478" s="68"/>
      <c r="E478" s="67"/>
      <c r="F478" s="66"/>
      <c r="G478" s="69"/>
      <c r="H478" s="92"/>
      <c r="I478" s="84" t="str">
        <f t="shared" si="7"/>
        <v/>
      </c>
      <c r="J478" s="85" t="str">
        <f ca="1">IFERROR(VLOOKUP($I478,zimmernummern,VLOOKUP(Daten!$J$1,spaltenindex,2,FALSE),FALSE),"")</f>
        <v/>
      </c>
    </row>
    <row r="479" spans="1:10" x14ac:dyDescent="0.2">
      <c r="A479" s="65"/>
      <c r="B479" s="66"/>
      <c r="C479" s="67"/>
      <c r="D479" s="68"/>
      <c r="E479" s="67"/>
      <c r="F479" s="66"/>
      <c r="G479" s="69"/>
      <c r="H479" s="92"/>
      <c r="I479" s="84" t="str">
        <f t="shared" si="7"/>
        <v/>
      </c>
      <c r="J479" s="85" t="str">
        <f ca="1">IFERROR(VLOOKUP($I479,zimmernummern,VLOOKUP(Daten!$J$1,spaltenindex,2,FALSE),FALSE),"")</f>
        <v/>
      </c>
    </row>
    <row r="480" spans="1:10" x14ac:dyDescent="0.2">
      <c r="A480" s="65"/>
      <c r="B480" s="66"/>
      <c r="C480" s="67"/>
      <c r="D480" s="68"/>
      <c r="E480" s="67"/>
      <c r="F480" s="66"/>
      <c r="G480" s="69"/>
      <c r="H480" s="92"/>
      <c r="I480" s="84" t="str">
        <f t="shared" si="7"/>
        <v/>
      </c>
      <c r="J480" s="85" t="str">
        <f ca="1">IFERROR(VLOOKUP($I480,zimmernummern,VLOOKUP(Daten!$J$1,spaltenindex,2,FALSE),FALSE),"")</f>
        <v/>
      </c>
    </row>
    <row r="481" spans="1:10" x14ac:dyDescent="0.2">
      <c r="A481" s="65"/>
      <c r="B481" s="66"/>
      <c r="C481" s="67"/>
      <c r="D481" s="68"/>
      <c r="E481" s="67"/>
      <c r="F481" s="66"/>
      <c r="G481" s="69"/>
      <c r="H481" s="92"/>
      <c r="I481" s="84" t="str">
        <f t="shared" si="7"/>
        <v/>
      </c>
      <c r="J481" s="85" t="str">
        <f ca="1">IFERROR(VLOOKUP($I481,zimmernummern,VLOOKUP(Daten!$J$1,spaltenindex,2,FALSE),FALSE),"")</f>
        <v/>
      </c>
    </row>
    <row r="482" spans="1:10" x14ac:dyDescent="0.2">
      <c r="A482" s="65"/>
      <c r="B482" s="66"/>
      <c r="C482" s="67"/>
      <c r="D482" s="68"/>
      <c r="E482" s="67"/>
      <c r="F482" s="66"/>
      <c r="G482" s="69"/>
      <c r="H482" s="92"/>
      <c r="I482" s="84" t="str">
        <f t="shared" si="7"/>
        <v/>
      </c>
      <c r="J482" s="85" t="str">
        <f ca="1">IFERROR(VLOOKUP($I482,zimmernummern,VLOOKUP(Daten!$J$1,spaltenindex,2,FALSE),FALSE),"")</f>
        <v/>
      </c>
    </row>
    <row r="483" spans="1:10" x14ac:dyDescent="0.2">
      <c r="A483" s="65"/>
      <c r="B483" s="66"/>
      <c r="C483" s="67"/>
      <c r="D483" s="68"/>
      <c r="E483" s="67"/>
      <c r="F483" s="66"/>
      <c r="G483" s="69"/>
      <c r="H483" s="92"/>
      <c r="I483" s="84" t="str">
        <f t="shared" si="7"/>
        <v/>
      </c>
      <c r="J483" s="85" t="str">
        <f ca="1">IFERROR(VLOOKUP($I483,zimmernummern,VLOOKUP(Daten!$J$1,spaltenindex,2,FALSE),FALSE),"")</f>
        <v/>
      </c>
    </row>
    <row r="484" spans="1:10" x14ac:dyDescent="0.2">
      <c r="A484" s="65"/>
      <c r="B484" s="66"/>
      <c r="C484" s="67"/>
      <c r="D484" s="68"/>
      <c r="E484" s="67"/>
      <c r="F484" s="66"/>
      <c r="G484" s="69"/>
      <c r="H484" s="92"/>
      <c r="I484" s="84" t="str">
        <f t="shared" si="7"/>
        <v/>
      </c>
      <c r="J484" s="85" t="str">
        <f ca="1">IFERROR(VLOOKUP($I484,zimmernummern,VLOOKUP(Daten!$J$1,spaltenindex,2,FALSE),FALSE),"")</f>
        <v/>
      </c>
    </row>
    <row r="485" spans="1:10" x14ac:dyDescent="0.2">
      <c r="A485" s="65"/>
      <c r="B485" s="66"/>
      <c r="C485" s="67"/>
      <c r="D485" s="68"/>
      <c r="E485" s="67"/>
      <c r="F485" s="66"/>
      <c r="G485" s="69"/>
      <c r="H485" s="92"/>
      <c r="I485" s="84" t="str">
        <f t="shared" si="7"/>
        <v/>
      </c>
      <c r="J485" s="85" t="str">
        <f ca="1">IFERROR(VLOOKUP($I485,zimmernummern,VLOOKUP(Daten!$J$1,spaltenindex,2,FALSE),FALSE),"")</f>
        <v/>
      </c>
    </row>
    <row r="486" spans="1:10" x14ac:dyDescent="0.2">
      <c r="A486" s="65"/>
      <c r="B486" s="66"/>
      <c r="C486" s="67"/>
      <c r="D486" s="68"/>
      <c r="E486" s="67"/>
      <c r="F486" s="66"/>
      <c r="G486" s="69"/>
      <c r="H486" s="92"/>
      <c r="I486" s="84" t="str">
        <f t="shared" si="7"/>
        <v/>
      </c>
      <c r="J486" s="85" t="str">
        <f ca="1">IFERROR(VLOOKUP($I486,zimmernummern,VLOOKUP(Daten!$J$1,spaltenindex,2,FALSE),FALSE),"")</f>
        <v/>
      </c>
    </row>
    <row r="487" spans="1:10" x14ac:dyDescent="0.2">
      <c r="A487" s="65"/>
      <c r="B487" s="66"/>
      <c r="C487" s="67"/>
      <c r="D487" s="68"/>
      <c r="E487" s="67"/>
      <c r="F487" s="66"/>
      <c r="G487" s="69"/>
      <c r="H487" s="92"/>
      <c r="I487" s="84" t="str">
        <f t="shared" si="7"/>
        <v/>
      </c>
      <c r="J487" s="85" t="str">
        <f ca="1">IFERROR(VLOOKUP($I487,zimmernummern,VLOOKUP(Daten!$J$1,spaltenindex,2,FALSE),FALSE),"")</f>
        <v/>
      </c>
    </row>
    <row r="488" spans="1:10" x14ac:dyDescent="0.2">
      <c r="A488" s="65"/>
      <c r="B488" s="66"/>
      <c r="C488" s="67"/>
      <c r="D488" s="68"/>
      <c r="E488" s="67"/>
      <c r="F488" s="66"/>
      <c r="G488" s="69"/>
      <c r="H488" s="92"/>
      <c r="I488" s="84" t="str">
        <f t="shared" si="7"/>
        <v/>
      </c>
      <c r="J488" s="85" t="str">
        <f ca="1">IFERROR(VLOOKUP($I488,zimmernummern,VLOOKUP(Daten!$J$1,spaltenindex,2,FALSE),FALSE),"")</f>
        <v/>
      </c>
    </row>
    <row r="489" spans="1:10" x14ac:dyDescent="0.2">
      <c r="A489" s="65"/>
      <c r="B489" s="66"/>
      <c r="C489" s="67"/>
      <c r="D489" s="68"/>
      <c r="E489" s="67"/>
      <c r="F489" s="66"/>
      <c r="G489" s="69"/>
      <c r="H489" s="92"/>
      <c r="I489" s="84" t="str">
        <f t="shared" si="7"/>
        <v/>
      </c>
      <c r="J489" s="85" t="str">
        <f ca="1">IFERROR(VLOOKUP($I489,zimmernummern,VLOOKUP(Daten!$J$1,spaltenindex,2,FALSE),FALSE),"")</f>
        <v/>
      </c>
    </row>
    <row r="490" spans="1:10" x14ac:dyDescent="0.2">
      <c r="A490" s="65"/>
      <c r="B490" s="66"/>
      <c r="C490" s="67"/>
      <c r="D490" s="68"/>
      <c r="E490" s="67"/>
      <c r="F490" s="66"/>
      <c r="G490" s="69"/>
      <c r="H490" s="92"/>
      <c r="I490" s="84" t="str">
        <f t="shared" si="7"/>
        <v/>
      </c>
      <c r="J490" s="85" t="str">
        <f ca="1">IFERROR(VLOOKUP($I490,zimmernummern,VLOOKUP(Daten!$J$1,spaltenindex,2,FALSE),FALSE),"")</f>
        <v/>
      </c>
    </row>
    <row r="491" spans="1:10" x14ac:dyDescent="0.2">
      <c r="A491" s="65"/>
      <c r="B491" s="66"/>
      <c r="C491" s="67"/>
      <c r="D491" s="68"/>
      <c r="E491" s="67"/>
      <c r="F491" s="66"/>
      <c r="G491" s="69"/>
      <c r="H491" s="92"/>
      <c r="I491" s="84" t="str">
        <f t="shared" si="7"/>
        <v/>
      </c>
      <c r="J491" s="85" t="str">
        <f ca="1">IFERROR(VLOOKUP($I491,zimmernummern,VLOOKUP(Daten!$J$1,spaltenindex,2,FALSE),FALSE),"")</f>
        <v/>
      </c>
    </row>
    <row r="492" spans="1:10" x14ac:dyDescent="0.2">
      <c r="A492" s="65"/>
      <c r="B492" s="66"/>
      <c r="C492" s="67"/>
      <c r="D492" s="68"/>
      <c r="E492" s="67"/>
      <c r="F492" s="66"/>
      <c r="G492" s="69"/>
      <c r="H492" s="92"/>
      <c r="I492" s="84" t="str">
        <f t="shared" si="7"/>
        <v/>
      </c>
      <c r="J492" s="85" t="str">
        <f ca="1">IFERROR(VLOOKUP($I492,zimmernummern,VLOOKUP(Daten!$J$1,spaltenindex,2,FALSE),FALSE),"")</f>
        <v/>
      </c>
    </row>
    <row r="493" spans="1:10" x14ac:dyDescent="0.2">
      <c r="A493" s="65"/>
      <c r="B493" s="66"/>
      <c r="C493" s="67"/>
      <c r="D493" s="68"/>
      <c r="E493" s="67"/>
      <c r="F493" s="66"/>
      <c r="G493" s="69"/>
      <c r="H493" s="92"/>
      <c r="I493" s="84" t="str">
        <f t="shared" si="7"/>
        <v/>
      </c>
      <c r="J493" s="85" t="str">
        <f ca="1">IFERROR(VLOOKUP($I493,zimmernummern,VLOOKUP(Daten!$J$1,spaltenindex,2,FALSE),FALSE),"")</f>
        <v/>
      </c>
    </row>
    <row r="494" spans="1:10" x14ac:dyDescent="0.2">
      <c r="A494" s="65"/>
      <c r="B494" s="66"/>
      <c r="C494" s="67"/>
      <c r="D494" s="68"/>
      <c r="E494" s="67"/>
      <c r="F494" s="66"/>
      <c r="G494" s="69"/>
      <c r="H494" s="92"/>
      <c r="I494" s="84" t="str">
        <f t="shared" si="7"/>
        <v/>
      </c>
      <c r="J494" s="85" t="str">
        <f ca="1">IFERROR(VLOOKUP($I494,zimmernummern,VLOOKUP(Daten!$J$1,spaltenindex,2,FALSE),FALSE),"")</f>
        <v/>
      </c>
    </row>
    <row r="495" spans="1:10" x14ac:dyDescent="0.2">
      <c r="A495" s="65"/>
      <c r="B495" s="66"/>
      <c r="C495" s="67"/>
      <c r="D495" s="68"/>
      <c r="E495" s="67"/>
      <c r="F495" s="66"/>
      <c r="G495" s="69"/>
      <c r="H495" s="92"/>
      <c r="I495" s="84" t="str">
        <f t="shared" si="7"/>
        <v/>
      </c>
      <c r="J495" s="85" t="str">
        <f ca="1">IFERROR(VLOOKUP($I495,zimmernummern,VLOOKUP(Daten!$J$1,spaltenindex,2,FALSE),FALSE),"")</f>
        <v/>
      </c>
    </row>
    <row r="496" spans="1:10" x14ac:dyDescent="0.2">
      <c r="A496" s="65"/>
      <c r="B496" s="66"/>
      <c r="C496" s="67"/>
      <c r="D496" s="68"/>
      <c r="E496" s="67"/>
      <c r="F496" s="66"/>
      <c r="G496" s="69"/>
      <c r="H496" s="92"/>
      <c r="I496" s="84" t="str">
        <f t="shared" si="7"/>
        <v/>
      </c>
      <c r="J496" s="85" t="str">
        <f ca="1">IFERROR(VLOOKUP($I496,zimmernummern,VLOOKUP(Daten!$J$1,spaltenindex,2,FALSE),FALSE),"")</f>
        <v/>
      </c>
    </row>
    <row r="497" spans="1:10" x14ac:dyDescent="0.2">
      <c r="A497" s="65"/>
      <c r="B497" s="66"/>
      <c r="C497" s="67"/>
      <c r="D497" s="68"/>
      <c r="E497" s="67"/>
      <c r="F497" s="66"/>
      <c r="G497" s="69"/>
      <c r="H497" s="92"/>
      <c r="I497" s="84" t="str">
        <f t="shared" si="7"/>
        <v/>
      </c>
      <c r="J497" s="85" t="str">
        <f ca="1">IFERROR(VLOOKUP($I497,zimmernummern,VLOOKUP(Daten!$J$1,spaltenindex,2,FALSE),FALSE),"")</f>
        <v/>
      </c>
    </row>
    <row r="498" spans="1:10" x14ac:dyDescent="0.2">
      <c r="A498" s="65"/>
      <c r="B498" s="66"/>
      <c r="C498" s="67"/>
      <c r="D498" s="68"/>
      <c r="E498" s="67"/>
      <c r="F498" s="66"/>
      <c r="G498" s="69"/>
      <c r="H498" s="92"/>
      <c r="I498" s="84" t="str">
        <f t="shared" si="7"/>
        <v/>
      </c>
      <c r="J498" s="85" t="str">
        <f ca="1">IFERROR(VLOOKUP($I498,zimmernummern,VLOOKUP(Daten!$J$1,spaltenindex,2,FALSE),FALSE),"")</f>
        <v/>
      </c>
    </row>
    <row r="499" spans="1:10" x14ac:dyDescent="0.2">
      <c r="A499" s="65"/>
      <c r="B499" s="66"/>
      <c r="C499" s="67"/>
      <c r="D499" s="68"/>
      <c r="E499" s="67"/>
      <c r="F499" s="66"/>
      <c r="G499" s="69"/>
      <c r="H499" s="92"/>
      <c r="I499" s="84" t="str">
        <f t="shared" si="7"/>
        <v/>
      </c>
      <c r="J499" s="85" t="str">
        <f ca="1">IFERROR(VLOOKUP($I499,zimmernummern,VLOOKUP(Daten!$J$1,spaltenindex,2,FALSE),FALSE),"")</f>
        <v/>
      </c>
    </row>
    <row r="500" spans="1:10" ht="15" thickBot="1" x14ac:dyDescent="0.25">
      <c r="A500" s="65"/>
      <c r="B500" s="66"/>
      <c r="C500" s="67"/>
      <c r="D500" s="68"/>
      <c r="E500" s="67"/>
      <c r="F500" s="66"/>
      <c r="G500" s="69"/>
      <c r="H500" s="94"/>
      <c r="I500" s="84" t="str">
        <f t="shared" si="7"/>
        <v/>
      </c>
      <c r="J500" s="85" t="str">
        <f ca="1">IFERROR(VLOOKUP($I500,zimmernummern,VLOOKUP(Daten!$J$1,spaltenindex,2,FALSE),FALSE),"")</f>
        <v/>
      </c>
    </row>
    <row r="501" spans="1:10" ht="15" thickTop="1" x14ac:dyDescent="0.2"/>
  </sheetData>
  <sheetProtection password="B80A" sheet="1" objects="1" scenarios="1" selectLockedCells="1"/>
  <autoFilter ref="A1:J500">
    <sortState ref="A2:J500">
      <sortCondition ref="A2"/>
    </sortState>
  </autoFilter>
  <sortState ref="A2:J500">
    <sortCondition ref="G2"/>
  </sortState>
  <conditionalFormatting sqref="J2:J500">
    <cfRule type="expression" dxfId="7" priority="81">
      <formula>$J2&lt;&gt;""</formula>
    </cfRule>
  </conditionalFormatting>
  <conditionalFormatting sqref="H2:I500">
    <cfRule type="expression" dxfId="6" priority="80">
      <formula>$H2&lt;&gt;""</formula>
    </cfRule>
  </conditionalFormatting>
  <conditionalFormatting sqref="A2:G2 A501:G800">
    <cfRule type="expression" dxfId="5" priority="43">
      <formula>IF($A2&lt;&gt;"",COUNTIF($A$2:$A$800,$A2)&gt;1,"")</formula>
    </cfRule>
  </conditionalFormatting>
  <conditionalFormatting sqref="A3:G500">
    <cfRule type="expression" dxfId="4" priority="1">
      <formula>IF($A3&lt;&gt;"",COUNTIF($A$2:$A$800,$A3)&gt;1,"")</formula>
    </cfRule>
  </conditionalFormatting>
  <pageMargins left="0.78740157480314965" right="0.78740157480314965" top="0.86614173228346458" bottom="0.98425196850393704" header="0.55118110236220474" footer="0.51181102362204722"/>
  <pageSetup paperSize="9" orientation="portrait" r:id="rId1"/>
  <headerFooter alignWithMargins="0">
    <oddHeader>&amp;C&amp;"Arial,Fett"&amp;16Raumplan FA Remscheid - &amp;A - Stand: &amp;D</oddHeader>
    <oddFooter>&amp;R© Jan Stachuletz / Klaus Stachuletz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4" name="Button 1">
              <controlPr defaultSize="0" print="0" autoFill="0" autoPict="0" macro="[0]!Alle_daten_loeschen" altText="Löschen der vorhandenen Daten">
                <anchor moveWithCells="1" sizeWithCells="1">
                  <from>
                    <xdr:col>3</xdr:col>
                    <xdr:colOff>419100</xdr:colOff>
                    <xdr:row>0</xdr:row>
                    <xdr:rowOff>85725</xdr:rowOff>
                  </from>
                  <to>
                    <xdr:col>6</xdr:col>
                    <xdr:colOff>609600</xdr:colOff>
                    <xdr:row>0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1" r:id="rId5" name="Button 11">
              <controlPr defaultSize="0" print="0" autoFill="0" autoPict="0" macro="[0]!Profi_einlesen">
                <anchor moveWithCells="1" sizeWithCells="1">
                  <from>
                    <xdr:col>0</xdr:col>
                    <xdr:colOff>628650</xdr:colOff>
                    <xdr:row>0</xdr:row>
                    <xdr:rowOff>104775</xdr:rowOff>
                  </from>
                  <to>
                    <xdr:col>2</xdr:col>
                    <xdr:colOff>695325</xdr:colOff>
                    <xdr:row>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3" r:id="rId6" name="Button 13">
              <controlPr defaultSize="0" print="0" autoFill="0" autoPict="0" macro="[0]!zimmer_aufbereiten" altText="Nur bei Ersteinrichtung: Zimmernummern im Tabellenblatt &quot;Zimmernummern&quot;  eintragen und Button danach ausblenden">
                <anchor moveWithCells="1" sizeWithCells="1">
                  <from>
                    <xdr:col>6</xdr:col>
                    <xdr:colOff>885825</xdr:colOff>
                    <xdr:row>0</xdr:row>
                    <xdr:rowOff>76200</xdr:rowOff>
                  </from>
                  <to>
                    <xdr:col>10</xdr:col>
                    <xdr:colOff>0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allowBlank="1" showInputMessage="1" showErrorMessage="1">
          <x14:formula1>
            <xm:f>COUNTIF(Zimmernummern!$A$2:$A$400,$H1048080)=1</xm:f>
          </x14:formula1>
          <xm:sqref>H2:H500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02"/>
  <dimension ref="A1:U400"/>
  <sheetViews>
    <sheetView tabSelected="1" zoomScale="130" zoomScaleNormal="130" workbookViewId="0">
      <pane ySplit="1" topLeftCell="A2" activePane="bottomLeft" state="frozen"/>
      <selection activeCell="E2" sqref="E2"/>
      <selection pane="bottomLeft" activeCell="D19" sqref="D19"/>
    </sheetView>
  </sheetViews>
  <sheetFormatPr baseColWidth="10" defaultRowHeight="12.75" x14ac:dyDescent="0.2"/>
  <cols>
    <col min="1" max="1" width="16.28515625" style="79" customWidth="1"/>
    <col min="2" max="2" width="18.140625" style="75" bestFit="1" customWidth="1"/>
    <col min="3" max="3" width="9.85546875" style="80" customWidth="1"/>
    <col min="4" max="4" width="15.7109375" style="80" customWidth="1"/>
    <col min="5" max="5" width="16.42578125" style="80" customWidth="1"/>
    <col min="6" max="6" width="12.7109375" style="80" customWidth="1"/>
    <col min="7" max="8" width="16.42578125" style="80" customWidth="1"/>
    <col min="9" max="9" width="26.5703125" style="11" customWidth="1"/>
    <col min="10" max="10" width="22" style="75" customWidth="1"/>
    <col min="11" max="11" width="22.7109375" style="75" bestFit="1" customWidth="1"/>
    <col min="12" max="12" width="18.5703125" style="75" customWidth="1"/>
    <col min="13" max="21" width="18.140625" style="75" customWidth="1"/>
    <col min="22" max="247" width="11.5703125" style="75"/>
    <col min="248" max="248" width="18" style="75" bestFit="1" customWidth="1"/>
    <col min="249" max="249" width="13.7109375" style="75" bestFit="1" customWidth="1"/>
    <col min="250" max="250" width="7.140625" style="75" customWidth="1"/>
    <col min="251" max="251" width="32.7109375" style="75" bestFit="1" customWidth="1"/>
    <col min="252" max="252" width="14.42578125" style="75" bestFit="1" customWidth="1"/>
    <col min="253" max="253" width="15.28515625" style="75" customWidth="1"/>
    <col min="254" max="254" width="12.85546875" style="75" bestFit="1" customWidth="1"/>
    <col min="255" max="255" width="7.42578125" style="75" bestFit="1" customWidth="1"/>
    <col min="256" max="256" width="13.85546875" style="75" bestFit="1" customWidth="1"/>
    <col min="257" max="258" width="13.85546875" style="75" customWidth="1"/>
    <col min="259" max="503" width="11.5703125" style="75"/>
    <col min="504" max="504" width="18" style="75" bestFit="1" customWidth="1"/>
    <col min="505" max="505" width="13.7109375" style="75" bestFit="1" customWidth="1"/>
    <col min="506" max="506" width="7.140625" style="75" customWidth="1"/>
    <col min="507" max="507" width="32.7109375" style="75" bestFit="1" customWidth="1"/>
    <col min="508" max="508" width="14.42578125" style="75" bestFit="1" customWidth="1"/>
    <col min="509" max="509" width="15.28515625" style="75" customWidth="1"/>
    <col min="510" max="510" width="12.85546875" style="75" bestFit="1" customWidth="1"/>
    <col min="511" max="511" width="7.42578125" style="75" bestFit="1" customWidth="1"/>
    <col min="512" max="512" width="13.85546875" style="75" bestFit="1" customWidth="1"/>
    <col min="513" max="514" width="13.85546875" style="75" customWidth="1"/>
    <col min="515" max="759" width="11.5703125" style="75"/>
    <col min="760" max="760" width="18" style="75" bestFit="1" customWidth="1"/>
    <col min="761" max="761" width="13.7109375" style="75" bestFit="1" customWidth="1"/>
    <col min="762" max="762" width="7.140625" style="75" customWidth="1"/>
    <col min="763" max="763" width="32.7109375" style="75" bestFit="1" customWidth="1"/>
    <col min="764" max="764" width="14.42578125" style="75" bestFit="1" customWidth="1"/>
    <col min="765" max="765" width="15.28515625" style="75" customWidth="1"/>
    <col min="766" max="766" width="12.85546875" style="75" bestFit="1" customWidth="1"/>
    <col min="767" max="767" width="7.42578125" style="75" bestFit="1" customWidth="1"/>
    <col min="768" max="768" width="13.85546875" style="75" bestFit="1" customWidth="1"/>
    <col min="769" max="770" width="13.85546875" style="75" customWidth="1"/>
    <col min="771" max="1015" width="11.5703125" style="75"/>
    <col min="1016" max="1016" width="18" style="75" bestFit="1" customWidth="1"/>
    <col min="1017" max="1017" width="13.7109375" style="75" bestFit="1" customWidth="1"/>
    <col min="1018" max="1018" width="7.140625" style="75" customWidth="1"/>
    <col min="1019" max="1019" width="32.7109375" style="75" bestFit="1" customWidth="1"/>
    <col min="1020" max="1020" width="14.42578125" style="75" bestFit="1" customWidth="1"/>
    <col min="1021" max="1021" width="15.28515625" style="75" customWidth="1"/>
    <col min="1022" max="1022" width="12.85546875" style="75" bestFit="1" customWidth="1"/>
    <col min="1023" max="1023" width="7.42578125" style="75" bestFit="1" customWidth="1"/>
    <col min="1024" max="1024" width="13.85546875" style="75" bestFit="1" customWidth="1"/>
    <col min="1025" max="1026" width="13.85546875" style="75" customWidth="1"/>
    <col min="1027" max="1271" width="11.5703125" style="75"/>
    <col min="1272" max="1272" width="18" style="75" bestFit="1" customWidth="1"/>
    <col min="1273" max="1273" width="13.7109375" style="75" bestFit="1" customWidth="1"/>
    <col min="1274" max="1274" width="7.140625" style="75" customWidth="1"/>
    <col min="1275" max="1275" width="32.7109375" style="75" bestFit="1" customWidth="1"/>
    <col min="1276" max="1276" width="14.42578125" style="75" bestFit="1" customWidth="1"/>
    <col min="1277" max="1277" width="15.28515625" style="75" customWidth="1"/>
    <col min="1278" max="1278" width="12.85546875" style="75" bestFit="1" customWidth="1"/>
    <col min="1279" max="1279" width="7.42578125" style="75" bestFit="1" customWidth="1"/>
    <col min="1280" max="1280" width="13.85546875" style="75" bestFit="1" customWidth="1"/>
    <col min="1281" max="1282" width="13.85546875" style="75" customWidth="1"/>
    <col min="1283" max="1527" width="11.5703125" style="75"/>
    <col min="1528" max="1528" width="18" style="75" bestFit="1" customWidth="1"/>
    <col min="1529" max="1529" width="13.7109375" style="75" bestFit="1" customWidth="1"/>
    <col min="1530" max="1530" width="7.140625" style="75" customWidth="1"/>
    <col min="1531" max="1531" width="32.7109375" style="75" bestFit="1" customWidth="1"/>
    <col min="1532" max="1532" width="14.42578125" style="75" bestFit="1" customWidth="1"/>
    <col min="1533" max="1533" width="15.28515625" style="75" customWidth="1"/>
    <col min="1534" max="1534" width="12.85546875" style="75" bestFit="1" customWidth="1"/>
    <col min="1535" max="1535" width="7.42578125" style="75" bestFit="1" customWidth="1"/>
    <col min="1536" max="1536" width="13.85546875" style="75" bestFit="1" customWidth="1"/>
    <col min="1537" max="1538" width="13.85546875" style="75" customWidth="1"/>
    <col min="1539" max="1783" width="11.5703125" style="75"/>
    <col min="1784" max="1784" width="18" style="75" bestFit="1" customWidth="1"/>
    <col min="1785" max="1785" width="13.7109375" style="75" bestFit="1" customWidth="1"/>
    <col min="1786" max="1786" width="7.140625" style="75" customWidth="1"/>
    <col min="1787" max="1787" width="32.7109375" style="75" bestFit="1" customWidth="1"/>
    <col min="1788" max="1788" width="14.42578125" style="75" bestFit="1" customWidth="1"/>
    <col min="1789" max="1789" width="15.28515625" style="75" customWidth="1"/>
    <col min="1790" max="1790" width="12.85546875" style="75" bestFit="1" customWidth="1"/>
    <col min="1791" max="1791" width="7.42578125" style="75" bestFit="1" customWidth="1"/>
    <col min="1792" max="1792" width="13.85546875" style="75" bestFit="1" customWidth="1"/>
    <col min="1793" max="1794" width="13.85546875" style="75" customWidth="1"/>
    <col min="1795" max="2039" width="11.5703125" style="75"/>
    <col min="2040" max="2040" width="18" style="75" bestFit="1" customWidth="1"/>
    <col min="2041" max="2041" width="13.7109375" style="75" bestFit="1" customWidth="1"/>
    <col min="2042" max="2042" width="7.140625" style="75" customWidth="1"/>
    <col min="2043" max="2043" width="32.7109375" style="75" bestFit="1" customWidth="1"/>
    <col min="2044" max="2044" width="14.42578125" style="75" bestFit="1" customWidth="1"/>
    <col min="2045" max="2045" width="15.28515625" style="75" customWidth="1"/>
    <col min="2046" max="2046" width="12.85546875" style="75" bestFit="1" customWidth="1"/>
    <col min="2047" max="2047" width="7.42578125" style="75" bestFit="1" customWidth="1"/>
    <col min="2048" max="2048" width="13.85546875" style="75" bestFit="1" customWidth="1"/>
    <col min="2049" max="2050" width="13.85546875" style="75" customWidth="1"/>
    <col min="2051" max="2295" width="11.5703125" style="75"/>
    <col min="2296" max="2296" width="18" style="75" bestFit="1" customWidth="1"/>
    <col min="2297" max="2297" width="13.7109375" style="75" bestFit="1" customWidth="1"/>
    <col min="2298" max="2298" width="7.140625" style="75" customWidth="1"/>
    <col min="2299" max="2299" width="32.7109375" style="75" bestFit="1" customWidth="1"/>
    <col min="2300" max="2300" width="14.42578125" style="75" bestFit="1" customWidth="1"/>
    <col min="2301" max="2301" width="15.28515625" style="75" customWidth="1"/>
    <col min="2302" max="2302" width="12.85546875" style="75" bestFit="1" customWidth="1"/>
    <col min="2303" max="2303" width="7.42578125" style="75" bestFit="1" customWidth="1"/>
    <col min="2304" max="2304" width="13.85546875" style="75" bestFit="1" customWidth="1"/>
    <col min="2305" max="2306" width="13.85546875" style="75" customWidth="1"/>
    <col min="2307" max="2551" width="11.5703125" style="75"/>
    <col min="2552" max="2552" width="18" style="75" bestFit="1" customWidth="1"/>
    <col min="2553" max="2553" width="13.7109375" style="75" bestFit="1" customWidth="1"/>
    <col min="2554" max="2554" width="7.140625" style="75" customWidth="1"/>
    <col min="2555" max="2555" width="32.7109375" style="75" bestFit="1" customWidth="1"/>
    <col min="2556" max="2556" width="14.42578125" style="75" bestFit="1" customWidth="1"/>
    <col min="2557" max="2557" width="15.28515625" style="75" customWidth="1"/>
    <col min="2558" max="2558" width="12.85546875" style="75" bestFit="1" customWidth="1"/>
    <col min="2559" max="2559" width="7.42578125" style="75" bestFit="1" customWidth="1"/>
    <col min="2560" max="2560" width="13.85546875" style="75" bestFit="1" customWidth="1"/>
    <col min="2561" max="2562" width="13.85546875" style="75" customWidth="1"/>
    <col min="2563" max="2807" width="11.5703125" style="75"/>
    <col min="2808" max="2808" width="18" style="75" bestFit="1" customWidth="1"/>
    <col min="2809" max="2809" width="13.7109375" style="75" bestFit="1" customWidth="1"/>
    <col min="2810" max="2810" width="7.140625" style="75" customWidth="1"/>
    <col min="2811" max="2811" width="32.7109375" style="75" bestFit="1" customWidth="1"/>
    <col min="2812" max="2812" width="14.42578125" style="75" bestFit="1" customWidth="1"/>
    <col min="2813" max="2813" width="15.28515625" style="75" customWidth="1"/>
    <col min="2814" max="2814" width="12.85546875" style="75" bestFit="1" customWidth="1"/>
    <col min="2815" max="2815" width="7.42578125" style="75" bestFit="1" customWidth="1"/>
    <col min="2816" max="2816" width="13.85546875" style="75" bestFit="1" customWidth="1"/>
    <col min="2817" max="2818" width="13.85546875" style="75" customWidth="1"/>
    <col min="2819" max="3063" width="11.5703125" style="75"/>
    <col min="3064" max="3064" width="18" style="75" bestFit="1" customWidth="1"/>
    <col min="3065" max="3065" width="13.7109375" style="75" bestFit="1" customWidth="1"/>
    <col min="3066" max="3066" width="7.140625" style="75" customWidth="1"/>
    <col min="3067" max="3067" width="32.7109375" style="75" bestFit="1" customWidth="1"/>
    <col min="3068" max="3068" width="14.42578125" style="75" bestFit="1" customWidth="1"/>
    <col min="3069" max="3069" width="15.28515625" style="75" customWidth="1"/>
    <col min="3070" max="3070" width="12.85546875" style="75" bestFit="1" customWidth="1"/>
    <col min="3071" max="3071" width="7.42578125" style="75" bestFit="1" customWidth="1"/>
    <col min="3072" max="3072" width="13.85546875" style="75" bestFit="1" customWidth="1"/>
    <col min="3073" max="3074" width="13.85546875" style="75" customWidth="1"/>
    <col min="3075" max="3319" width="11.5703125" style="75"/>
    <col min="3320" max="3320" width="18" style="75" bestFit="1" customWidth="1"/>
    <col min="3321" max="3321" width="13.7109375" style="75" bestFit="1" customWidth="1"/>
    <col min="3322" max="3322" width="7.140625" style="75" customWidth="1"/>
    <col min="3323" max="3323" width="32.7109375" style="75" bestFit="1" customWidth="1"/>
    <col min="3324" max="3324" width="14.42578125" style="75" bestFit="1" customWidth="1"/>
    <col min="3325" max="3325" width="15.28515625" style="75" customWidth="1"/>
    <col min="3326" max="3326" width="12.85546875" style="75" bestFit="1" customWidth="1"/>
    <col min="3327" max="3327" width="7.42578125" style="75" bestFit="1" customWidth="1"/>
    <col min="3328" max="3328" width="13.85546875" style="75" bestFit="1" customWidth="1"/>
    <col min="3329" max="3330" width="13.85546875" style="75" customWidth="1"/>
    <col min="3331" max="3575" width="11.5703125" style="75"/>
    <col min="3576" max="3576" width="18" style="75" bestFit="1" customWidth="1"/>
    <col min="3577" max="3577" width="13.7109375" style="75" bestFit="1" customWidth="1"/>
    <col min="3578" max="3578" width="7.140625" style="75" customWidth="1"/>
    <col min="3579" max="3579" width="32.7109375" style="75" bestFit="1" customWidth="1"/>
    <col min="3580" max="3580" width="14.42578125" style="75" bestFit="1" customWidth="1"/>
    <col min="3581" max="3581" width="15.28515625" style="75" customWidth="1"/>
    <col min="3582" max="3582" width="12.85546875" style="75" bestFit="1" customWidth="1"/>
    <col min="3583" max="3583" width="7.42578125" style="75" bestFit="1" customWidth="1"/>
    <col min="3584" max="3584" width="13.85546875" style="75" bestFit="1" customWidth="1"/>
    <col min="3585" max="3586" width="13.85546875" style="75" customWidth="1"/>
    <col min="3587" max="3831" width="11.5703125" style="75"/>
    <col min="3832" max="3832" width="18" style="75" bestFit="1" customWidth="1"/>
    <col min="3833" max="3833" width="13.7109375" style="75" bestFit="1" customWidth="1"/>
    <col min="3834" max="3834" width="7.140625" style="75" customWidth="1"/>
    <col min="3835" max="3835" width="32.7109375" style="75" bestFit="1" customWidth="1"/>
    <col min="3836" max="3836" width="14.42578125" style="75" bestFit="1" customWidth="1"/>
    <col min="3837" max="3837" width="15.28515625" style="75" customWidth="1"/>
    <col min="3838" max="3838" width="12.85546875" style="75" bestFit="1" customWidth="1"/>
    <col min="3839" max="3839" width="7.42578125" style="75" bestFit="1" customWidth="1"/>
    <col min="3840" max="3840" width="13.85546875" style="75" bestFit="1" customWidth="1"/>
    <col min="3841" max="3842" width="13.85546875" style="75" customWidth="1"/>
    <col min="3843" max="4087" width="11.5703125" style="75"/>
    <col min="4088" max="4088" width="18" style="75" bestFit="1" customWidth="1"/>
    <col min="4089" max="4089" width="13.7109375" style="75" bestFit="1" customWidth="1"/>
    <col min="4090" max="4090" width="7.140625" style="75" customWidth="1"/>
    <col min="4091" max="4091" width="32.7109375" style="75" bestFit="1" customWidth="1"/>
    <col min="4092" max="4092" width="14.42578125" style="75" bestFit="1" customWidth="1"/>
    <col min="4093" max="4093" width="15.28515625" style="75" customWidth="1"/>
    <col min="4094" max="4094" width="12.85546875" style="75" bestFit="1" customWidth="1"/>
    <col min="4095" max="4095" width="7.42578125" style="75" bestFit="1" customWidth="1"/>
    <col min="4096" max="4096" width="13.85546875" style="75" bestFit="1" customWidth="1"/>
    <col min="4097" max="4098" width="13.85546875" style="75" customWidth="1"/>
    <col min="4099" max="4343" width="11.5703125" style="75"/>
    <col min="4344" max="4344" width="18" style="75" bestFit="1" customWidth="1"/>
    <col min="4345" max="4345" width="13.7109375" style="75" bestFit="1" customWidth="1"/>
    <col min="4346" max="4346" width="7.140625" style="75" customWidth="1"/>
    <col min="4347" max="4347" width="32.7109375" style="75" bestFit="1" customWidth="1"/>
    <col min="4348" max="4348" width="14.42578125" style="75" bestFit="1" customWidth="1"/>
    <col min="4349" max="4349" width="15.28515625" style="75" customWidth="1"/>
    <col min="4350" max="4350" width="12.85546875" style="75" bestFit="1" customWidth="1"/>
    <col min="4351" max="4351" width="7.42578125" style="75" bestFit="1" customWidth="1"/>
    <col min="4352" max="4352" width="13.85546875" style="75" bestFit="1" customWidth="1"/>
    <col min="4353" max="4354" width="13.85546875" style="75" customWidth="1"/>
    <col min="4355" max="4599" width="11.5703125" style="75"/>
    <col min="4600" max="4600" width="18" style="75" bestFit="1" customWidth="1"/>
    <col min="4601" max="4601" width="13.7109375" style="75" bestFit="1" customWidth="1"/>
    <col min="4602" max="4602" width="7.140625" style="75" customWidth="1"/>
    <col min="4603" max="4603" width="32.7109375" style="75" bestFit="1" customWidth="1"/>
    <col min="4604" max="4604" width="14.42578125" style="75" bestFit="1" customWidth="1"/>
    <col min="4605" max="4605" width="15.28515625" style="75" customWidth="1"/>
    <col min="4606" max="4606" width="12.85546875" style="75" bestFit="1" customWidth="1"/>
    <col min="4607" max="4607" width="7.42578125" style="75" bestFit="1" customWidth="1"/>
    <col min="4608" max="4608" width="13.85546875" style="75" bestFit="1" customWidth="1"/>
    <col min="4609" max="4610" width="13.85546875" style="75" customWidth="1"/>
    <col min="4611" max="4855" width="11.5703125" style="75"/>
    <col min="4856" max="4856" width="18" style="75" bestFit="1" customWidth="1"/>
    <col min="4857" max="4857" width="13.7109375" style="75" bestFit="1" customWidth="1"/>
    <col min="4858" max="4858" width="7.140625" style="75" customWidth="1"/>
    <col min="4859" max="4859" width="32.7109375" style="75" bestFit="1" customWidth="1"/>
    <col min="4860" max="4860" width="14.42578125" style="75" bestFit="1" customWidth="1"/>
    <col min="4861" max="4861" width="15.28515625" style="75" customWidth="1"/>
    <col min="4862" max="4862" width="12.85546875" style="75" bestFit="1" customWidth="1"/>
    <col min="4863" max="4863" width="7.42578125" style="75" bestFit="1" customWidth="1"/>
    <col min="4864" max="4864" width="13.85546875" style="75" bestFit="1" customWidth="1"/>
    <col min="4865" max="4866" width="13.85546875" style="75" customWidth="1"/>
    <col min="4867" max="5111" width="11.5703125" style="75"/>
    <col min="5112" max="5112" width="18" style="75" bestFit="1" customWidth="1"/>
    <col min="5113" max="5113" width="13.7109375" style="75" bestFit="1" customWidth="1"/>
    <col min="5114" max="5114" width="7.140625" style="75" customWidth="1"/>
    <col min="5115" max="5115" width="32.7109375" style="75" bestFit="1" customWidth="1"/>
    <col min="5116" max="5116" width="14.42578125" style="75" bestFit="1" customWidth="1"/>
    <col min="5117" max="5117" width="15.28515625" style="75" customWidth="1"/>
    <col min="5118" max="5118" width="12.85546875" style="75" bestFit="1" customWidth="1"/>
    <col min="5119" max="5119" width="7.42578125" style="75" bestFit="1" customWidth="1"/>
    <col min="5120" max="5120" width="13.85546875" style="75" bestFit="1" customWidth="1"/>
    <col min="5121" max="5122" width="13.85546875" style="75" customWidth="1"/>
    <col min="5123" max="5367" width="11.5703125" style="75"/>
    <col min="5368" max="5368" width="18" style="75" bestFit="1" customWidth="1"/>
    <col min="5369" max="5369" width="13.7109375" style="75" bestFit="1" customWidth="1"/>
    <col min="5370" max="5370" width="7.140625" style="75" customWidth="1"/>
    <col min="5371" max="5371" width="32.7109375" style="75" bestFit="1" customWidth="1"/>
    <col min="5372" max="5372" width="14.42578125" style="75" bestFit="1" customWidth="1"/>
    <col min="5373" max="5373" width="15.28515625" style="75" customWidth="1"/>
    <col min="5374" max="5374" width="12.85546875" style="75" bestFit="1" customWidth="1"/>
    <col min="5375" max="5375" width="7.42578125" style="75" bestFit="1" customWidth="1"/>
    <col min="5376" max="5376" width="13.85546875" style="75" bestFit="1" customWidth="1"/>
    <col min="5377" max="5378" width="13.85546875" style="75" customWidth="1"/>
    <col min="5379" max="5623" width="11.5703125" style="75"/>
    <col min="5624" max="5624" width="18" style="75" bestFit="1" customWidth="1"/>
    <col min="5625" max="5625" width="13.7109375" style="75" bestFit="1" customWidth="1"/>
    <col min="5626" max="5626" width="7.140625" style="75" customWidth="1"/>
    <col min="5627" max="5627" width="32.7109375" style="75" bestFit="1" customWidth="1"/>
    <col min="5628" max="5628" width="14.42578125" style="75" bestFit="1" customWidth="1"/>
    <col min="5629" max="5629" width="15.28515625" style="75" customWidth="1"/>
    <col min="5630" max="5630" width="12.85546875" style="75" bestFit="1" customWidth="1"/>
    <col min="5631" max="5631" width="7.42578125" style="75" bestFit="1" customWidth="1"/>
    <col min="5632" max="5632" width="13.85546875" style="75" bestFit="1" customWidth="1"/>
    <col min="5633" max="5634" width="13.85546875" style="75" customWidth="1"/>
    <col min="5635" max="5879" width="11.5703125" style="75"/>
    <col min="5880" max="5880" width="18" style="75" bestFit="1" customWidth="1"/>
    <col min="5881" max="5881" width="13.7109375" style="75" bestFit="1" customWidth="1"/>
    <col min="5882" max="5882" width="7.140625" style="75" customWidth="1"/>
    <col min="5883" max="5883" width="32.7109375" style="75" bestFit="1" customWidth="1"/>
    <col min="5884" max="5884" width="14.42578125" style="75" bestFit="1" customWidth="1"/>
    <col min="5885" max="5885" width="15.28515625" style="75" customWidth="1"/>
    <col min="5886" max="5886" width="12.85546875" style="75" bestFit="1" customWidth="1"/>
    <col min="5887" max="5887" width="7.42578125" style="75" bestFit="1" customWidth="1"/>
    <col min="5888" max="5888" width="13.85546875" style="75" bestFit="1" customWidth="1"/>
    <col min="5889" max="5890" width="13.85546875" style="75" customWidth="1"/>
    <col min="5891" max="6135" width="11.5703125" style="75"/>
    <col min="6136" max="6136" width="18" style="75" bestFit="1" customWidth="1"/>
    <col min="6137" max="6137" width="13.7109375" style="75" bestFit="1" customWidth="1"/>
    <col min="6138" max="6138" width="7.140625" style="75" customWidth="1"/>
    <col min="6139" max="6139" width="32.7109375" style="75" bestFit="1" customWidth="1"/>
    <col min="6140" max="6140" width="14.42578125" style="75" bestFit="1" customWidth="1"/>
    <col min="6141" max="6141" width="15.28515625" style="75" customWidth="1"/>
    <col min="6142" max="6142" width="12.85546875" style="75" bestFit="1" customWidth="1"/>
    <col min="6143" max="6143" width="7.42578125" style="75" bestFit="1" customWidth="1"/>
    <col min="6144" max="6144" width="13.85546875" style="75" bestFit="1" customWidth="1"/>
    <col min="6145" max="6146" width="13.85546875" style="75" customWidth="1"/>
    <col min="6147" max="6391" width="11.5703125" style="75"/>
    <col min="6392" max="6392" width="18" style="75" bestFit="1" customWidth="1"/>
    <col min="6393" max="6393" width="13.7109375" style="75" bestFit="1" customWidth="1"/>
    <col min="6394" max="6394" width="7.140625" style="75" customWidth="1"/>
    <col min="6395" max="6395" width="32.7109375" style="75" bestFit="1" customWidth="1"/>
    <col min="6396" max="6396" width="14.42578125" style="75" bestFit="1" customWidth="1"/>
    <col min="6397" max="6397" width="15.28515625" style="75" customWidth="1"/>
    <col min="6398" max="6398" width="12.85546875" style="75" bestFit="1" customWidth="1"/>
    <col min="6399" max="6399" width="7.42578125" style="75" bestFit="1" customWidth="1"/>
    <col min="6400" max="6400" width="13.85546875" style="75" bestFit="1" customWidth="1"/>
    <col min="6401" max="6402" width="13.85546875" style="75" customWidth="1"/>
    <col min="6403" max="6647" width="11.5703125" style="75"/>
    <col min="6648" max="6648" width="18" style="75" bestFit="1" customWidth="1"/>
    <col min="6649" max="6649" width="13.7109375" style="75" bestFit="1" customWidth="1"/>
    <col min="6650" max="6650" width="7.140625" style="75" customWidth="1"/>
    <col min="6651" max="6651" width="32.7109375" style="75" bestFit="1" customWidth="1"/>
    <col min="6652" max="6652" width="14.42578125" style="75" bestFit="1" customWidth="1"/>
    <col min="6653" max="6653" width="15.28515625" style="75" customWidth="1"/>
    <col min="6654" max="6654" width="12.85546875" style="75" bestFit="1" customWidth="1"/>
    <col min="6655" max="6655" width="7.42578125" style="75" bestFit="1" customWidth="1"/>
    <col min="6656" max="6656" width="13.85546875" style="75" bestFit="1" customWidth="1"/>
    <col min="6657" max="6658" width="13.85546875" style="75" customWidth="1"/>
    <col min="6659" max="6903" width="11.5703125" style="75"/>
    <col min="6904" max="6904" width="18" style="75" bestFit="1" customWidth="1"/>
    <col min="6905" max="6905" width="13.7109375" style="75" bestFit="1" customWidth="1"/>
    <col min="6906" max="6906" width="7.140625" style="75" customWidth="1"/>
    <col min="6907" max="6907" width="32.7109375" style="75" bestFit="1" customWidth="1"/>
    <col min="6908" max="6908" width="14.42578125" style="75" bestFit="1" customWidth="1"/>
    <col min="6909" max="6909" width="15.28515625" style="75" customWidth="1"/>
    <col min="6910" max="6910" width="12.85546875" style="75" bestFit="1" customWidth="1"/>
    <col min="6911" max="6911" width="7.42578125" style="75" bestFit="1" customWidth="1"/>
    <col min="6912" max="6912" width="13.85546875" style="75" bestFit="1" customWidth="1"/>
    <col min="6913" max="6914" width="13.85546875" style="75" customWidth="1"/>
    <col min="6915" max="7159" width="11.5703125" style="75"/>
    <col min="7160" max="7160" width="18" style="75" bestFit="1" customWidth="1"/>
    <col min="7161" max="7161" width="13.7109375" style="75" bestFit="1" customWidth="1"/>
    <col min="7162" max="7162" width="7.140625" style="75" customWidth="1"/>
    <col min="7163" max="7163" width="32.7109375" style="75" bestFit="1" customWidth="1"/>
    <col min="7164" max="7164" width="14.42578125" style="75" bestFit="1" customWidth="1"/>
    <col min="7165" max="7165" width="15.28515625" style="75" customWidth="1"/>
    <col min="7166" max="7166" width="12.85546875" style="75" bestFit="1" customWidth="1"/>
    <col min="7167" max="7167" width="7.42578125" style="75" bestFit="1" customWidth="1"/>
    <col min="7168" max="7168" width="13.85546875" style="75" bestFit="1" customWidth="1"/>
    <col min="7169" max="7170" width="13.85546875" style="75" customWidth="1"/>
    <col min="7171" max="7415" width="11.5703125" style="75"/>
    <col min="7416" max="7416" width="18" style="75" bestFit="1" customWidth="1"/>
    <col min="7417" max="7417" width="13.7109375" style="75" bestFit="1" customWidth="1"/>
    <col min="7418" max="7418" width="7.140625" style="75" customWidth="1"/>
    <col min="7419" max="7419" width="32.7109375" style="75" bestFit="1" customWidth="1"/>
    <col min="7420" max="7420" width="14.42578125" style="75" bestFit="1" customWidth="1"/>
    <col min="7421" max="7421" width="15.28515625" style="75" customWidth="1"/>
    <col min="7422" max="7422" width="12.85546875" style="75" bestFit="1" customWidth="1"/>
    <col min="7423" max="7423" width="7.42578125" style="75" bestFit="1" customWidth="1"/>
    <col min="7424" max="7424" width="13.85546875" style="75" bestFit="1" customWidth="1"/>
    <col min="7425" max="7426" width="13.85546875" style="75" customWidth="1"/>
    <col min="7427" max="7671" width="11.5703125" style="75"/>
    <col min="7672" max="7672" width="18" style="75" bestFit="1" customWidth="1"/>
    <col min="7673" max="7673" width="13.7109375" style="75" bestFit="1" customWidth="1"/>
    <col min="7674" max="7674" width="7.140625" style="75" customWidth="1"/>
    <col min="7675" max="7675" width="32.7109375" style="75" bestFit="1" customWidth="1"/>
    <col min="7676" max="7676" width="14.42578125" style="75" bestFit="1" customWidth="1"/>
    <col min="7677" max="7677" width="15.28515625" style="75" customWidth="1"/>
    <col min="7678" max="7678" width="12.85546875" style="75" bestFit="1" customWidth="1"/>
    <col min="7679" max="7679" width="7.42578125" style="75" bestFit="1" customWidth="1"/>
    <col min="7680" max="7680" width="13.85546875" style="75" bestFit="1" customWidth="1"/>
    <col min="7681" max="7682" width="13.85546875" style="75" customWidth="1"/>
    <col min="7683" max="7927" width="11.5703125" style="75"/>
    <col min="7928" max="7928" width="18" style="75" bestFit="1" customWidth="1"/>
    <col min="7929" max="7929" width="13.7109375" style="75" bestFit="1" customWidth="1"/>
    <col min="7930" max="7930" width="7.140625" style="75" customWidth="1"/>
    <col min="7931" max="7931" width="32.7109375" style="75" bestFit="1" customWidth="1"/>
    <col min="7932" max="7932" width="14.42578125" style="75" bestFit="1" customWidth="1"/>
    <col min="7933" max="7933" width="15.28515625" style="75" customWidth="1"/>
    <col min="7934" max="7934" width="12.85546875" style="75" bestFit="1" customWidth="1"/>
    <col min="7935" max="7935" width="7.42578125" style="75" bestFit="1" customWidth="1"/>
    <col min="7936" max="7936" width="13.85546875" style="75" bestFit="1" customWidth="1"/>
    <col min="7937" max="7938" width="13.85546875" style="75" customWidth="1"/>
    <col min="7939" max="8183" width="11.5703125" style="75"/>
    <col min="8184" max="8184" width="18" style="75" bestFit="1" customWidth="1"/>
    <col min="8185" max="8185" width="13.7109375" style="75" bestFit="1" customWidth="1"/>
    <col min="8186" max="8186" width="7.140625" style="75" customWidth="1"/>
    <col min="8187" max="8187" width="32.7109375" style="75" bestFit="1" customWidth="1"/>
    <col min="8188" max="8188" width="14.42578125" style="75" bestFit="1" customWidth="1"/>
    <col min="8189" max="8189" width="15.28515625" style="75" customWidth="1"/>
    <col min="8190" max="8190" width="12.85546875" style="75" bestFit="1" customWidth="1"/>
    <col min="8191" max="8191" width="7.42578125" style="75" bestFit="1" customWidth="1"/>
    <col min="8192" max="8192" width="13.85546875" style="75" bestFit="1" customWidth="1"/>
    <col min="8193" max="8194" width="13.85546875" style="75" customWidth="1"/>
    <col min="8195" max="8439" width="11.5703125" style="75"/>
    <col min="8440" max="8440" width="18" style="75" bestFit="1" customWidth="1"/>
    <col min="8441" max="8441" width="13.7109375" style="75" bestFit="1" customWidth="1"/>
    <col min="8442" max="8442" width="7.140625" style="75" customWidth="1"/>
    <col min="8443" max="8443" width="32.7109375" style="75" bestFit="1" customWidth="1"/>
    <col min="8444" max="8444" width="14.42578125" style="75" bestFit="1" customWidth="1"/>
    <col min="8445" max="8445" width="15.28515625" style="75" customWidth="1"/>
    <col min="8446" max="8446" width="12.85546875" style="75" bestFit="1" customWidth="1"/>
    <col min="8447" max="8447" width="7.42578125" style="75" bestFit="1" customWidth="1"/>
    <col min="8448" max="8448" width="13.85546875" style="75" bestFit="1" customWidth="1"/>
    <col min="8449" max="8450" width="13.85546875" style="75" customWidth="1"/>
    <col min="8451" max="8695" width="11.5703125" style="75"/>
    <col min="8696" max="8696" width="18" style="75" bestFit="1" customWidth="1"/>
    <col min="8697" max="8697" width="13.7109375" style="75" bestFit="1" customWidth="1"/>
    <col min="8698" max="8698" width="7.140625" style="75" customWidth="1"/>
    <col min="8699" max="8699" width="32.7109375" style="75" bestFit="1" customWidth="1"/>
    <col min="8700" max="8700" width="14.42578125" style="75" bestFit="1" customWidth="1"/>
    <col min="8701" max="8701" width="15.28515625" style="75" customWidth="1"/>
    <col min="8702" max="8702" width="12.85546875" style="75" bestFit="1" customWidth="1"/>
    <col min="8703" max="8703" width="7.42578125" style="75" bestFit="1" customWidth="1"/>
    <col min="8704" max="8704" width="13.85546875" style="75" bestFit="1" customWidth="1"/>
    <col min="8705" max="8706" width="13.85546875" style="75" customWidth="1"/>
    <col min="8707" max="8951" width="11.5703125" style="75"/>
    <col min="8952" max="8952" width="18" style="75" bestFit="1" customWidth="1"/>
    <col min="8953" max="8953" width="13.7109375" style="75" bestFit="1" customWidth="1"/>
    <col min="8954" max="8954" width="7.140625" style="75" customWidth="1"/>
    <col min="8955" max="8955" width="32.7109375" style="75" bestFit="1" customWidth="1"/>
    <col min="8956" max="8956" width="14.42578125" style="75" bestFit="1" customWidth="1"/>
    <col min="8957" max="8957" width="15.28515625" style="75" customWidth="1"/>
    <col min="8958" max="8958" width="12.85546875" style="75" bestFit="1" customWidth="1"/>
    <col min="8959" max="8959" width="7.42578125" style="75" bestFit="1" customWidth="1"/>
    <col min="8960" max="8960" width="13.85546875" style="75" bestFit="1" customWidth="1"/>
    <col min="8961" max="8962" width="13.85546875" style="75" customWidth="1"/>
    <col min="8963" max="9207" width="11.5703125" style="75"/>
    <col min="9208" max="9208" width="18" style="75" bestFit="1" customWidth="1"/>
    <col min="9209" max="9209" width="13.7109375" style="75" bestFit="1" customWidth="1"/>
    <col min="9210" max="9210" width="7.140625" style="75" customWidth="1"/>
    <col min="9211" max="9211" width="32.7109375" style="75" bestFit="1" customWidth="1"/>
    <col min="9212" max="9212" width="14.42578125" style="75" bestFit="1" customWidth="1"/>
    <col min="9213" max="9213" width="15.28515625" style="75" customWidth="1"/>
    <col min="9214" max="9214" width="12.85546875" style="75" bestFit="1" customWidth="1"/>
    <col min="9215" max="9215" width="7.42578125" style="75" bestFit="1" customWidth="1"/>
    <col min="9216" max="9216" width="13.85546875" style="75" bestFit="1" customWidth="1"/>
    <col min="9217" max="9218" width="13.85546875" style="75" customWidth="1"/>
    <col min="9219" max="9463" width="11.5703125" style="75"/>
    <col min="9464" max="9464" width="18" style="75" bestFit="1" customWidth="1"/>
    <col min="9465" max="9465" width="13.7109375" style="75" bestFit="1" customWidth="1"/>
    <col min="9466" max="9466" width="7.140625" style="75" customWidth="1"/>
    <col min="9467" max="9467" width="32.7109375" style="75" bestFit="1" customWidth="1"/>
    <col min="9468" max="9468" width="14.42578125" style="75" bestFit="1" customWidth="1"/>
    <col min="9469" max="9469" width="15.28515625" style="75" customWidth="1"/>
    <col min="9470" max="9470" width="12.85546875" style="75" bestFit="1" customWidth="1"/>
    <col min="9471" max="9471" width="7.42578125" style="75" bestFit="1" customWidth="1"/>
    <col min="9472" max="9472" width="13.85546875" style="75" bestFit="1" customWidth="1"/>
    <col min="9473" max="9474" width="13.85546875" style="75" customWidth="1"/>
    <col min="9475" max="9719" width="11.5703125" style="75"/>
    <col min="9720" max="9720" width="18" style="75" bestFit="1" customWidth="1"/>
    <col min="9721" max="9721" width="13.7109375" style="75" bestFit="1" customWidth="1"/>
    <col min="9722" max="9722" width="7.140625" style="75" customWidth="1"/>
    <col min="9723" max="9723" width="32.7109375" style="75" bestFit="1" customWidth="1"/>
    <col min="9724" max="9724" width="14.42578125" style="75" bestFit="1" customWidth="1"/>
    <col min="9725" max="9725" width="15.28515625" style="75" customWidth="1"/>
    <col min="9726" max="9726" width="12.85546875" style="75" bestFit="1" customWidth="1"/>
    <col min="9727" max="9727" width="7.42578125" style="75" bestFit="1" customWidth="1"/>
    <col min="9728" max="9728" width="13.85546875" style="75" bestFit="1" customWidth="1"/>
    <col min="9729" max="9730" width="13.85546875" style="75" customWidth="1"/>
    <col min="9731" max="9975" width="11.5703125" style="75"/>
    <col min="9976" max="9976" width="18" style="75" bestFit="1" customWidth="1"/>
    <col min="9977" max="9977" width="13.7109375" style="75" bestFit="1" customWidth="1"/>
    <col min="9978" max="9978" width="7.140625" style="75" customWidth="1"/>
    <col min="9979" max="9979" width="32.7109375" style="75" bestFit="1" customWidth="1"/>
    <col min="9980" max="9980" width="14.42578125" style="75" bestFit="1" customWidth="1"/>
    <col min="9981" max="9981" width="15.28515625" style="75" customWidth="1"/>
    <col min="9982" max="9982" width="12.85546875" style="75" bestFit="1" customWidth="1"/>
    <col min="9983" max="9983" width="7.42578125" style="75" bestFit="1" customWidth="1"/>
    <col min="9984" max="9984" width="13.85546875" style="75" bestFit="1" customWidth="1"/>
    <col min="9985" max="9986" width="13.85546875" style="75" customWidth="1"/>
    <col min="9987" max="10231" width="11.5703125" style="75"/>
    <col min="10232" max="10232" width="18" style="75" bestFit="1" customWidth="1"/>
    <col min="10233" max="10233" width="13.7109375" style="75" bestFit="1" customWidth="1"/>
    <col min="10234" max="10234" width="7.140625" style="75" customWidth="1"/>
    <col min="10235" max="10235" width="32.7109375" style="75" bestFit="1" customWidth="1"/>
    <col min="10236" max="10236" width="14.42578125" style="75" bestFit="1" customWidth="1"/>
    <col min="10237" max="10237" width="15.28515625" style="75" customWidth="1"/>
    <col min="10238" max="10238" width="12.85546875" style="75" bestFit="1" customWidth="1"/>
    <col min="10239" max="10239" width="7.42578125" style="75" bestFit="1" customWidth="1"/>
    <col min="10240" max="10240" width="13.85546875" style="75" bestFit="1" customWidth="1"/>
    <col min="10241" max="10242" width="13.85546875" style="75" customWidth="1"/>
    <col min="10243" max="10487" width="11.5703125" style="75"/>
    <col min="10488" max="10488" width="18" style="75" bestFit="1" customWidth="1"/>
    <col min="10489" max="10489" width="13.7109375" style="75" bestFit="1" customWidth="1"/>
    <col min="10490" max="10490" width="7.140625" style="75" customWidth="1"/>
    <col min="10491" max="10491" width="32.7109375" style="75" bestFit="1" customWidth="1"/>
    <col min="10492" max="10492" width="14.42578125" style="75" bestFit="1" customWidth="1"/>
    <col min="10493" max="10493" width="15.28515625" style="75" customWidth="1"/>
    <col min="10494" max="10494" width="12.85546875" style="75" bestFit="1" customWidth="1"/>
    <col min="10495" max="10495" width="7.42578125" style="75" bestFit="1" customWidth="1"/>
    <col min="10496" max="10496" width="13.85546875" style="75" bestFit="1" customWidth="1"/>
    <col min="10497" max="10498" width="13.85546875" style="75" customWidth="1"/>
    <col min="10499" max="10743" width="11.5703125" style="75"/>
    <col min="10744" max="10744" width="18" style="75" bestFit="1" customWidth="1"/>
    <col min="10745" max="10745" width="13.7109375" style="75" bestFit="1" customWidth="1"/>
    <col min="10746" max="10746" width="7.140625" style="75" customWidth="1"/>
    <col min="10747" max="10747" width="32.7109375" style="75" bestFit="1" customWidth="1"/>
    <col min="10748" max="10748" width="14.42578125" style="75" bestFit="1" customWidth="1"/>
    <col min="10749" max="10749" width="15.28515625" style="75" customWidth="1"/>
    <col min="10750" max="10750" width="12.85546875" style="75" bestFit="1" customWidth="1"/>
    <col min="10751" max="10751" width="7.42578125" style="75" bestFit="1" customWidth="1"/>
    <col min="10752" max="10752" width="13.85546875" style="75" bestFit="1" customWidth="1"/>
    <col min="10753" max="10754" width="13.85546875" style="75" customWidth="1"/>
    <col min="10755" max="10999" width="11.5703125" style="75"/>
    <col min="11000" max="11000" width="18" style="75" bestFit="1" customWidth="1"/>
    <col min="11001" max="11001" width="13.7109375" style="75" bestFit="1" customWidth="1"/>
    <col min="11002" max="11002" width="7.140625" style="75" customWidth="1"/>
    <col min="11003" max="11003" width="32.7109375" style="75" bestFit="1" customWidth="1"/>
    <col min="11004" max="11004" width="14.42578125" style="75" bestFit="1" customWidth="1"/>
    <col min="11005" max="11005" width="15.28515625" style="75" customWidth="1"/>
    <col min="11006" max="11006" width="12.85546875" style="75" bestFit="1" customWidth="1"/>
    <col min="11007" max="11007" width="7.42578125" style="75" bestFit="1" customWidth="1"/>
    <col min="11008" max="11008" width="13.85546875" style="75" bestFit="1" customWidth="1"/>
    <col min="11009" max="11010" width="13.85546875" style="75" customWidth="1"/>
    <col min="11011" max="11255" width="11.5703125" style="75"/>
    <col min="11256" max="11256" width="18" style="75" bestFit="1" customWidth="1"/>
    <col min="11257" max="11257" width="13.7109375" style="75" bestFit="1" customWidth="1"/>
    <col min="11258" max="11258" width="7.140625" style="75" customWidth="1"/>
    <col min="11259" max="11259" width="32.7109375" style="75" bestFit="1" customWidth="1"/>
    <col min="11260" max="11260" width="14.42578125" style="75" bestFit="1" customWidth="1"/>
    <col min="11261" max="11261" width="15.28515625" style="75" customWidth="1"/>
    <col min="11262" max="11262" width="12.85546875" style="75" bestFit="1" customWidth="1"/>
    <col min="11263" max="11263" width="7.42578125" style="75" bestFit="1" customWidth="1"/>
    <col min="11264" max="11264" width="13.85546875" style="75" bestFit="1" customWidth="1"/>
    <col min="11265" max="11266" width="13.85546875" style="75" customWidth="1"/>
    <col min="11267" max="11511" width="11.5703125" style="75"/>
    <col min="11512" max="11512" width="18" style="75" bestFit="1" customWidth="1"/>
    <col min="11513" max="11513" width="13.7109375" style="75" bestFit="1" customWidth="1"/>
    <col min="11514" max="11514" width="7.140625" style="75" customWidth="1"/>
    <col min="11515" max="11515" width="32.7109375" style="75" bestFit="1" customWidth="1"/>
    <col min="11516" max="11516" width="14.42578125" style="75" bestFit="1" customWidth="1"/>
    <col min="11517" max="11517" width="15.28515625" style="75" customWidth="1"/>
    <col min="11518" max="11518" width="12.85546875" style="75" bestFit="1" customWidth="1"/>
    <col min="11519" max="11519" width="7.42578125" style="75" bestFit="1" customWidth="1"/>
    <col min="11520" max="11520" width="13.85546875" style="75" bestFit="1" customWidth="1"/>
    <col min="11521" max="11522" width="13.85546875" style="75" customWidth="1"/>
    <col min="11523" max="11767" width="11.5703125" style="75"/>
    <col min="11768" max="11768" width="18" style="75" bestFit="1" customWidth="1"/>
    <col min="11769" max="11769" width="13.7109375" style="75" bestFit="1" customWidth="1"/>
    <col min="11770" max="11770" width="7.140625" style="75" customWidth="1"/>
    <col min="11771" max="11771" width="32.7109375" style="75" bestFit="1" customWidth="1"/>
    <col min="11772" max="11772" width="14.42578125" style="75" bestFit="1" customWidth="1"/>
    <col min="11773" max="11773" width="15.28515625" style="75" customWidth="1"/>
    <col min="11774" max="11774" width="12.85546875" style="75" bestFit="1" customWidth="1"/>
    <col min="11775" max="11775" width="7.42578125" style="75" bestFit="1" customWidth="1"/>
    <col min="11776" max="11776" width="13.85546875" style="75" bestFit="1" customWidth="1"/>
    <col min="11777" max="11778" width="13.85546875" style="75" customWidth="1"/>
    <col min="11779" max="12023" width="11.5703125" style="75"/>
    <col min="12024" max="12024" width="18" style="75" bestFit="1" customWidth="1"/>
    <col min="12025" max="12025" width="13.7109375" style="75" bestFit="1" customWidth="1"/>
    <col min="12026" max="12026" width="7.140625" style="75" customWidth="1"/>
    <col min="12027" max="12027" width="32.7109375" style="75" bestFit="1" customWidth="1"/>
    <col min="12028" max="12028" width="14.42578125" style="75" bestFit="1" customWidth="1"/>
    <col min="12029" max="12029" width="15.28515625" style="75" customWidth="1"/>
    <col min="12030" max="12030" width="12.85546875" style="75" bestFit="1" customWidth="1"/>
    <col min="12031" max="12031" width="7.42578125" style="75" bestFit="1" customWidth="1"/>
    <col min="12032" max="12032" width="13.85546875" style="75" bestFit="1" customWidth="1"/>
    <col min="12033" max="12034" width="13.85546875" style="75" customWidth="1"/>
    <col min="12035" max="12279" width="11.5703125" style="75"/>
    <col min="12280" max="12280" width="18" style="75" bestFit="1" customWidth="1"/>
    <col min="12281" max="12281" width="13.7109375" style="75" bestFit="1" customWidth="1"/>
    <col min="12282" max="12282" width="7.140625" style="75" customWidth="1"/>
    <col min="12283" max="12283" width="32.7109375" style="75" bestFit="1" customWidth="1"/>
    <col min="12284" max="12284" width="14.42578125" style="75" bestFit="1" customWidth="1"/>
    <col min="12285" max="12285" width="15.28515625" style="75" customWidth="1"/>
    <col min="12286" max="12286" width="12.85546875" style="75" bestFit="1" customWidth="1"/>
    <col min="12287" max="12287" width="7.42578125" style="75" bestFit="1" customWidth="1"/>
    <col min="12288" max="12288" width="13.85546875" style="75" bestFit="1" customWidth="1"/>
    <col min="12289" max="12290" width="13.85546875" style="75" customWidth="1"/>
    <col min="12291" max="12535" width="11.5703125" style="75"/>
    <col min="12536" max="12536" width="18" style="75" bestFit="1" customWidth="1"/>
    <col min="12537" max="12537" width="13.7109375" style="75" bestFit="1" customWidth="1"/>
    <col min="12538" max="12538" width="7.140625" style="75" customWidth="1"/>
    <col min="12539" max="12539" width="32.7109375" style="75" bestFit="1" customWidth="1"/>
    <col min="12540" max="12540" width="14.42578125" style="75" bestFit="1" customWidth="1"/>
    <col min="12541" max="12541" width="15.28515625" style="75" customWidth="1"/>
    <col min="12542" max="12542" width="12.85546875" style="75" bestFit="1" customWidth="1"/>
    <col min="12543" max="12543" width="7.42578125" style="75" bestFit="1" customWidth="1"/>
    <col min="12544" max="12544" width="13.85546875" style="75" bestFit="1" customWidth="1"/>
    <col min="12545" max="12546" width="13.85546875" style="75" customWidth="1"/>
    <col min="12547" max="12791" width="11.5703125" style="75"/>
    <col min="12792" max="12792" width="18" style="75" bestFit="1" customWidth="1"/>
    <col min="12793" max="12793" width="13.7109375" style="75" bestFit="1" customWidth="1"/>
    <col min="12794" max="12794" width="7.140625" style="75" customWidth="1"/>
    <col min="12795" max="12795" width="32.7109375" style="75" bestFit="1" customWidth="1"/>
    <col min="12796" max="12796" width="14.42578125" style="75" bestFit="1" customWidth="1"/>
    <col min="12797" max="12797" width="15.28515625" style="75" customWidth="1"/>
    <col min="12798" max="12798" width="12.85546875" style="75" bestFit="1" customWidth="1"/>
    <col min="12799" max="12799" width="7.42578125" style="75" bestFit="1" customWidth="1"/>
    <col min="12800" max="12800" width="13.85546875" style="75" bestFit="1" customWidth="1"/>
    <col min="12801" max="12802" width="13.85546875" style="75" customWidth="1"/>
    <col min="12803" max="13047" width="11.5703125" style="75"/>
    <col min="13048" max="13048" width="18" style="75" bestFit="1" customWidth="1"/>
    <col min="13049" max="13049" width="13.7109375" style="75" bestFit="1" customWidth="1"/>
    <col min="13050" max="13050" width="7.140625" style="75" customWidth="1"/>
    <col min="13051" max="13051" width="32.7109375" style="75" bestFit="1" customWidth="1"/>
    <col min="13052" max="13052" width="14.42578125" style="75" bestFit="1" customWidth="1"/>
    <col min="13053" max="13053" width="15.28515625" style="75" customWidth="1"/>
    <col min="13054" max="13054" width="12.85546875" style="75" bestFit="1" customWidth="1"/>
    <col min="13055" max="13055" width="7.42578125" style="75" bestFit="1" customWidth="1"/>
    <col min="13056" max="13056" width="13.85546875" style="75" bestFit="1" customWidth="1"/>
    <col min="13057" max="13058" width="13.85546875" style="75" customWidth="1"/>
    <col min="13059" max="13303" width="11.5703125" style="75"/>
    <col min="13304" max="13304" width="18" style="75" bestFit="1" customWidth="1"/>
    <col min="13305" max="13305" width="13.7109375" style="75" bestFit="1" customWidth="1"/>
    <col min="13306" max="13306" width="7.140625" style="75" customWidth="1"/>
    <col min="13307" max="13307" width="32.7109375" style="75" bestFit="1" customWidth="1"/>
    <col min="13308" max="13308" width="14.42578125" style="75" bestFit="1" customWidth="1"/>
    <col min="13309" max="13309" width="15.28515625" style="75" customWidth="1"/>
    <col min="13310" max="13310" width="12.85546875" style="75" bestFit="1" customWidth="1"/>
    <col min="13311" max="13311" width="7.42578125" style="75" bestFit="1" customWidth="1"/>
    <col min="13312" max="13312" width="13.85546875" style="75" bestFit="1" customWidth="1"/>
    <col min="13313" max="13314" width="13.85546875" style="75" customWidth="1"/>
    <col min="13315" max="13559" width="11.5703125" style="75"/>
    <col min="13560" max="13560" width="18" style="75" bestFit="1" customWidth="1"/>
    <col min="13561" max="13561" width="13.7109375" style="75" bestFit="1" customWidth="1"/>
    <col min="13562" max="13562" width="7.140625" style="75" customWidth="1"/>
    <col min="13563" max="13563" width="32.7109375" style="75" bestFit="1" customWidth="1"/>
    <col min="13564" max="13564" width="14.42578125" style="75" bestFit="1" customWidth="1"/>
    <col min="13565" max="13565" width="15.28515625" style="75" customWidth="1"/>
    <col min="13566" max="13566" width="12.85546875" style="75" bestFit="1" customWidth="1"/>
    <col min="13567" max="13567" width="7.42578125" style="75" bestFit="1" customWidth="1"/>
    <col min="13568" max="13568" width="13.85546875" style="75" bestFit="1" customWidth="1"/>
    <col min="13569" max="13570" width="13.85546875" style="75" customWidth="1"/>
    <col min="13571" max="13815" width="11.5703125" style="75"/>
    <col min="13816" max="13816" width="18" style="75" bestFit="1" customWidth="1"/>
    <col min="13817" max="13817" width="13.7109375" style="75" bestFit="1" customWidth="1"/>
    <col min="13818" max="13818" width="7.140625" style="75" customWidth="1"/>
    <col min="13819" max="13819" width="32.7109375" style="75" bestFit="1" customWidth="1"/>
    <col min="13820" max="13820" width="14.42578125" style="75" bestFit="1" customWidth="1"/>
    <col min="13821" max="13821" width="15.28515625" style="75" customWidth="1"/>
    <col min="13822" max="13822" width="12.85546875" style="75" bestFit="1" customWidth="1"/>
    <col min="13823" max="13823" width="7.42578125" style="75" bestFit="1" customWidth="1"/>
    <col min="13824" max="13824" width="13.85546875" style="75" bestFit="1" customWidth="1"/>
    <col min="13825" max="13826" width="13.85546875" style="75" customWidth="1"/>
    <col min="13827" max="14071" width="11.5703125" style="75"/>
    <col min="14072" max="14072" width="18" style="75" bestFit="1" customWidth="1"/>
    <col min="14073" max="14073" width="13.7109375" style="75" bestFit="1" customWidth="1"/>
    <col min="14074" max="14074" width="7.140625" style="75" customWidth="1"/>
    <col min="14075" max="14075" width="32.7109375" style="75" bestFit="1" customWidth="1"/>
    <col min="14076" max="14076" width="14.42578125" style="75" bestFit="1" customWidth="1"/>
    <col min="14077" max="14077" width="15.28515625" style="75" customWidth="1"/>
    <col min="14078" max="14078" width="12.85546875" style="75" bestFit="1" customWidth="1"/>
    <col min="14079" max="14079" width="7.42578125" style="75" bestFit="1" customWidth="1"/>
    <col min="14080" max="14080" width="13.85546875" style="75" bestFit="1" customWidth="1"/>
    <col min="14081" max="14082" width="13.85546875" style="75" customWidth="1"/>
    <col min="14083" max="14327" width="11.5703125" style="75"/>
    <col min="14328" max="14328" width="18" style="75" bestFit="1" customWidth="1"/>
    <col min="14329" max="14329" width="13.7109375" style="75" bestFit="1" customWidth="1"/>
    <col min="14330" max="14330" width="7.140625" style="75" customWidth="1"/>
    <col min="14331" max="14331" width="32.7109375" style="75" bestFit="1" customWidth="1"/>
    <col min="14332" max="14332" width="14.42578125" style="75" bestFit="1" customWidth="1"/>
    <col min="14333" max="14333" width="15.28515625" style="75" customWidth="1"/>
    <col min="14334" max="14334" width="12.85546875" style="75" bestFit="1" customWidth="1"/>
    <col min="14335" max="14335" width="7.42578125" style="75" bestFit="1" customWidth="1"/>
    <col min="14336" max="14336" width="13.85546875" style="75" bestFit="1" customWidth="1"/>
    <col min="14337" max="14338" width="13.85546875" style="75" customWidth="1"/>
    <col min="14339" max="14583" width="11.5703125" style="75"/>
    <col min="14584" max="14584" width="18" style="75" bestFit="1" customWidth="1"/>
    <col min="14585" max="14585" width="13.7109375" style="75" bestFit="1" customWidth="1"/>
    <col min="14586" max="14586" width="7.140625" style="75" customWidth="1"/>
    <col min="14587" max="14587" width="32.7109375" style="75" bestFit="1" customWidth="1"/>
    <col min="14588" max="14588" width="14.42578125" style="75" bestFit="1" customWidth="1"/>
    <col min="14589" max="14589" width="15.28515625" style="75" customWidth="1"/>
    <col min="14590" max="14590" width="12.85546875" style="75" bestFit="1" customWidth="1"/>
    <col min="14591" max="14591" width="7.42578125" style="75" bestFit="1" customWidth="1"/>
    <col min="14592" max="14592" width="13.85546875" style="75" bestFit="1" customWidth="1"/>
    <col min="14593" max="14594" width="13.85546875" style="75" customWidth="1"/>
    <col min="14595" max="14839" width="11.5703125" style="75"/>
    <col min="14840" max="14840" width="18" style="75" bestFit="1" customWidth="1"/>
    <col min="14841" max="14841" width="13.7109375" style="75" bestFit="1" customWidth="1"/>
    <col min="14842" max="14842" width="7.140625" style="75" customWidth="1"/>
    <col min="14843" max="14843" width="32.7109375" style="75" bestFit="1" customWidth="1"/>
    <col min="14844" max="14844" width="14.42578125" style="75" bestFit="1" customWidth="1"/>
    <col min="14845" max="14845" width="15.28515625" style="75" customWidth="1"/>
    <col min="14846" max="14846" width="12.85546875" style="75" bestFit="1" customWidth="1"/>
    <col min="14847" max="14847" width="7.42578125" style="75" bestFit="1" customWidth="1"/>
    <col min="14848" max="14848" width="13.85546875" style="75" bestFit="1" customWidth="1"/>
    <col min="14849" max="14850" width="13.85546875" style="75" customWidth="1"/>
    <col min="14851" max="15095" width="11.5703125" style="75"/>
    <col min="15096" max="15096" width="18" style="75" bestFit="1" customWidth="1"/>
    <col min="15097" max="15097" width="13.7109375" style="75" bestFit="1" customWidth="1"/>
    <col min="15098" max="15098" width="7.140625" style="75" customWidth="1"/>
    <col min="15099" max="15099" width="32.7109375" style="75" bestFit="1" customWidth="1"/>
    <col min="15100" max="15100" width="14.42578125" style="75" bestFit="1" customWidth="1"/>
    <col min="15101" max="15101" width="15.28515625" style="75" customWidth="1"/>
    <col min="15102" max="15102" width="12.85546875" style="75" bestFit="1" customWidth="1"/>
    <col min="15103" max="15103" width="7.42578125" style="75" bestFit="1" customWidth="1"/>
    <col min="15104" max="15104" width="13.85546875" style="75" bestFit="1" customWidth="1"/>
    <col min="15105" max="15106" width="13.85546875" style="75" customWidth="1"/>
    <col min="15107" max="15351" width="11.5703125" style="75"/>
    <col min="15352" max="15352" width="18" style="75" bestFit="1" customWidth="1"/>
    <col min="15353" max="15353" width="13.7109375" style="75" bestFit="1" customWidth="1"/>
    <col min="15354" max="15354" width="7.140625" style="75" customWidth="1"/>
    <col min="15355" max="15355" width="32.7109375" style="75" bestFit="1" customWidth="1"/>
    <col min="15356" max="15356" width="14.42578125" style="75" bestFit="1" customWidth="1"/>
    <col min="15357" max="15357" width="15.28515625" style="75" customWidth="1"/>
    <col min="15358" max="15358" width="12.85546875" style="75" bestFit="1" customWidth="1"/>
    <col min="15359" max="15359" width="7.42578125" style="75" bestFit="1" customWidth="1"/>
    <col min="15360" max="15360" width="13.85546875" style="75" bestFit="1" customWidth="1"/>
    <col min="15361" max="15362" width="13.85546875" style="75" customWidth="1"/>
    <col min="15363" max="15607" width="11.5703125" style="75"/>
    <col min="15608" max="15608" width="18" style="75" bestFit="1" customWidth="1"/>
    <col min="15609" max="15609" width="13.7109375" style="75" bestFit="1" customWidth="1"/>
    <col min="15610" max="15610" width="7.140625" style="75" customWidth="1"/>
    <col min="15611" max="15611" width="32.7109375" style="75" bestFit="1" customWidth="1"/>
    <col min="15612" max="15612" width="14.42578125" style="75" bestFit="1" customWidth="1"/>
    <col min="15613" max="15613" width="15.28515625" style="75" customWidth="1"/>
    <col min="15614" max="15614" width="12.85546875" style="75" bestFit="1" customWidth="1"/>
    <col min="15615" max="15615" width="7.42578125" style="75" bestFit="1" customWidth="1"/>
    <col min="15616" max="15616" width="13.85546875" style="75" bestFit="1" customWidth="1"/>
    <col min="15617" max="15618" width="13.85546875" style="75" customWidth="1"/>
    <col min="15619" max="15863" width="11.5703125" style="75"/>
    <col min="15864" max="15864" width="18" style="75" bestFit="1" customWidth="1"/>
    <col min="15865" max="15865" width="13.7109375" style="75" bestFit="1" customWidth="1"/>
    <col min="15866" max="15866" width="7.140625" style="75" customWidth="1"/>
    <col min="15867" max="15867" width="32.7109375" style="75" bestFit="1" customWidth="1"/>
    <col min="15868" max="15868" width="14.42578125" style="75" bestFit="1" customWidth="1"/>
    <col min="15869" max="15869" width="15.28515625" style="75" customWidth="1"/>
    <col min="15870" max="15870" width="12.85546875" style="75" bestFit="1" customWidth="1"/>
    <col min="15871" max="15871" width="7.42578125" style="75" bestFit="1" customWidth="1"/>
    <col min="15872" max="15872" width="13.85546875" style="75" bestFit="1" customWidth="1"/>
    <col min="15873" max="15874" width="13.85546875" style="75" customWidth="1"/>
    <col min="15875" max="16119" width="11.5703125" style="75"/>
    <col min="16120" max="16120" width="18" style="75" bestFit="1" customWidth="1"/>
    <col min="16121" max="16121" width="13.7109375" style="75" bestFit="1" customWidth="1"/>
    <col min="16122" max="16122" width="7.140625" style="75" customWidth="1"/>
    <col min="16123" max="16123" width="32.7109375" style="75" bestFit="1" customWidth="1"/>
    <col min="16124" max="16124" width="14.42578125" style="75" bestFit="1" customWidth="1"/>
    <col min="16125" max="16125" width="15.28515625" style="75" customWidth="1"/>
    <col min="16126" max="16126" width="12.85546875" style="75" bestFit="1" customWidth="1"/>
    <col min="16127" max="16127" width="7.42578125" style="75" bestFit="1" customWidth="1"/>
    <col min="16128" max="16128" width="13.85546875" style="75" bestFit="1" customWidth="1"/>
    <col min="16129" max="16130" width="13.85546875" style="75" customWidth="1"/>
    <col min="16131" max="16384" width="11.5703125" style="75"/>
  </cols>
  <sheetData>
    <row r="1" spans="1:21" ht="64.150000000000006" customHeight="1" thickBot="1" x14ac:dyDescent="0.25">
      <c r="A1" s="81" t="s">
        <v>68</v>
      </c>
      <c r="B1" s="82" t="s">
        <v>69</v>
      </c>
      <c r="C1" s="82" t="s">
        <v>70</v>
      </c>
      <c r="D1" s="82" t="s">
        <v>71</v>
      </c>
      <c r="E1" s="5" t="s">
        <v>72</v>
      </c>
      <c r="F1" s="55" t="s">
        <v>73</v>
      </c>
      <c r="G1" s="7" t="s">
        <v>67</v>
      </c>
      <c r="H1" s="6" t="s">
        <v>165</v>
      </c>
      <c r="I1" s="5" t="s">
        <v>7</v>
      </c>
      <c r="J1" s="5" t="s">
        <v>74</v>
      </c>
      <c r="K1" s="5" t="s">
        <v>75</v>
      </c>
      <c r="L1" s="5" t="s">
        <v>76</v>
      </c>
      <c r="M1" s="5" t="s">
        <v>77</v>
      </c>
      <c r="N1" s="5" t="s">
        <v>78</v>
      </c>
      <c r="O1" s="5" t="s">
        <v>79</v>
      </c>
      <c r="P1" s="5" t="s">
        <v>158</v>
      </c>
      <c r="Q1" s="5" t="s">
        <v>159</v>
      </c>
      <c r="R1" s="5" t="s">
        <v>160</v>
      </c>
      <c r="S1" s="5" t="s">
        <v>161</v>
      </c>
      <c r="T1" s="5" t="s">
        <v>162</v>
      </c>
      <c r="U1" s="5" t="s">
        <v>163</v>
      </c>
    </row>
    <row r="2" spans="1:21" ht="13.5" thickBot="1" x14ac:dyDescent="0.25">
      <c r="A2" s="76"/>
      <c r="B2" s="77"/>
      <c r="C2" s="78"/>
      <c r="D2" s="78"/>
      <c r="E2" s="8" t="str">
        <f>IF(A2&lt;&gt;"",COUNTIF(Daten!I:I,A2),"")</f>
        <v/>
      </c>
      <c r="F2" s="9" t="str">
        <f t="shared" ref="F2:F65" si="0">IF(E2=0,"X","")</f>
        <v/>
      </c>
      <c r="G2" s="9" t="str">
        <f t="shared" ref="G2:G65" si="1">IF(E2&gt;D2,E2-D2,"")</f>
        <v/>
      </c>
      <c r="H2" s="9" t="str">
        <f>IFERROR(IF(COUNTIF(Daten!$H$2:$H$400,$A2)&lt;&gt;0,"X",""),"")</f>
        <v/>
      </c>
      <c r="I2" s="63" t="str">
        <f t="shared" ref="I2:I65" si="2">P2&amp;IF(AND(Q2&lt;&gt;"",COUNTIF(P2:Q2,Q2)=1)," / "&amp;Q2,"")&amp;IF(AND(R2&lt;&gt;"",COUNTIF(P2:R2,R2)=1)," / "&amp;R2,"")&amp;IF(AND(S2&lt;&gt;"",COUNTIF(P2:S2,S2)=1)," / "&amp;S2,"")&amp;IF(AND(T2&lt;&gt;"",COUNTIF(P2:T2,T2)=1)," / "&amp;T2,"") &amp;IF(AND(U2&lt;&gt;"",COUNTIF(P2:U2,U2)=1)," / "&amp;U2,"")</f>
        <v/>
      </c>
      <c r="J2" s="10" t="str">
        <f t="array" ref="J2">IF(A2&lt;&gt;"",IF(IFERROR(INDEX(Name,SMALL(IF((zimmer=$A2),ROW(Daten)),1)-1),VLOOKUP($A2,Erläuterung,2,FALSE))=0,"",IFERROR(INDEX(Name,SMALL(IF((zimmer=$A2),ROW(Daten)),1)-1),VLOOKUP($A2,Erläuterung,2,FALSE))),"")</f>
        <v/>
      </c>
      <c r="K2" s="10" t="str">
        <f t="array" ref="K2">IF($A2&lt;&gt;"",IFERROR(INDEX(Name,SMALL(IF((zimmer=$A2),ROW(Daten)),2)-1),""),"")</f>
        <v/>
      </c>
      <c r="L2" s="10" t="str">
        <f t="array" ref="L2">IF($A2&lt;&gt;"",IFERROR(INDEX(Name,SMALL(IF((zimmer=$A2),ROW(Daten)),3)-1),""),"")</f>
        <v/>
      </c>
      <c r="M2" s="10" t="str">
        <f t="array" ref="M2">IF($A2&lt;&gt;"",IFERROR(INDEX(Name,SMALL(IF((zimmer=$A2),ROW(Daten)),4)-1),""),"")</f>
        <v/>
      </c>
      <c r="N2" s="10" t="str">
        <f t="array" ref="N2">IF($A2&lt;&gt;"",IFERROR(INDEX(Name,SMALL(IF((zimmer=$A2),ROW(Daten)),5)-1),""),"")</f>
        <v/>
      </c>
      <c r="O2" s="10" t="str">
        <f t="array" ref="O2">IF($A2&lt;&gt;"",IFERROR(INDEX(Name,SMALL(IF((zimmer=$A2),ROW(Daten)),6)-1),""),"")</f>
        <v/>
      </c>
      <c r="P2" s="10" t="str">
        <f t="array" ref="P2">IF($A2&lt;&gt;"",IFERROR(INDEX(Stelle,SMALL(IF((zimmer=$A2),ROW(Daten)),1)-1),""),"")</f>
        <v/>
      </c>
      <c r="Q2" s="10" t="str">
        <f t="array" ref="Q2">IF($A2&lt;&gt;"",IFERROR(INDEX(Stelle,SMALL(IF((zimmer=$A2),ROW(Daten)),2)-1),""),"")</f>
        <v/>
      </c>
      <c r="R2" s="10" t="str">
        <f t="array" ref="R2">IF($A2&lt;&gt;"",IFERROR(INDEX(Stelle,SMALL(IF((zimmer=$A2),ROW(Daten)),3)-1),""),"")</f>
        <v/>
      </c>
      <c r="S2" s="10" t="str">
        <f t="array" ref="S2">IF($A2&lt;&gt;"",IFERROR(INDEX(Stelle,SMALL(IF((zimmer=$A2),ROW(Daten)),4)-1),""),"")</f>
        <v/>
      </c>
      <c r="T2" s="10" t="str">
        <f t="array" ref="T2">IF($A2&lt;&gt;"",IFERROR(INDEX(Stelle,SMALL(IF((zimmer=$A2),ROW(Daten)),5)-1),""),"")</f>
        <v/>
      </c>
      <c r="U2" s="10" t="str">
        <f t="array" ref="U2">IF($A2&lt;&gt;"",IFERROR(INDEX(Stelle,SMALL(IF((zimmer=$A2),ROW(Daten)),6)-1),""),"")</f>
        <v/>
      </c>
    </row>
    <row r="3" spans="1:21" ht="13.5" thickBot="1" x14ac:dyDescent="0.25">
      <c r="A3" s="76"/>
      <c r="B3" s="77"/>
      <c r="C3" s="78"/>
      <c r="D3" s="78"/>
      <c r="E3" s="8" t="str">
        <f>IF(A3&lt;&gt;"",COUNTIF(Daten!I:I,A3),"")</f>
        <v/>
      </c>
      <c r="F3" s="9" t="str">
        <f t="shared" si="0"/>
        <v/>
      </c>
      <c r="G3" s="9" t="str">
        <f t="shared" si="1"/>
        <v/>
      </c>
      <c r="H3" s="9" t="str">
        <f>IFERROR(IF(COUNTIF(Daten!$H$2:$H$400,$A3)&lt;&gt;0,"X",""),"")</f>
        <v/>
      </c>
      <c r="I3" s="63" t="str">
        <f t="shared" si="2"/>
        <v/>
      </c>
      <c r="J3" s="10" t="str">
        <f t="array" ref="J3">IF(A3&lt;&gt;"",IF(IFERROR(INDEX(Name,SMALL(IF((zimmer=$A3),ROW(Daten)),1)-1),VLOOKUP($A3,Erläuterung,2,FALSE))=0,"",IFERROR(INDEX(Name,SMALL(IF((zimmer=$A3),ROW(Daten)),1)-1),VLOOKUP($A3,Erläuterung,2,FALSE))),"")</f>
        <v/>
      </c>
      <c r="K3" s="10" t="str">
        <f t="array" ref="K3">IF($A3&lt;&gt;"",IFERROR(INDEX(Name,SMALL(IF((zimmer=$A3),ROW(Daten)),2)-1),""),"")</f>
        <v/>
      </c>
      <c r="L3" s="10" t="str">
        <f t="array" ref="L3">IF($A3&lt;&gt;"",IFERROR(INDEX(Name,SMALL(IF((zimmer=$A3),ROW(Daten)),3)-1),""),"")</f>
        <v/>
      </c>
      <c r="M3" s="10" t="str">
        <f t="array" ref="M3">IF($A3&lt;&gt;"",IFERROR(INDEX(Name,SMALL(IF((zimmer=$A3),ROW(Daten)),4)-1),""),"")</f>
        <v/>
      </c>
      <c r="N3" s="10" t="str">
        <f t="array" ref="N3">IF($A3&lt;&gt;"",IFERROR(INDEX(Name,SMALL(IF((zimmer=$A3),ROW(Daten)),5)-1),""),"")</f>
        <v/>
      </c>
      <c r="O3" s="10" t="str">
        <f t="array" ref="O3">IF($A3&lt;&gt;"",IFERROR(INDEX(Name,SMALL(IF((zimmer=$A3),ROW(Daten)),6)-1),""),"")</f>
        <v/>
      </c>
      <c r="P3" s="10" t="str">
        <f t="array" ref="P3">IF($A3&lt;&gt;"",IFERROR(INDEX(Stelle,SMALL(IF((zimmer=$A3),ROW(Daten)),1)-1),""),"")</f>
        <v/>
      </c>
      <c r="Q3" s="10" t="str">
        <f t="array" ref="Q3">IF($A3&lt;&gt;"",IFERROR(INDEX(Stelle,SMALL(IF((zimmer=$A3),ROW(Daten)),2)-1),""),"")</f>
        <v/>
      </c>
      <c r="R3" s="10" t="str">
        <f t="array" ref="R3">IF($A3&lt;&gt;"",IFERROR(INDEX(Stelle,SMALL(IF((zimmer=$A3),ROW(Daten)),3)-1),""),"")</f>
        <v/>
      </c>
      <c r="S3" s="10" t="str">
        <f t="array" ref="S3">IF($A3&lt;&gt;"",IFERROR(INDEX(Stelle,SMALL(IF((zimmer=$A3),ROW(Daten)),4)-1),""),"")</f>
        <v/>
      </c>
      <c r="T3" s="10" t="str">
        <f t="array" ref="T3">IF($A3&lt;&gt;"",IFERROR(INDEX(Stelle,SMALL(IF((zimmer=$A3),ROW(Daten)),5)-1),""),"")</f>
        <v/>
      </c>
      <c r="U3" s="10" t="str">
        <f t="array" ref="U3">IF($A3&lt;&gt;"",IFERROR(INDEX(Stelle,SMALL(IF((zimmer=$A3),ROW(Daten)),6)-1),""),"")</f>
        <v/>
      </c>
    </row>
    <row r="4" spans="1:21" ht="13.5" thickBot="1" x14ac:dyDescent="0.25">
      <c r="A4" s="76"/>
      <c r="B4" s="77"/>
      <c r="C4" s="78"/>
      <c r="D4" s="78"/>
      <c r="E4" s="8" t="str">
        <f>IF(A4&lt;&gt;"",COUNTIF(Daten!I:I,A4),"")</f>
        <v/>
      </c>
      <c r="F4" s="9" t="str">
        <f t="shared" si="0"/>
        <v/>
      </c>
      <c r="G4" s="9" t="str">
        <f t="shared" si="1"/>
        <v/>
      </c>
      <c r="H4" s="9" t="str">
        <f>IFERROR(IF(COUNTIF(Daten!$H$2:$H$400,$A4)&lt;&gt;0,"X",""),"")</f>
        <v/>
      </c>
      <c r="I4" s="63" t="str">
        <f t="shared" si="2"/>
        <v/>
      </c>
      <c r="J4" s="10" t="str">
        <f t="array" ref="J4">IF(A4&lt;&gt;"",IF(IFERROR(INDEX(Name,SMALL(IF((zimmer=$A4),ROW(Daten)),1)-1),VLOOKUP($A4,Erläuterung,2,FALSE))=0,"",IFERROR(INDEX(Name,SMALL(IF((zimmer=$A4),ROW(Daten)),1)-1),VLOOKUP($A4,Erläuterung,2,FALSE))),"")</f>
        <v/>
      </c>
      <c r="K4" s="10" t="str">
        <f t="array" ref="K4">IF($A4&lt;&gt;"",IFERROR(INDEX(Name,SMALL(IF((zimmer=$A4),ROW(Daten)),2)-1),""),"")</f>
        <v/>
      </c>
      <c r="L4" s="10" t="str">
        <f t="array" ref="L4">IF($A4&lt;&gt;"",IFERROR(INDEX(Name,SMALL(IF((zimmer=$A4),ROW(Daten)),3)-1),""),"")</f>
        <v/>
      </c>
      <c r="M4" s="10" t="str">
        <f t="array" ref="M4">IF($A4&lt;&gt;"",IFERROR(INDEX(Name,SMALL(IF((zimmer=$A4),ROW(Daten)),4)-1),""),"")</f>
        <v/>
      </c>
      <c r="N4" s="10" t="str">
        <f t="array" ref="N4">IF($A4&lt;&gt;"",IFERROR(INDEX(Name,SMALL(IF((zimmer=$A4),ROW(Daten)),5)-1),""),"")</f>
        <v/>
      </c>
      <c r="O4" s="10" t="str">
        <f t="array" ref="O4">IF($A4&lt;&gt;"",IFERROR(INDEX(Name,SMALL(IF((zimmer=$A4),ROW(Daten)),6)-1),""),"")</f>
        <v/>
      </c>
      <c r="P4" s="10" t="str">
        <f t="array" ref="P4">IF($A4&lt;&gt;"",IFERROR(INDEX(Stelle,SMALL(IF((zimmer=$A4),ROW(Daten)),1)-1),""),"")</f>
        <v/>
      </c>
      <c r="Q4" s="10" t="str">
        <f t="array" ref="Q4">IF($A4&lt;&gt;"",IFERROR(INDEX(Stelle,SMALL(IF((zimmer=$A4),ROW(Daten)),2)-1),""),"")</f>
        <v/>
      </c>
      <c r="R4" s="10" t="str">
        <f t="array" ref="R4">IF($A4&lt;&gt;"",IFERROR(INDEX(Stelle,SMALL(IF((zimmer=$A4),ROW(Daten)),3)-1),""),"")</f>
        <v/>
      </c>
      <c r="S4" s="10" t="str">
        <f t="array" ref="S4">IF($A4&lt;&gt;"",IFERROR(INDEX(Stelle,SMALL(IF((zimmer=$A4),ROW(Daten)),4)-1),""),"")</f>
        <v/>
      </c>
      <c r="T4" s="10" t="str">
        <f t="array" ref="T4">IF($A4&lt;&gt;"",IFERROR(INDEX(Stelle,SMALL(IF((zimmer=$A4),ROW(Daten)),5)-1),""),"")</f>
        <v/>
      </c>
      <c r="U4" s="10" t="str">
        <f t="array" ref="U4">IF($A4&lt;&gt;"",IFERROR(INDEX(Stelle,SMALL(IF((zimmer=$A4),ROW(Daten)),6)-1),""),"")</f>
        <v/>
      </c>
    </row>
    <row r="5" spans="1:21" ht="13.5" thickBot="1" x14ac:dyDescent="0.25">
      <c r="A5" s="76"/>
      <c r="B5" s="77"/>
      <c r="C5" s="78"/>
      <c r="D5" s="78"/>
      <c r="E5" s="8" t="str">
        <f>IF(A5&lt;&gt;"",COUNTIF(Daten!I:I,A5),"")</f>
        <v/>
      </c>
      <c r="F5" s="9" t="str">
        <f t="shared" si="0"/>
        <v/>
      </c>
      <c r="G5" s="9" t="str">
        <f t="shared" si="1"/>
        <v/>
      </c>
      <c r="H5" s="9" t="str">
        <f>IFERROR(IF(COUNTIF(Daten!$H$2:$H$400,$A5)&lt;&gt;0,"X",""),"")</f>
        <v/>
      </c>
      <c r="I5" s="63" t="str">
        <f t="shared" si="2"/>
        <v/>
      </c>
      <c r="J5" s="10" t="str">
        <f t="array" ref="J5">IF(A5&lt;&gt;"",IF(IFERROR(INDEX(Name,SMALL(IF((zimmer=$A5),ROW(Daten)),1)-1),VLOOKUP($A5,Erläuterung,2,FALSE))=0,"",IFERROR(INDEX(Name,SMALL(IF((zimmer=$A5),ROW(Daten)),1)-1),VLOOKUP($A5,Erläuterung,2,FALSE))),"")</f>
        <v/>
      </c>
      <c r="K5" s="10" t="str">
        <f t="array" ref="K5">IF($A5&lt;&gt;"",IFERROR(INDEX(Name,SMALL(IF((zimmer=$A5),ROW(Daten)),2)-1),""),"")</f>
        <v/>
      </c>
      <c r="L5" s="10" t="str">
        <f t="array" ref="L5">IF($A5&lt;&gt;"",IFERROR(INDEX(Name,SMALL(IF((zimmer=$A5),ROW(Daten)),3)-1),""),"")</f>
        <v/>
      </c>
      <c r="M5" s="10" t="str">
        <f t="array" ref="M5">IF($A5&lt;&gt;"",IFERROR(INDEX(Name,SMALL(IF((zimmer=$A5),ROW(Daten)),4)-1),""),"")</f>
        <v/>
      </c>
      <c r="N5" s="10" t="str">
        <f t="array" ref="N5">IF($A5&lt;&gt;"",IFERROR(INDEX(Name,SMALL(IF((zimmer=$A5),ROW(Daten)),5)-1),""),"")</f>
        <v/>
      </c>
      <c r="O5" s="10" t="str">
        <f t="array" ref="O5">IF($A5&lt;&gt;"",IFERROR(INDEX(Name,SMALL(IF((zimmer=$A5),ROW(Daten)),6)-1),""),"")</f>
        <v/>
      </c>
      <c r="P5" s="10" t="str">
        <f t="array" ref="P5">IF($A5&lt;&gt;"",IFERROR(INDEX(Stelle,SMALL(IF((zimmer=$A5),ROW(Daten)),1)-1),""),"")</f>
        <v/>
      </c>
      <c r="Q5" s="10" t="str">
        <f t="array" ref="Q5">IF($A5&lt;&gt;"",IFERROR(INDEX(Stelle,SMALL(IF((zimmer=$A5),ROW(Daten)),2)-1),""),"")</f>
        <v/>
      </c>
      <c r="R5" s="10" t="str">
        <f t="array" ref="R5">IF($A5&lt;&gt;"",IFERROR(INDEX(Stelle,SMALL(IF((zimmer=$A5),ROW(Daten)),3)-1),""),"")</f>
        <v/>
      </c>
      <c r="S5" s="10" t="str">
        <f t="array" ref="S5">IF($A5&lt;&gt;"",IFERROR(INDEX(Stelle,SMALL(IF((zimmer=$A5),ROW(Daten)),4)-1),""),"")</f>
        <v/>
      </c>
      <c r="T5" s="10" t="str">
        <f t="array" ref="T5">IF($A5&lt;&gt;"",IFERROR(INDEX(Stelle,SMALL(IF((zimmer=$A5),ROW(Daten)),5)-1),""),"")</f>
        <v/>
      </c>
      <c r="U5" s="10" t="str">
        <f t="array" ref="U5">IF($A5&lt;&gt;"",IFERROR(INDEX(Stelle,SMALL(IF((zimmer=$A5),ROW(Daten)),6)-1),""),"")</f>
        <v/>
      </c>
    </row>
    <row r="6" spans="1:21" ht="13.5" thickBot="1" x14ac:dyDescent="0.25">
      <c r="A6" s="76"/>
      <c r="B6" s="77"/>
      <c r="C6" s="78"/>
      <c r="D6" s="78"/>
      <c r="E6" s="8" t="str">
        <f>IF(A6&lt;&gt;"",COUNTIF(Daten!I:I,A6),"")</f>
        <v/>
      </c>
      <c r="F6" s="9" t="str">
        <f t="shared" si="0"/>
        <v/>
      </c>
      <c r="G6" s="9" t="str">
        <f t="shared" si="1"/>
        <v/>
      </c>
      <c r="H6" s="9" t="str">
        <f>IFERROR(IF(COUNTIF(Daten!$H$2:$H$400,$A6)&lt;&gt;0,"X",""),"")</f>
        <v/>
      </c>
      <c r="I6" s="63" t="str">
        <f t="shared" si="2"/>
        <v/>
      </c>
      <c r="J6" s="10" t="str">
        <f t="array" ref="J6">IF(A6&lt;&gt;"",IF(IFERROR(INDEX(Name,SMALL(IF((zimmer=$A6),ROW(Daten)),1)-1),VLOOKUP($A6,Erläuterung,2,FALSE))=0,"",IFERROR(INDEX(Name,SMALL(IF((zimmer=$A6),ROW(Daten)),1)-1),VLOOKUP($A6,Erläuterung,2,FALSE))),"")</f>
        <v/>
      </c>
      <c r="K6" s="10" t="str">
        <f t="array" ref="K6">IF($A6&lt;&gt;"",IFERROR(INDEX(Name,SMALL(IF((zimmer=$A6),ROW(Daten)),2)-1),""),"")</f>
        <v/>
      </c>
      <c r="L6" s="10" t="str">
        <f t="array" ref="L6">IF($A6&lt;&gt;"",IFERROR(INDEX(Name,SMALL(IF((zimmer=$A6),ROW(Daten)),3)-1),""),"")</f>
        <v/>
      </c>
      <c r="M6" s="10" t="str">
        <f t="array" ref="M6">IF($A6&lt;&gt;"",IFERROR(INDEX(Name,SMALL(IF((zimmer=$A6),ROW(Daten)),4)-1),""),"")</f>
        <v/>
      </c>
      <c r="N6" s="10" t="str">
        <f t="array" ref="N6">IF($A6&lt;&gt;"",IFERROR(INDEX(Name,SMALL(IF((zimmer=$A6),ROW(Daten)),5)-1),""),"")</f>
        <v/>
      </c>
      <c r="O6" s="10" t="str">
        <f t="array" ref="O6">IF($A6&lt;&gt;"",IFERROR(INDEX(Name,SMALL(IF((zimmer=$A6),ROW(Daten)),6)-1),""),"")</f>
        <v/>
      </c>
      <c r="P6" s="10" t="str">
        <f t="array" ref="P6">IF($A6&lt;&gt;"",IFERROR(INDEX(Stelle,SMALL(IF((zimmer=$A6),ROW(Daten)),1)-1),""),"")</f>
        <v/>
      </c>
      <c r="Q6" s="10" t="str">
        <f t="array" ref="Q6">IF($A6&lt;&gt;"",IFERROR(INDEX(Stelle,SMALL(IF((zimmer=$A6),ROW(Daten)),2)-1),""),"")</f>
        <v/>
      </c>
      <c r="R6" s="10" t="str">
        <f t="array" ref="R6">IF($A6&lt;&gt;"",IFERROR(INDEX(Stelle,SMALL(IF((zimmer=$A6),ROW(Daten)),3)-1),""),"")</f>
        <v/>
      </c>
      <c r="S6" s="10" t="str">
        <f t="array" ref="S6">IF($A6&lt;&gt;"",IFERROR(INDEX(Stelle,SMALL(IF((zimmer=$A6),ROW(Daten)),4)-1),""),"")</f>
        <v/>
      </c>
      <c r="T6" s="10" t="str">
        <f t="array" ref="T6">IF($A6&lt;&gt;"",IFERROR(INDEX(Stelle,SMALL(IF((zimmer=$A6),ROW(Daten)),5)-1),""),"")</f>
        <v/>
      </c>
      <c r="U6" s="10" t="str">
        <f t="array" ref="U6">IF($A6&lt;&gt;"",IFERROR(INDEX(Stelle,SMALL(IF((zimmer=$A6),ROW(Daten)),6)-1),""),"")</f>
        <v/>
      </c>
    </row>
    <row r="7" spans="1:21" ht="13.5" thickBot="1" x14ac:dyDescent="0.25">
      <c r="A7" s="76"/>
      <c r="B7" s="77"/>
      <c r="C7" s="78"/>
      <c r="D7" s="78"/>
      <c r="E7" s="8" t="str">
        <f>IF(A7&lt;&gt;"",COUNTIF(Daten!I:I,A7),"")</f>
        <v/>
      </c>
      <c r="F7" s="9" t="str">
        <f t="shared" si="0"/>
        <v/>
      </c>
      <c r="G7" s="9" t="str">
        <f t="shared" si="1"/>
        <v/>
      </c>
      <c r="H7" s="9" t="str">
        <f>IFERROR(IF(COUNTIF(Daten!$H$2:$H$400,$A7)&lt;&gt;0,"X",""),"")</f>
        <v/>
      </c>
      <c r="I7" s="63" t="str">
        <f t="shared" si="2"/>
        <v/>
      </c>
      <c r="J7" s="10" t="str">
        <f t="array" ref="J7">IF(A7&lt;&gt;"",IF(IFERROR(INDEX(Name,SMALL(IF((zimmer=$A7),ROW(Daten)),1)-1),VLOOKUP($A7,Erläuterung,2,FALSE))=0,"",IFERROR(INDEX(Name,SMALL(IF((zimmer=$A7),ROW(Daten)),1)-1),VLOOKUP($A7,Erläuterung,2,FALSE))),"")</f>
        <v/>
      </c>
      <c r="K7" s="10" t="str">
        <f t="array" ref="K7">IF($A7&lt;&gt;"",IFERROR(INDEX(Name,SMALL(IF((zimmer=$A7),ROW(Daten)),2)-1),""),"")</f>
        <v/>
      </c>
      <c r="L7" s="10" t="str">
        <f t="array" ref="L7">IF($A7&lt;&gt;"",IFERROR(INDEX(Name,SMALL(IF((zimmer=$A7),ROW(Daten)),3)-1),""),"")</f>
        <v/>
      </c>
      <c r="M7" s="10" t="str">
        <f t="array" ref="M7">IF($A7&lt;&gt;"",IFERROR(INDEX(Name,SMALL(IF((zimmer=$A7),ROW(Daten)),4)-1),""),"")</f>
        <v/>
      </c>
      <c r="N7" s="10" t="str">
        <f t="array" ref="N7">IF($A7&lt;&gt;"",IFERROR(INDEX(Name,SMALL(IF((zimmer=$A7),ROW(Daten)),5)-1),""),"")</f>
        <v/>
      </c>
      <c r="O7" s="10" t="str">
        <f t="array" ref="O7">IF($A7&lt;&gt;"",IFERROR(INDEX(Name,SMALL(IF((zimmer=$A7),ROW(Daten)),6)-1),""),"")</f>
        <v/>
      </c>
      <c r="P7" s="10" t="str">
        <f t="array" ref="P7">IF($A7&lt;&gt;"",IFERROR(INDEX(Stelle,SMALL(IF((zimmer=$A7),ROW(Daten)),1)-1),""),"")</f>
        <v/>
      </c>
      <c r="Q7" s="10" t="str">
        <f t="array" ref="Q7">IF($A7&lt;&gt;"",IFERROR(INDEX(Stelle,SMALL(IF((zimmer=$A7),ROW(Daten)),2)-1),""),"")</f>
        <v/>
      </c>
      <c r="R7" s="10" t="str">
        <f t="array" ref="R7">IF($A7&lt;&gt;"",IFERROR(INDEX(Stelle,SMALL(IF((zimmer=$A7),ROW(Daten)),3)-1),""),"")</f>
        <v/>
      </c>
      <c r="S7" s="10" t="str">
        <f t="array" ref="S7">IF($A7&lt;&gt;"",IFERROR(INDEX(Stelle,SMALL(IF((zimmer=$A7),ROW(Daten)),4)-1),""),"")</f>
        <v/>
      </c>
      <c r="T7" s="10" t="str">
        <f t="array" ref="T7">IF($A7&lt;&gt;"",IFERROR(INDEX(Stelle,SMALL(IF((zimmer=$A7),ROW(Daten)),5)-1),""),"")</f>
        <v/>
      </c>
      <c r="U7" s="10" t="str">
        <f t="array" ref="U7">IF($A7&lt;&gt;"",IFERROR(INDEX(Stelle,SMALL(IF((zimmer=$A7),ROW(Daten)),6)-1),""),"")</f>
        <v/>
      </c>
    </row>
    <row r="8" spans="1:21" ht="13.5" thickBot="1" x14ac:dyDescent="0.25">
      <c r="A8" s="76"/>
      <c r="B8" s="77"/>
      <c r="C8" s="78"/>
      <c r="D8" s="78"/>
      <c r="E8" s="8" t="str">
        <f>IF(A8&lt;&gt;"",COUNTIF(Daten!I:I,A8),"")</f>
        <v/>
      </c>
      <c r="F8" s="9" t="str">
        <f t="shared" si="0"/>
        <v/>
      </c>
      <c r="G8" s="9" t="str">
        <f t="shared" si="1"/>
        <v/>
      </c>
      <c r="H8" s="9" t="str">
        <f>IFERROR(IF(COUNTIF(Daten!$H$2:$H$400,$A8)&lt;&gt;0,"X",""),"")</f>
        <v/>
      </c>
      <c r="I8" s="63" t="str">
        <f t="shared" si="2"/>
        <v/>
      </c>
      <c r="J8" s="10" t="str">
        <f t="array" ref="J8">IF(A8&lt;&gt;"",IF(IFERROR(INDEX(Name,SMALL(IF((zimmer=$A8),ROW(Daten)),1)-1),VLOOKUP($A8,Erläuterung,2,FALSE))=0,"",IFERROR(INDEX(Name,SMALL(IF((zimmer=$A8),ROW(Daten)),1)-1),VLOOKUP($A8,Erläuterung,2,FALSE))),"")</f>
        <v/>
      </c>
      <c r="K8" s="10" t="str">
        <f t="array" ref="K8">IF($A8&lt;&gt;"",IFERROR(INDEX(Name,SMALL(IF((zimmer=$A8),ROW(Daten)),2)-1),""),"")</f>
        <v/>
      </c>
      <c r="L8" s="10" t="str">
        <f t="array" ref="L8">IF($A8&lt;&gt;"",IFERROR(INDEX(Name,SMALL(IF((zimmer=$A8),ROW(Daten)),3)-1),""),"")</f>
        <v/>
      </c>
      <c r="M8" s="10" t="str">
        <f t="array" ref="M8">IF($A8&lt;&gt;"",IFERROR(INDEX(Name,SMALL(IF((zimmer=$A8),ROW(Daten)),4)-1),""),"")</f>
        <v/>
      </c>
      <c r="N8" s="10" t="str">
        <f t="array" ref="N8">IF($A8&lt;&gt;"",IFERROR(INDEX(Name,SMALL(IF((zimmer=$A8),ROW(Daten)),5)-1),""),"")</f>
        <v/>
      </c>
      <c r="O8" s="10" t="str">
        <f t="array" ref="O8">IF($A8&lt;&gt;"",IFERROR(INDEX(Name,SMALL(IF((zimmer=$A8),ROW(Daten)),6)-1),""),"")</f>
        <v/>
      </c>
      <c r="P8" s="10" t="str">
        <f t="array" ref="P8">IF($A8&lt;&gt;"",IFERROR(INDEX(Stelle,SMALL(IF((zimmer=$A8),ROW(Daten)),1)-1),""),"")</f>
        <v/>
      </c>
      <c r="Q8" s="10" t="str">
        <f t="array" ref="Q8">IF($A8&lt;&gt;"",IFERROR(INDEX(Stelle,SMALL(IF((zimmer=$A8),ROW(Daten)),2)-1),""),"")</f>
        <v/>
      </c>
      <c r="R8" s="10" t="str">
        <f t="array" ref="R8">IF($A8&lt;&gt;"",IFERROR(INDEX(Stelle,SMALL(IF((zimmer=$A8),ROW(Daten)),3)-1),""),"")</f>
        <v/>
      </c>
      <c r="S8" s="10" t="str">
        <f t="array" ref="S8">IF($A8&lt;&gt;"",IFERROR(INDEX(Stelle,SMALL(IF((zimmer=$A8),ROW(Daten)),4)-1),""),"")</f>
        <v/>
      </c>
      <c r="T8" s="10" t="str">
        <f t="array" ref="T8">IF($A8&lt;&gt;"",IFERROR(INDEX(Stelle,SMALL(IF((zimmer=$A8),ROW(Daten)),5)-1),""),"")</f>
        <v/>
      </c>
      <c r="U8" s="10" t="str">
        <f t="array" ref="U8">IF($A8&lt;&gt;"",IFERROR(INDEX(Stelle,SMALL(IF((zimmer=$A8),ROW(Daten)),6)-1),""),"")</f>
        <v/>
      </c>
    </row>
    <row r="9" spans="1:21" ht="13.5" thickBot="1" x14ac:dyDescent="0.25">
      <c r="A9" s="76"/>
      <c r="B9" s="77"/>
      <c r="C9" s="78"/>
      <c r="D9" s="78"/>
      <c r="E9" s="8" t="str">
        <f>IF(A9&lt;&gt;"",COUNTIF(Daten!I:I,A9),"")</f>
        <v/>
      </c>
      <c r="F9" s="9" t="str">
        <f t="shared" si="0"/>
        <v/>
      </c>
      <c r="G9" s="9" t="str">
        <f t="shared" si="1"/>
        <v/>
      </c>
      <c r="H9" s="9" t="str">
        <f>IFERROR(IF(COUNTIF(Daten!$H$2:$H$400,$A9)&lt;&gt;0,"X",""),"")</f>
        <v/>
      </c>
      <c r="I9" s="63" t="str">
        <f t="shared" si="2"/>
        <v/>
      </c>
      <c r="J9" s="10" t="str">
        <f t="array" ref="J9">IF(A9&lt;&gt;"",IF(IFERROR(INDEX(Name,SMALL(IF((zimmer=$A9),ROW(Daten)),1)-1),VLOOKUP($A9,Erläuterung,2,FALSE))=0,"",IFERROR(INDEX(Name,SMALL(IF((zimmer=$A9),ROW(Daten)),1)-1),VLOOKUP($A9,Erläuterung,2,FALSE))),"")</f>
        <v/>
      </c>
      <c r="K9" s="10" t="str">
        <f t="array" ref="K9">IF($A9&lt;&gt;"",IFERROR(INDEX(Name,SMALL(IF((zimmer=$A9),ROW(Daten)),2)-1),""),"")</f>
        <v/>
      </c>
      <c r="L9" s="10" t="str">
        <f t="array" ref="L9">IF($A9&lt;&gt;"",IFERROR(INDEX(Name,SMALL(IF((zimmer=$A9),ROW(Daten)),3)-1),""),"")</f>
        <v/>
      </c>
      <c r="M9" s="10" t="str">
        <f t="array" ref="M9">IF($A9&lt;&gt;"",IFERROR(INDEX(Name,SMALL(IF((zimmer=$A9),ROW(Daten)),4)-1),""),"")</f>
        <v/>
      </c>
      <c r="N9" s="10" t="str">
        <f t="array" ref="N9">IF($A9&lt;&gt;"",IFERROR(INDEX(Name,SMALL(IF((zimmer=$A9),ROW(Daten)),5)-1),""),"")</f>
        <v/>
      </c>
      <c r="O9" s="10" t="str">
        <f t="array" ref="O9">IF($A9&lt;&gt;"",IFERROR(INDEX(Name,SMALL(IF((zimmer=$A9),ROW(Daten)),6)-1),""),"")</f>
        <v/>
      </c>
      <c r="P9" s="10" t="str">
        <f t="array" ref="P9">IF($A9&lt;&gt;"",IFERROR(INDEX(Stelle,SMALL(IF((zimmer=$A9),ROW(Daten)),1)-1),""),"")</f>
        <v/>
      </c>
      <c r="Q9" s="10" t="str">
        <f t="array" ref="Q9">IF($A9&lt;&gt;"",IFERROR(INDEX(Stelle,SMALL(IF((zimmer=$A9),ROW(Daten)),2)-1),""),"")</f>
        <v/>
      </c>
      <c r="R9" s="10" t="str">
        <f t="array" ref="R9">IF($A9&lt;&gt;"",IFERROR(INDEX(Stelle,SMALL(IF((zimmer=$A9),ROW(Daten)),3)-1),""),"")</f>
        <v/>
      </c>
      <c r="S9" s="10" t="str">
        <f t="array" ref="S9">IF($A9&lt;&gt;"",IFERROR(INDEX(Stelle,SMALL(IF((zimmer=$A9),ROW(Daten)),4)-1),""),"")</f>
        <v/>
      </c>
      <c r="T9" s="10" t="str">
        <f t="array" ref="T9">IF($A9&lt;&gt;"",IFERROR(INDEX(Stelle,SMALL(IF((zimmer=$A9),ROW(Daten)),5)-1),""),"")</f>
        <v/>
      </c>
      <c r="U9" s="10" t="str">
        <f t="array" ref="U9">IF($A9&lt;&gt;"",IFERROR(INDEX(Stelle,SMALL(IF((zimmer=$A9),ROW(Daten)),6)-1),""),"")</f>
        <v/>
      </c>
    </row>
    <row r="10" spans="1:21" ht="13.5" thickBot="1" x14ac:dyDescent="0.25">
      <c r="A10" s="76"/>
      <c r="B10" s="77"/>
      <c r="C10" s="78"/>
      <c r="D10" s="78"/>
      <c r="E10" s="8" t="str">
        <f>IF(A10&lt;&gt;"",COUNTIF(Daten!I:I,A10),"")</f>
        <v/>
      </c>
      <c r="F10" s="9" t="str">
        <f t="shared" si="0"/>
        <v/>
      </c>
      <c r="G10" s="9" t="str">
        <f t="shared" si="1"/>
        <v/>
      </c>
      <c r="H10" s="9" t="str">
        <f>IFERROR(IF(COUNTIF(Daten!$H$2:$H$400,$A10)&lt;&gt;0,"X",""),"")</f>
        <v/>
      </c>
      <c r="I10" s="63" t="str">
        <f t="shared" si="2"/>
        <v/>
      </c>
      <c r="J10" s="10" t="str">
        <f t="array" ref="J10">IF(A10&lt;&gt;"",IF(IFERROR(INDEX(Name,SMALL(IF((zimmer=$A10),ROW(Daten)),1)-1),VLOOKUP($A10,Erläuterung,2,FALSE))=0,"",IFERROR(INDEX(Name,SMALL(IF((zimmer=$A10),ROW(Daten)),1)-1),VLOOKUP($A10,Erläuterung,2,FALSE))),"")</f>
        <v/>
      </c>
      <c r="K10" s="10" t="str">
        <f t="array" ref="K10">IF($A10&lt;&gt;"",IFERROR(INDEX(Name,SMALL(IF((zimmer=$A10),ROW(Daten)),2)-1),""),"")</f>
        <v/>
      </c>
      <c r="L10" s="10" t="str">
        <f t="array" ref="L10">IF($A10&lt;&gt;"",IFERROR(INDEX(Name,SMALL(IF((zimmer=$A10),ROW(Daten)),3)-1),""),"")</f>
        <v/>
      </c>
      <c r="M10" s="10" t="str">
        <f t="array" ref="M10">IF($A10&lt;&gt;"",IFERROR(INDEX(Name,SMALL(IF((zimmer=$A10),ROW(Daten)),4)-1),""),"")</f>
        <v/>
      </c>
      <c r="N10" s="10" t="str">
        <f t="array" ref="N10">IF($A10&lt;&gt;"",IFERROR(INDEX(Name,SMALL(IF((zimmer=$A10),ROW(Daten)),5)-1),""),"")</f>
        <v/>
      </c>
      <c r="O10" s="10" t="str">
        <f t="array" ref="O10">IF($A10&lt;&gt;"",IFERROR(INDEX(Name,SMALL(IF((zimmer=$A10),ROW(Daten)),6)-1),""),"")</f>
        <v/>
      </c>
      <c r="P10" s="10" t="str">
        <f t="array" ref="P10">IF($A10&lt;&gt;"",IFERROR(INDEX(Stelle,SMALL(IF((zimmer=$A10),ROW(Daten)),1)-1),""),"")</f>
        <v/>
      </c>
      <c r="Q10" s="10" t="str">
        <f t="array" ref="Q10">IF($A10&lt;&gt;"",IFERROR(INDEX(Stelle,SMALL(IF((zimmer=$A10),ROW(Daten)),2)-1),""),"")</f>
        <v/>
      </c>
      <c r="R10" s="10" t="str">
        <f t="array" ref="R10">IF($A10&lt;&gt;"",IFERROR(INDEX(Stelle,SMALL(IF((zimmer=$A10),ROW(Daten)),3)-1),""),"")</f>
        <v/>
      </c>
      <c r="S10" s="10" t="str">
        <f t="array" ref="S10">IF($A10&lt;&gt;"",IFERROR(INDEX(Stelle,SMALL(IF((zimmer=$A10),ROW(Daten)),4)-1),""),"")</f>
        <v/>
      </c>
      <c r="T10" s="10" t="str">
        <f t="array" ref="T10">IF($A10&lt;&gt;"",IFERROR(INDEX(Stelle,SMALL(IF((zimmer=$A10),ROW(Daten)),5)-1),""),"")</f>
        <v/>
      </c>
      <c r="U10" s="10" t="str">
        <f t="array" ref="U10">IF($A10&lt;&gt;"",IFERROR(INDEX(Stelle,SMALL(IF((zimmer=$A10),ROW(Daten)),6)-1),""),"")</f>
        <v/>
      </c>
    </row>
    <row r="11" spans="1:21" ht="13.5" thickBot="1" x14ac:dyDescent="0.25">
      <c r="A11" s="76"/>
      <c r="B11" s="77"/>
      <c r="C11" s="78"/>
      <c r="D11" s="78"/>
      <c r="E11" s="8" t="str">
        <f>IF(A11&lt;&gt;"",COUNTIF(Daten!I:I,A11),"")</f>
        <v/>
      </c>
      <c r="F11" s="9" t="str">
        <f t="shared" si="0"/>
        <v/>
      </c>
      <c r="G11" s="9" t="str">
        <f t="shared" si="1"/>
        <v/>
      </c>
      <c r="H11" s="9" t="str">
        <f>IFERROR(IF(COUNTIF(Daten!$H$2:$H$400,$A11)&lt;&gt;0,"X",""),"")</f>
        <v/>
      </c>
      <c r="I11" s="63" t="str">
        <f t="shared" si="2"/>
        <v/>
      </c>
      <c r="J11" s="10" t="str">
        <f t="array" ref="J11">IF(A11&lt;&gt;"",IF(IFERROR(INDEX(Name,SMALL(IF((zimmer=$A11),ROW(Daten)),1)-1),VLOOKUP($A11,Erläuterung,2,FALSE))=0,"",IFERROR(INDEX(Name,SMALL(IF((zimmer=$A11),ROW(Daten)),1)-1),VLOOKUP($A11,Erläuterung,2,FALSE))),"")</f>
        <v/>
      </c>
      <c r="K11" s="10" t="str">
        <f t="array" ref="K11">IF($A11&lt;&gt;"",IFERROR(INDEX(Name,SMALL(IF((zimmer=$A11),ROW(Daten)),2)-1),""),"")</f>
        <v/>
      </c>
      <c r="L11" s="10" t="str">
        <f t="array" ref="L11">IF($A11&lt;&gt;"",IFERROR(INDEX(Name,SMALL(IF((zimmer=$A11),ROW(Daten)),3)-1),""),"")</f>
        <v/>
      </c>
      <c r="M11" s="10" t="str">
        <f t="array" ref="M11">IF($A11&lt;&gt;"",IFERROR(INDEX(Name,SMALL(IF((zimmer=$A11),ROW(Daten)),4)-1),""),"")</f>
        <v/>
      </c>
      <c r="N11" s="10" t="str">
        <f t="array" ref="N11">IF($A11&lt;&gt;"",IFERROR(INDEX(Name,SMALL(IF((zimmer=$A11),ROW(Daten)),5)-1),""),"")</f>
        <v/>
      </c>
      <c r="O11" s="10" t="str">
        <f t="array" ref="O11">IF($A11&lt;&gt;"",IFERROR(INDEX(Name,SMALL(IF((zimmer=$A11),ROW(Daten)),6)-1),""),"")</f>
        <v/>
      </c>
      <c r="P11" s="10" t="str">
        <f t="array" ref="P11">IF($A11&lt;&gt;"",IFERROR(INDEX(Stelle,SMALL(IF((zimmer=$A11),ROW(Daten)),1)-1),""),"")</f>
        <v/>
      </c>
      <c r="Q11" s="10" t="str">
        <f t="array" ref="Q11">IF($A11&lt;&gt;"",IFERROR(INDEX(Stelle,SMALL(IF((zimmer=$A11),ROW(Daten)),2)-1),""),"")</f>
        <v/>
      </c>
      <c r="R11" s="10" t="str">
        <f t="array" ref="R11">IF($A11&lt;&gt;"",IFERROR(INDEX(Stelle,SMALL(IF((zimmer=$A11),ROW(Daten)),3)-1),""),"")</f>
        <v/>
      </c>
      <c r="S11" s="10" t="str">
        <f t="array" ref="S11">IF($A11&lt;&gt;"",IFERROR(INDEX(Stelle,SMALL(IF((zimmer=$A11),ROW(Daten)),4)-1),""),"")</f>
        <v/>
      </c>
      <c r="T11" s="10" t="str">
        <f t="array" ref="T11">IF($A11&lt;&gt;"",IFERROR(INDEX(Stelle,SMALL(IF((zimmer=$A11),ROW(Daten)),5)-1),""),"")</f>
        <v/>
      </c>
      <c r="U11" s="10" t="str">
        <f t="array" ref="U11">IF($A11&lt;&gt;"",IFERROR(INDEX(Stelle,SMALL(IF((zimmer=$A11),ROW(Daten)),6)-1),""),"")</f>
        <v/>
      </c>
    </row>
    <row r="12" spans="1:21" ht="13.5" thickBot="1" x14ac:dyDescent="0.25">
      <c r="A12" s="76"/>
      <c r="B12" s="77"/>
      <c r="C12" s="78"/>
      <c r="D12" s="78"/>
      <c r="E12" s="8" t="str">
        <f>IF(A12&lt;&gt;"",COUNTIF(Daten!I:I,A12),"")</f>
        <v/>
      </c>
      <c r="F12" s="9" t="str">
        <f t="shared" si="0"/>
        <v/>
      </c>
      <c r="G12" s="9" t="str">
        <f t="shared" si="1"/>
        <v/>
      </c>
      <c r="H12" s="9" t="str">
        <f>IFERROR(IF(COUNTIF(Daten!$H$2:$H$400,$A12)&lt;&gt;0,"X",""),"")</f>
        <v/>
      </c>
      <c r="I12" s="63" t="str">
        <f t="shared" si="2"/>
        <v/>
      </c>
      <c r="J12" s="10" t="str">
        <f t="array" ref="J12">IF(A12&lt;&gt;"",IF(IFERROR(INDEX(Name,SMALL(IF((zimmer=$A12),ROW(Daten)),1)-1),VLOOKUP($A12,Erläuterung,2,FALSE))=0,"",IFERROR(INDEX(Name,SMALL(IF((zimmer=$A12),ROW(Daten)),1)-1),VLOOKUP($A12,Erläuterung,2,FALSE))),"")</f>
        <v/>
      </c>
      <c r="K12" s="10" t="str">
        <f t="array" ref="K12">IF($A12&lt;&gt;"",IFERROR(INDEX(Name,SMALL(IF((zimmer=$A12),ROW(Daten)),2)-1),""),"")</f>
        <v/>
      </c>
      <c r="L12" s="10" t="str">
        <f t="array" ref="L12">IF($A12&lt;&gt;"",IFERROR(INDEX(Name,SMALL(IF((zimmer=$A12),ROW(Daten)),3)-1),""),"")</f>
        <v/>
      </c>
      <c r="M12" s="10" t="str">
        <f t="array" ref="M12">IF($A12&lt;&gt;"",IFERROR(INDEX(Name,SMALL(IF((zimmer=$A12),ROW(Daten)),4)-1),""),"")</f>
        <v/>
      </c>
      <c r="N12" s="10" t="str">
        <f t="array" ref="N12">IF($A12&lt;&gt;"",IFERROR(INDEX(Name,SMALL(IF((zimmer=$A12),ROW(Daten)),5)-1),""),"")</f>
        <v/>
      </c>
      <c r="O12" s="10" t="str">
        <f t="array" ref="O12">IF($A12&lt;&gt;"",IFERROR(INDEX(Name,SMALL(IF((zimmer=$A12),ROW(Daten)),6)-1),""),"")</f>
        <v/>
      </c>
      <c r="P12" s="10" t="str">
        <f t="array" ref="P12">IF($A12&lt;&gt;"",IFERROR(INDEX(Stelle,SMALL(IF((zimmer=$A12),ROW(Daten)),1)-1),""),"")</f>
        <v/>
      </c>
      <c r="Q12" s="10" t="str">
        <f t="array" ref="Q12">IF($A12&lt;&gt;"",IFERROR(INDEX(Stelle,SMALL(IF((zimmer=$A12),ROW(Daten)),2)-1),""),"")</f>
        <v/>
      </c>
      <c r="R12" s="10" t="str">
        <f t="array" ref="R12">IF($A12&lt;&gt;"",IFERROR(INDEX(Stelle,SMALL(IF((zimmer=$A12),ROW(Daten)),3)-1),""),"")</f>
        <v/>
      </c>
      <c r="S12" s="10" t="str">
        <f t="array" ref="S12">IF($A12&lt;&gt;"",IFERROR(INDEX(Stelle,SMALL(IF((zimmer=$A12),ROW(Daten)),4)-1),""),"")</f>
        <v/>
      </c>
      <c r="T12" s="10" t="str">
        <f t="array" ref="T12">IF($A12&lt;&gt;"",IFERROR(INDEX(Stelle,SMALL(IF((zimmer=$A12),ROW(Daten)),5)-1),""),"")</f>
        <v/>
      </c>
      <c r="U12" s="10" t="str">
        <f t="array" ref="U12">IF($A12&lt;&gt;"",IFERROR(INDEX(Stelle,SMALL(IF((zimmer=$A12),ROW(Daten)),6)-1),""),"")</f>
        <v/>
      </c>
    </row>
    <row r="13" spans="1:21" ht="13.5" thickBot="1" x14ac:dyDescent="0.25">
      <c r="A13" s="76"/>
      <c r="B13" s="77"/>
      <c r="C13" s="78"/>
      <c r="D13" s="78"/>
      <c r="E13" s="8" t="str">
        <f>IF(A13&lt;&gt;"",COUNTIF(Daten!I:I,A13),"")</f>
        <v/>
      </c>
      <c r="F13" s="9" t="str">
        <f t="shared" si="0"/>
        <v/>
      </c>
      <c r="G13" s="9" t="str">
        <f t="shared" si="1"/>
        <v/>
      </c>
      <c r="H13" s="9" t="str">
        <f>IFERROR(IF(COUNTIF(Daten!$H$2:$H$400,$A13)&lt;&gt;0,"X",""),"")</f>
        <v/>
      </c>
      <c r="I13" s="63" t="str">
        <f t="shared" si="2"/>
        <v/>
      </c>
      <c r="J13" s="10" t="str">
        <f t="array" ref="J13">IF(A13&lt;&gt;"",IF(IFERROR(INDEX(Name,SMALL(IF((zimmer=$A13),ROW(Daten)),1)-1),VLOOKUP($A13,Erläuterung,2,FALSE))=0,"",IFERROR(INDEX(Name,SMALL(IF((zimmer=$A13),ROW(Daten)),1)-1),VLOOKUP($A13,Erläuterung,2,FALSE))),"")</f>
        <v/>
      </c>
      <c r="K13" s="10" t="str">
        <f t="array" ref="K13">IF($A13&lt;&gt;"",IFERROR(INDEX(Name,SMALL(IF((zimmer=$A13),ROW(Daten)),2)-1),""),"")</f>
        <v/>
      </c>
      <c r="L13" s="10" t="str">
        <f t="array" ref="L13">IF($A13&lt;&gt;"",IFERROR(INDEX(Name,SMALL(IF((zimmer=$A13),ROW(Daten)),3)-1),""),"")</f>
        <v/>
      </c>
      <c r="M13" s="10" t="str">
        <f t="array" ref="M13">IF($A13&lt;&gt;"",IFERROR(INDEX(Name,SMALL(IF((zimmer=$A13),ROW(Daten)),4)-1),""),"")</f>
        <v/>
      </c>
      <c r="N13" s="10" t="str">
        <f t="array" ref="N13">IF($A13&lt;&gt;"",IFERROR(INDEX(Name,SMALL(IF((zimmer=$A13),ROW(Daten)),5)-1),""),"")</f>
        <v/>
      </c>
      <c r="O13" s="10" t="str">
        <f t="array" ref="O13">IF($A13&lt;&gt;"",IFERROR(INDEX(Name,SMALL(IF((zimmer=$A13),ROW(Daten)),6)-1),""),"")</f>
        <v/>
      </c>
      <c r="P13" s="10" t="str">
        <f t="array" ref="P13">IF($A13&lt;&gt;"",IFERROR(INDEX(Stelle,SMALL(IF((zimmer=$A13),ROW(Daten)),1)-1),""),"")</f>
        <v/>
      </c>
      <c r="Q13" s="10" t="str">
        <f t="array" ref="Q13">IF($A13&lt;&gt;"",IFERROR(INDEX(Stelle,SMALL(IF((zimmer=$A13),ROW(Daten)),2)-1),""),"")</f>
        <v/>
      </c>
      <c r="R13" s="10" t="str">
        <f t="array" ref="R13">IF($A13&lt;&gt;"",IFERROR(INDEX(Stelle,SMALL(IF((zimmer=$A13),ROW(Daten)),3)-1),""),"")</f>
        <v/>
      </c>
      <c r="S13" s="10" t="str">
        <f t="array" ref="S13">IF($A13&lt;&gt;"",IFERROR(INDEX(Stelle,SMALL(IF((zimmer=$A13),ROW(Daten)),4)-1),""),"")</f>
        <v/>
      </c>
      <c r="T13" s="10" t="str">
        <f t="array" ref="T13">IF($A13&lt;&gt;"",IFERROR(INDEX(Stelle,SMALL(IF((zimmer=$A13),ROW(Daten)),5)-1),""),"")</f>
        <v/>
      </c>
      <c r="U13" s="10" t="str">
        <f t="array" ref="U13">IF($A13&lt;&gt;"",IFERROR(INDEX(Stelle,SMALL(IF((zimmer=$A13),ROW(Daten)),6)-1),""),"")</f>
        <v/>
      </c>
    </row>
    <row r="14" spans="1:21" ht="13.5" thickBot="1" x14ac:dyDescent="0.25">
      <c r="A14" s="76"/>
      <c r="B14" s="77"/>
      <c r="C14" s="78"/>
      <c r="D14" s="78"/>
      <c r="E14" s="8" t="str">
        <f>IF(A14&lt;&gt;"",COUNTIF(Daten!I:I,A14),"")</f>
        <v/>
      </c>
      <c r="F14" s="9" t="str">
        <f t="shared" si="0"/>
        <v/>
      </c>
      <c r="G14" s="9" t="str">
        <f t="shared" si="1"/>
        <v/>
      </c>
      <c r="H14" s="9" t="str">
        <f>IFERROR(IF(COUNTIF(Daten!$H$2:$H$400,$A14)&lt;&gt;0,"X",""),"")</f>
        <v/>
      </c>
      <c r="I14" s="63" t="str">
        <f t="shared" si="2"/>
        <v/>
      </c>
      <c r="J14" s="10" t="str">
        <f t="array" ref="J14">IF(A14&lt;&gt;"",IF(IFERROR(INDEX(Name,SMALL(IF((zimmer=$A14),ROW(Daten)),1)-1),VLOOKUP($A14,Erläuterung,2,FALSE))=0,"",IFERROR(INDEX(Name,SMALL(IF((zimmer=$A14),ROW(Daten)),1)-1),VLOOKUP($A14,Erläuterung,2,FALSE))),"")</f>
        <v/>
      </c>
      <c r="K14" s="10" t="str">
        <f t="array" ref="K14">IF($A14&lt;&gt;"",IFERROR(INDEX(Name,SMALL(IF((zimmer=$A14),ROW(Daten)),2)-1),""),"")</f>
        <v/>
      </c>
      <c r="L14" s="10" t="str">
        <f t="array" ref="L14">IF($A14&lt;&gt;"",IFERROR(INDEX(Name,SMALL(IF((zimmer=$A14),ROW(Daten)),3)-1),""),"")</f>
        <v/>
      </c>
      <c r="M14" s="10" t="str">
        <f t="array" ref="M14">IF($A14&lt;&gt;"",IFERROR(INDEX(Name,SMALL(IF((zimmer=$A14),ROW(Daten)),4)-1),""),"")</f>
        <v/>
      </c>
      <c r="N14" s="10" t="str">
        <f t="array" ref="N14">IF($A14&lt;&gt;"",IFERROR(INDEX(Name,SMALL(IF((zimmer=$A14),ROW(Daten)),5)-1),""),"")</f>
        <v/>
      </c>
      <c r="O14" s="10" t="str">
        <f t="array" ref="O14">IF($A14&lt;&gt;"",IFERROR(INDEX(Name,SMALL(IF((zimmer=$A14),ROW(Daten)),6)-1),""),"")</f>
        <v/>
      </c>
      <c r="P14" s="10" t="str">
        <f t="array" ref="P14">IF($A14&lt;&gt;"",IFERROR(INDEX(Stelle,SMALL(IF((zimmer=$A14),ROW(Daten)),1)-1),""),"")</f>
        <v/>
      </c>
      <c r="Q14" s="10" t="str">
        <f t="array" ref="Q14">IF($A14&lt;&gt;"",IFERROR(INDEX(Stelle,SMALL(IF((zimmer=$A14),ROW(Daten)),2)-1),""),"")</f>
        <v/>
      </c>
      <c r="R14" s="10" t="str">
        <f t="array" ref="R14">IF($A14&lt;&gt;"",IFERROR(INDEX(Stelle,SMALL(IF((zimmer=$A14),ROW(Daten)),3)-1),""),"")</f>
        <v/>
      </c>
      <c r="S14" s="10" t="str">
        <f t="array" ref="S14">IF($A14&lt;&gt;"",IFERROR(INDEX(Stelle,SMALL(IF((zimmer=$A14),ROW(Daten)),4)-1),""),"")</f>
        <v/>
      </c>
      <c r="T14" s="10" t="str">
        <f t="array" ref="T14">IF($A14&lt;&gt;"",IFERROR(INDEX(Stelle,SMALL(IF((zimmer=$A14),ROW(Daten)),5)-1),""),"")</f>
        <v/>
      </c>
      <c r="U14" s="10" t="str">
        <f t="array" ref="U14">IF($A14&lt;&gt;"",IFERROR(INDEX(Stelle,SMALL(IF((zimmer=$A14),ROW(Daten)),6)-1),""),"")</f>
        <v/>
      </c>
    </row>
    <row r="15" spans="1:21" ht="13.5" thickBot="1" x14ac:dyDescent="0.25">
      <c r="A15" s="76"/>
      <c r="B15" s="77"/>
      <c r="C15" s="78"/>
      <c r="D15" s="78"/>
      <c r="E15" s="8" t="str">
        <f>IF(A15&lt;&gt;"",COUNTIF(Daten!I:I,A15),"")</f>
        <v/>
      </c>
      <c r="F15" s="9" t="str">
        <f t="shared" si="0"/>
        <v/>
      </c>
      <c r="G15" s="9" t="str">
        <f t="shared" si="1"/>
        <v/>
      </c>
      <c r="H15" s="9" t="str">
        <f>IFERROR(IF(COUNTIF(Daten!$H$2:$H$400,$A15)&lt;&gt;0,"X",""),"")</f>
        <v/>
      </c>
      <c r="I15" s="63" t="str">
        <f t="shared" si="2"/>
        <v/>
      </c>
      <c r="J15" s="10" t="str">
        <f t="array" ref="J15">IF(A15&lt;&gt;"",IF(IFERROR(INDEX(Name,SMALL(IF((zimmer=$A15),ROW(Daten)),1)-1),VLOOKUP($A15,Erläuterung,2,FALSE))=0,"",IFERROR(INDEX(Name,SMALL(IF((zimmer=$A15),ROW(Daten)),1)-1),VLOOKUP($A15,Erläuterung,2,FALSE))),"")</f>
        <v/>
      </c>
      <c r="K15" s="10" t="str">
        <f t="array" ref="K15">IF($A15&lt;&gt;"",IFERROR(INDEX(Name,SMALL(IF((zimmer=$A15),ROW(Daten)),2)-1),""),"")</f>
        <v/>
      </c>
      <c r="L15" s="10" t="str">
        <f t="array" ref="L15">IF($A15&lt;&gt;"",IFERROR(INDEX(Name,SMALL(IF((zimmer=$A15),ROW(Daten)),3)-1),""),"")</f>
        <v/>
      </c>
      <c r="M15" s="10" t="str">
        <f t="array" ref="M15">IF($A15&lt;&gt;"",IFERROR(INDEX(Name,SMALL(IF((zimmer=$A15),ROW(Daten)),4)-1),""),"")</f>
        <v/>
      </c>
      <c r="N15" s="10" t="str">
        <f t="array" ref="N15">IF($A15&lt;&gt;"",IFERROR(INDEX(Name,SMALL(IF((zimmer=$A15),ROW(Daten)),5)-1),""),"")</f>
        <v/>
      </c>
      <c r="O15" s="10" t="str">
        <f t="array" ref="O15">IF($A15&lt;&gt;"",IFERROR(INDEX(Name,SMALL(IF((zimmer=$A15),ROW(Daten)),6)-1),""),"")</f>
        <v/>
      </c>
      <c r="P15" s="10" t="str">
        <f t="array" ref="P15">IF($A15&lt;&gt;"",IFERROR(INDEX(Stelle,SMALL(IF((zimmer=$A15),ROW(Daten)),1)-1),""),"")</f>
        <v/>
      </c>
      <c r="Q15" s="10" t="str">
        <f t="array" ref="Q15">IF($A15&lt;&gt;"",IFERROR(INDEX(Stelle,SMALL(IF((zimmer=$A15),ROW(Daten)),2)-1),""),"")</f>
        <v/>
      </c>
      <c r="R15" s="10" t="str">
        <f t="array" ref="R15">IF($A15&lt;&gt;"",IFERROR(INDEX(Stelle,SMALL(IF((zimmer=$A15),ROW(Daten)),3)-1),""),"")</f>
        <v/>
      </c>
      <c r="S15" s="10" t="str">
        <f t="array" ref="S15">IF($A15&lt;&gt;"",IFERROR(INDEX(Stelle,SMALL(IF((zimmer=$A15),ROW(Daten)),4)-1),""),"")</f>
        <v/>
      </c>
      <c r="T15" s="10" t="str">
        <f t="array" ref="T15">IF($A15&lt;&gt;"",IFERROR(INDEX(Stelle,SMALL(IF((zimmer=$A15),ROW(Daten)),5)-1),""),"")</f>
        <v/>
      </c>
      <c r="U15" s="10" t="str">
        <f t="array" ref="U15">IF($A15&lt;&gt;"",IFERROR(INDEX(Stelle,SMALL(IF((zimmer=$A15),ROW(Daten)),6)-1),""),"")</f>
        <v/>
      </c>
    </row>
    <row r="16" spans="1:21" ht="13.5" thickBot="1" x14ac:dyDescent="0.25">
      <c r="A16" s="76"/>
      <c r="B16" s="77"/>
      <c r="C16" s="78"/>
      <c r="D16" s="78"/>
      <c r="E16" s="8" t="str">
        <f>IF(A16&lt;&gt;"",COUNTIF(Daten!I:I,A16),"")</f>
        <v/>
      </c>
      <c r="F16" s="9" t="str">
        <f t="shared" si="0"/>
        <v/>
      </c>
      <c r="G16" s="9" t="str">
        <f t="shared" si="1"/>
        <v/>
      </c>
      <c r="H16" s="9" t="str">
        <f>IFERROR(IF(COUNTIF(Daten!$H$2:$H$400,$A16)&lt;&gt;0,"X",""),"")</f>
        <v/>
      </c>
      <c r="I16" s="63" t="str">
        <f t="shared" si="2"/>
        <v/>
      </c>
      <c r="J16" s="10" t="str">
        <f t="array" ref="J16">IF(A16&lt;&gt;"",IF(IFERROR(INDEX(Name,SMALL(IF((zimmer=$A16),ROW(Daten)),1)-1),VLOOKUP($A16,Erläuterung,2,FALSE))=0,"",IFERROR(INDEX(Name,SMALL(IF((zimmer=$A16),ROW(Daten)),1)-1),VLOOKUP($A16,Erläuterung,2,FALSE))),"")</f>
        <v/>
      </c>
      <c r="K16" s="10" t="str">
        <f t="array" ref="K16">IF($A16&lt;&gt;"",IFERROR(INDEX(Name,SMALL(IF((zimmer=$A16),ROW(Daten)),2)-1),""),"")</f>
        <v/>
      </c>
      <c r="L16" s="10" t="str">
        <f t="array" ref="L16">IF($A16&lt;&gt;"",IFERROR(INDEX(Name,SMALL(IF((zimmer=$A16),ROW(Daten)),3)-1),""),"")</f>
        <v/>
      </c>
      <c r="M16" s="10" t="str">
        <f t="array" ref="M16">IF($A16&lt;&gt;"",IFERROR(INDEX(Name,SMALL(IF((zimmer=$A16),ROW(Daten)),4)-1),""),"")</f>
        <v/>
      </c>
      <c r="N16" s="10" t="str">
        <f t="array" ref="N16">IF($A16&lt;&gt;"",IFERROR(INDEX(Name,SMALL(IF((zimmer=$A16),ROW(Daten)),5)-1),""),"")</f>
        <v/>
      </c>
      <c r="O16" s="10" t="str">
        <f t="array" ref="O16">IF($A16&lt;&gt;"",IFERROR(INDEX(Name,SMALL(IF((zimmer=$A16),ROW(Daten)),6)-1),""),"")</f>
        <v/>
      </c>
      <c r="P16" s="10" t="str">
        <f t="array" ref="P16">IF($A16&lt;&gt;"",IFERROR(INDEX(Stelle,SMALL(IF((zimmer=$A16),ROW(Daten)),1)-1),""),"")</f>
        <v/>
      </c>
      <c r="Q16" s="10" t="str">
        <f t="array" ref="Q16">IF($A16&lt;&gt;"",IFERROR(INDEX(Stelle,SMALL(IF((zimmer=$A16),ROW(Daten)),2)-1),""),"")</f>
        <v/>
      </c>
      <c r="R16" s="10" t="str">
        <f t="array" ref="R16">IF($A16&lt;&gt;"",IFERROR(INDEX(Stelle,SMALL(IF((zimmer=$A16),ROW(Daten)),3)-1),""),"")</f>
        <v/>
      </c>
      <c r="S16" s="10" t="str">
        <f t="array" ref="S16">IF($A16&lt;&gt;"",IFERROR(INDEX(Stelle,SMALL(IF((zimmer=$A16),ROW(Daten)),4)-1),""),"")</f>
        <v/>
      </c>
      <c r="T16" s="10" t="str">
        <f t="array" ref="T16">IF($A16&lt;&gt;"",IFERROR(INDEX(Stelle,SMALL(IF((zimmer=$A16),ROW(Daten)),5)-1),""),"")</f>
        <v/>
      </c>
      <c r="U16" s="10" t="str">
        <f t="array" ref="U16">IF($A16&lt;&gt;"",IFERROR(INDEX(Stelle,SMALL(IF((zimmer=$A16),ROW(Daten)),6)-1),""),"")</f>
        <v/>
      </c>
    </row>
    <row r="17" spans="1:21" ht="13.5" thickBot="1" x14ac:dyDescent="0.25">
      <c r="A17" s="76"/>
      <c r="B17" s="77"/>
      <c r="C17" s="78"/>
      <c r="D17" s="78"/>
      <c r="E17" s="8" t="str">
        <f>IF(A17&lt;&gt;"",COUNTIF(Daten!I:I,A17),"")</f>
        <v/>
      </c>
      <c r="F17" s="9" t="str">
        <f t="shared" si="0"/>
        <v/>
      </c>
      <c r="G17" s="9" t="str">
        <f t="shared" si="1"/>
        <v/>
      </c>
      <c r="H17" s="9" t="str">
        <f>IFERROR(IF(COUNTIF(Daten!$H$2:$H$400,$A17)&lt;&gt;0,"X",""),"")</f>
        <v/>
      </c>
      <c r="I17" s="63" t="str">
        <f t="shared" si="2"/>
        <v/>
      </c>
      <c r="J17" s="10" t="str">
        <f t="array" ref="J17">IF(A17&lt;&gt;"",IF(IFERROR(INDEX(Name,SMALL(IF((zimmer=$A17),ROW(Daten)),1)-1),VLOOKUP($A17,Erläuterung,2,FALSE))=0,"",IFERROR(INDEX(Name,SMALL(IF((zimmer=$A17),ROW(Daten)),1)-1),VLOOKUP($A17,Erläuterung,2,FALSE))),"")</f>
        <v/>
      </c>
      <c r="K17" s="10" t="str">
        <f t="array" ref="K17">IF($A17&lt;&gt;"",IFERROR(INDEX(Name,SMALL(IF((zimmer=$A17),ROW(Daten)),2)-1),""),"")</f>
        <v/>
      </c>
      <c r="L17" s="10" t="str">
        <f t="array" ref="L17">IF($A17&lt;&gt;"",IFERROR(INDEX(Name,SMALL(IF((zimmer=$A17),ROW(Daten)),3)-1),""),"")</f>
        <v/>
      </c>
      <c r="M17" s="10" t="str">
        <f t="array" ref="M17">IF($A17&lt;&gt;"",IFERROR(INDEX(Name,SMALL(IF((zimmer=$A17),ROW(Daten)),4)-1),""),"")</f>
        <v/>
      </c>
      <c r="N17" s="10" t="str">
        <f t="array" ref="N17">IF($A17&lt;&gt;"",IFERROR(INDEX(Name,SMALL(IF((zimmer=$A17),ROW(Daten)),5)-1),""),"")</f>
        <v/>
      </c>
      <c r="O17" s="10" t="str">
        <f t="array" ref="O17">IF($A17&lt;&gt;"",IFERROR(INDEX(Name,SMALL(IF((zimmer=$A17),ROW(Daten)),6)-1),""),"")</f>
        <v/>
      </c>
      <c r="P17" s="10" t="str">
        <f t="array" ref="P17">IF($A17&lt;&gt;"",IFERROR(INDEX(Stelle,SMALL(IF((zimmer=$A17),ROW(Daten)),1)-1),""),"")</f>
        <v/>
      </c>
      <c r="Q17" s="10" t="str">
        <f t="array" ref="Q17">IF($A17&lt;&gt;"",IFERROR(INDEX(Stelle,SMALL(IF((zimmer=$A17),ROW(Daten)),2)-1),""),"")</f>
        <v/>
      </c>
      <c r="R17" s="10" t="str">
        <f t="array" ref="R17">IF($A17&lt;&gt;"",IFERROR(INDEX(Stelle,SMALL(IF((zimmer=$A17),ROW(Daten)),3)-1),""),"")</f>
        <v/>
      </c>
      <c r="S17" s="10" t="str">
        <f t="array" ref="S17">IF($A17&lt;&gt;"",IFERROR(INDEX(Stelle,SMALL(IF((zimmer=$A17),ROW(Daten)),4)-1),""),"")</f>
        <v/>
      </c>
      <c r="T17" s="10" t="str">
        <f t="array" ref="T17">IF($A17&lt;&gt;"",IFERROR(INDEX(Stelle,SMALL(IF((zimmer=$A17),ROW(Daten)),5)-1),""),"")</f>
        <v/>
      </c>
      <c r="U17" s="10" t="str">
        <f t="array" ref="U17">IF($A17&lt;&gt;"",IFERROR(INDEX(Stelle,SMALL(IF((zimmer=$A17),ROW(Daten)),6)-1),""),"")</f>
        <v/>
      </c>
    </row>
    <row r="18" spans="1:21" ht="13.5" thickBot="1" x14ac:dyDescent="0.25">
      <c r="A18" s="76"/>
      <c r="B18" s="77"/>
      <c r="C18" s="78"/>
      <c r="D18" s="78"/>
      <c r="E18" s="8" t="str">
        <f>IF(A18&lt;&gt;"",COUNTIF(Daten!I:I,A18),"")</f>
        <v/>
      </c>
      <c r="F18" s="9" t="str">
        <f t="shared" si="0"/>
        <v/>
      </c>
      <c r="G18" s="9" t="str">
        <f t="shared" si="1"/>
        <v/>
      </c>
      <c r="H18" s="9" t="str">
        <f>IFERROR(IF(COUNTIF(Daten!$H$2:$H$400,$A18)&lt;&gt;0,"X",""),"")</f>
        <v/>
      </c>
      <c r="I18" s="63" t="str">
        <f t="shared" si="2"/>
        <v/>
      </c>
      <c r="J18" s="10" t="str">
        <f t="array" ref="J18">IF(A18&lt;&gt;"",IF(IFERROR(INDEX(Name,SMALL(IF((zimmer=$A18),ROW(Daten)),1)-1),VLOOKUP($A18,Erläuterung,2,FALSE))=0,"",IFERROR(INDEX(Name,SMALL(IF((zimmer=$A18),ROW(Daten)),1)-1),VLOOKUP($A18,Erläuterung,2,FALSE))),"")</f>
        <v/>
      </c>
      <c r="K18" s="10" t="str">
        <f t="array" ref="K18">IF($A18&lt;&gt;"",IFERROR(INDEX(Name,SMALL(IF((zimmer=$A18),ROW(Daten)),2)-1),""),"")</f>
        <v/>
      </c>
      <c r="L18" s="10" t="str">
        <f t="array" ref="L18">IF($A18&lt;&gt;"",IFERROR(INDEX(Name,SMALL(IF((zimmer=$A18),ROW(Daten)),3)-1),""),"")</f>
        <v/>
      </c>
      <c r="M18" s="10" t="str">
        <f t="array" ref="M18">IF($A18&lt;&gt;"",IFERROR(INDEX(Name,SMALL(IF((zimmer=$A18),ROW(Daten)),4)-1),""),"")</f>
        <v/>
      </c>
      <c r="N18" s="10" t="str">
        <f t="array" ref="N18">IF($A18&lt;&gt;"",IFERROR(INDEX(Name,SMALL(IF((zimmer=$A18),ROW(Daten)),5)-1),""),"")</f>
        <v/>
      </c>
      <c r="O18" s="10" t="str">
        <f t="array" ref="O18">IF($A18&lt;&gt;"",IFERROR(INDEX(Name,SMALL(IF((zimmer=$A18),ROW(Daten)),6)-1),""),"")</f>
        <v/>
      </c>
      <c r="P18" s="10" t="str">
        <f t="array" ref="P18">IF($A18&lt;&gt;"",IFERROR(INDEX(Stelle,SMALL(IF((zimmer=$A18),ROW(Daten)),1)-1),""),"")</f>
        <v/>
      </c>
      <c r="Q18" s="10" t="str">
        <f t="array" ref="Q18">IF($A18&lt;&gt;"",IFERROR(INDEX(Stelle,SMALL(IF((zimmer=$A18),ROW(Daten)),2)-1),""),"")</f>
        <v/>
      </c>
      <c r="R18" s="10" t="str">
        <f t="array" ref="R18">IF($A18&lt;&gt;"",IFERROR(INDEX(Stelle,SMALL(IF((zimmer=$A18),ROW(Daten)),3)-1),""),"")</f>
        <v/>
      </c>
      <c r="S18" s="10" t="str">
        <f t="array" ref="S18">IF($A18&lt;&gt;"",IFERROR(INDEX(Stelle,SMALL(IF((zimmer=$A18),ROW(Daten)),4)-1),""),"")</f>
        <v/>
      </c>
      <c r="T18" s="10" t="str">
        <f t="array" ref="T18">IF($A18&lt;&gt;"",IFERROR(INDEX(Stelle,SMALL(IF((zimmer=$A18),ROW(Daten)),5)-1),""),"")</f>
        <v/>
      </c>
      <c r="U18" s="10" t="str">
        <f t="array" ref="U18">IF($A18&lt;&gt;"",IFERROR(INDEX(Stelle,SMALL(IF((zimmer=$A18),ROW(Daten)),6)-1),""),"")</f>
        <v/>
      </c>
    </row>
    <row r="19" spans="1:21" ht="13.5" thickBot="1" x14ac:dyDescent="0.25">
      <c r="A19" s="76"/>
      <c r="B19" s="77"/>
      <c r="C19" s="78"/>
      <c r="D19" s="78"/>
      <c r="E19" s="8" t="str">
        <f>IF(A19&lt;&gt;"",COUNTIF(Daten!I:I,A19),"")</f>
        <v/>
      </c>
      <c r="F19" s="9" t="str">
        <f t="shared" si="0"/>
        <v/>
      </c>
      <c r="G19" s="9" t="str">
        <f t="shared" si="1"/>
        <v/>
      </c>
      <c r="H19" s="9" t="str">
        <f>IFERROR(IF(COUNTIF(Daten!$H$2:$H$400,$A19)&lt;&gt;0,"X",""),"")</f>
        <v/>
      </c>
      <c r="I19" s="63" t="str">
        <f t="shared" si="2"/>
        <v/>
      </c>
      <c r="J19" s="10" t="str">
        <f t="array" ref="J19">IF(A19&lt;&gt;"",IF(IFERROR(INDEX(Name,SMALL(IF((zimmer=$A19),ROW(Daten)),1)-1),VLOOKUP($A19,Erläuterung,2,FALSE))=0,"",IFERROR(INDEX(Name,SMALL(IF((zimmer=$A19),ROW(Daten)),1)-1),VLOOKUP($A19,Erläuterung,2,FALSE))),"")</f>
        <v/>
      </c>
      <c r="K19" s="10" t="str">
        <f t="array" ref="K19">IF($A19&lt;&gt;"",IFERROR(INDEX(Name,SMALL(IF((zimmer=$A19),ROW(Daten)),2)-1),""),"")</f>
        <v/>
      </c>
      <c r="L19" s="10" t="str">
        <f t="array" ref="L19">IF($A19&lt;&gt;"",IFERROR(INDEX(Name,SMALL(IF((zimmer=$A19),ROW(Daten)),3)-1),""),"")</f>
        <v/>
      </c>
      <c r="M19" s="10" t="str">
        <f t="array" ref="M19">IF($A19&lt;&gt;"",IFERROR(INDEX(Name,SMALL(IF((zimmer=$A19),ROW(Daten)),4)-1),""),"")</f>
        <v/>
      </c>
      <c r="N19" s="10" t="str">
        <f t="array" ref="N19">IF($A19&lt;&gt;"",IFERROR(INDEX(Name,SMALL(IF((zimmer=$A19),ROW(Daten)),5)-1),""),"")</f>
        <v/>
      </c>
      <c r="O19" s="10" t="str">
        <f t="array" ref="O19">IF($A19&lt;&gt;"",IFERROR(INDEX(Name,SMALL(IF((zimmer=$A19),ROW(Daten)),6)-1),""),"")</f>
        <v/>
      </c>
      <c r="P19" s="10" t="str">
        <f t="array" ref="P19">IF($A19&lt;&gt;"",IFERROR(INDEX(Stelle,SMALL(IF((zimmer=$A19),ROW(Daten)),1)-1),""),"")</f>
        <v/>
      </c>
      <c r="Q19" s="10" t="str">
        <f t="array" ref="Q19">IF($A19&lt;&gt;"",IFERROR(INDEX(Stelle,SMALL(IF((zimmer=$A19),ROW(Daten)),2)-1),""),"")</f>
        <v/>
      </c>
      <c r="R19" s="10" t="str">
        <f t="array" ref="R19">IF($A19&lt;&gt;"",IFERROR(INDEX(Stelle,SMALL(IF((zimmer=$A19),ROW(Daten)),3)-1),""),"")</f>
        <v/>
      </c>
      <c r="S19" s="10" t="str">
        <f t="array" ref="S19">IF($A19&lt;&gt;"",IFERROR(INDEX(Stelle,SMALL(IF((zimmer=$A19),ROW(Daten)),4)-1),""),"")</f>
        <v/>
      </c>
      <c r="T19" s="10" t="str">
        <f t="array" ref="T19">IF($A19&lt;&gt;"",IFERROR(INDEX(Stelle,SMALL(IF((zimmer=$A19),ROW(Daten)),5)-1),""),"")</f>
        <v/>
      </c>
      <c r="U19" s="10" t="str">
        <f t="array" ref="U19">IF($A19&lt;&gt;"",IFERROR(INDEX(Stelle,SMALL(IF((zimmer=$A19),ROW(Daten)),6)-1),""),"")</f>
        <v/>
      </c>
    </row>
    <row r="20" spans="1:21" ht="13.5" thickBot="1" x14ac:dyDescent="0.25">
      <c r="A20" s="76"/>
      <c r="B20" s="77"/>
      <c r="C20" s="78"/>
      <c r="D20" s="78"/>
      <c r="E20" s="8" t="str">
        <f>IF(A20&lt;&gt;"",COUNTIF(Daten!I:I,A20),"")</f>
        <v/>
      </c>
      <c r="F20" s="9" t="str">
        <f t="shared" si="0"/>
        <v/>
      </c>
      <c r="G20" s="9" t="str">
        <f t="shared" si="1"/>
        <v/>
      </c>
      <c r="H20" s="9" t="str">
        <f>IFERROR(IF(COUNTIF(Daten!$H$2:$H$400,$A20)&lt;&gt;0,"X",""),"")</f>
        <v/>
      </c>
      <c r="I20" s="63" t="str">
        <f t="shared" si="2"/>
        <v/>
      </c>
      <c r="J20" s="10" t="str">
        <f t="array" ref="J20">IF(A20&lt;&gt;"",IF(IFERROR(INDEX(Name,SMALL(IF((zimmer=$A20),ROW(Daten)),1)-1),VLOOKUP($A20,Erläuterung,2,FALSE))=0,"",IFERROR(INDEX(Name,SMALL(IF((zimmer=$A20),ROW(Daten)),1)-1),VLOOKUP($A20,Erläuterung,2,FALSE))),"")</f>
        <v/>
      </c>
      <c r="K20" s="10" t="str">
        <f t="array" ref="K20">IF($A20&lt;&gt;"",IFERROR(INDEX(Name,SMALL(IF((zimmer=$A20),ROW(Daten)),2)-1),""),"")</f>
        <v/>
      </c>
      <c r="L20" s="10" t="str">
        <f t="array" ref="L20">IF($A20&lt;&gt;"",IFERROR(INDEX(Name,SMALL(IF((zimmer=$A20),ROW(Daten)),3)-1),""),"")</f>
        <v/>
      </c>
      <c r="M20" s="10" t="str">
        <f t="array" ref="M20">IF($A20&lt;&gt;"",IFERROR(INDEX(Name,SMALL(IF((zimmer=$A20),ROW(Daten)),4)-1),""),"")</f>
        <v/>
      </c>
      <c r="N20" s="10" t="str">
        <f t="array" ref="N20">IF($A20&lt;&gt;"",IFERROR(INDEX(Name,SMALL(IF((zimmer=$A20),ROW(Daten)),5)-1),""),"")</f>
        <v/>
      </c>
      <c r="O20" s="10" t="str">
        <f t="array" ref="O20">IF($A20&lt;&gt;"",IFERROR(INDEX(Name,SMALL(IF((zimmer=$A20),ROW(Daten)),6)-1),""),"")</f>
        <v/>
      </c>
      <c r="P20" s="10" t="str">
        <f t="array" ref="P20">IF($A20&lt;&gt;"",IFERROR(INDEX(Stelle,SMALL(IF((zimmer=$A20),ROW(Daten)),1)-1),""),"")</f>
        <v/>
      </c>
      <c r="Q20" s="10" t="str">
        <f t="array" ref="Q20">IF($A20&lt;&gt;"",IFERROR(INDEX(Stelle,SMALL(IF((zimmer=$A20),ROW(Daten)),2)-1),""),"")</f>
        <v/>
      </c>
      <c r="R20" s="10" t="str">
        <f t="array" ref="R20">IF($A20&lt;&gt;"",IFERROR(INDEX(Stelle,SMALL(IF((zimmer=$A20),ROW(Daten)),3)-1),""),"")</f>
        <v/>
      </c>
      <c r="S20" s="10" t="str">
        <f t="array" ref="S20">IF($A20&lt;&gt;"",IFERROR(INDEX(Stelle,SMALL(IF((zimmer=$A20),ROW(Daten)),4)-1),""),"")</f>
        <v/>
      </c>
      <c r="T20" s="10" t="str">
        <f t="array" ref="T20">IF($A20&lt;&gt;"",IFERROR(INDEX(Stelle,SMALL(IF((zimmer=$A20),ROW(Daten)),5)-1),""),"")</f>
        <v/>
      </c>
      <c r="U20" s="10" t="str">
        <f t="array" ref="U20">IF($A20&lt;&gt;"",IFERROR(INDEX(Stelle,SMALL(IF((zimmer=$A20),ROW(Daten)),6)-1),""),"")</f>
        <v/>
      </c>
    </row>
    <row r="21" spans="1:21" ht="13.5" thickBot="1" x14ac:dyDescent="0.25">
      <c r="A21" s="76"/>
      <c r="B21" s="77"/>
      <c r="C21" s="78"/>
      <c r="D21" s="78"/>
      <c r="E21" s="8" t="str">
        <f>IF(A21&lt;&gt;"",COUNTIF(Daten!I:I,A21),"")</f>
        <v/>
      </c>
      <c r="F21" s="9" t="str">
        <f t="shared" si="0"/>
        <v/>
      </c>
      <c r="G21" s="9" t="str">
        <f t="shared" si="1"/>
        <v/>
      </c>
      <c r="H21" s="9" t="str">
        <f>IFERROR(IF(COUNTIF(Daten!$H$2:$H$400,$A21)&lt;&gt;0,"X",""),"")</f>
        <v/>
      </c>
      <c r="I21" s="63" t="str">
        <f t="shared" si="2"/>
        <v/>
      </c>
      <c r="J21" s="10" t="str">
        <f t="array" ref="J21">IF(A21&lt;&gt;"",IF(IFERROR(INDEX(Name,SMALL(IF((zimmer=$A21),ROW(Daten)),1)-1),VLOOKUP($A21,Erläuterung,2,FALSE))=0,"",IFERROR(INDEX(Name,SMALL(IF((zimmer=$A21),ROW(Daten)),1)-1),VLOOKUP($A21,Erläuterung,2,FALSE))),"")</f>
        <v/>
      </c>
      <c r="K21" s="10" t="str">
        <f t="array" ref="K21">IF($A21&lt;&gt;"",IFERROR(INDEX(Name,SMALL(IF((zimmer=$A21),ROW(Daten)),2)-1),""),"")</f>
        <v/>
      </c>
      <c r="L21" s="10" t="str">
        <f t="array" ref="L21">IF($A21&lt;&gt;"",IFERROR(INDEX(Name,SMALL(IF((zimmer=$A21),ROW(Daten)),3)-1),""),"")</f>
        <v/>
      </c>
      <c r="M21" s="10" t="str">
        <f t="array" ref="M21">IF($A21&lt;&gt;"",IFERROR(INDEX(Name,SMALL(IF((zimmer=$A21),ROW(Daten)),4)-1),""),"")</f>
        <v/>
      </c>
      <c r="N21" s="10" t="str">
        <f t="array" ref="N21">IF($A21&lt;&gt;"",IFERROR(INDEX(Name,SMALL(IF((zimmer=$A21),ROW(Daten)),5)-1),""),"")</f>
        <v/>
      </c>
      <c r="O21" s="10" t="str">
        <f t="array" ref="O21">IF($A21&lt;&gt;"",IFERROR(INDEX(Name,SMALL(IF((zimmer=$A21),ROW(Daten)),6)-1),""),"")</f>
        <v/>
      </c>
      <c r="P21" s="10" t="str">
        <f t="array" ref="P21">IF($A21&lt;&gt;"",IFERROR(INDEX(Stelle,SMALL(IF((zimmer=$A21),ROW(Daten)),1)-1),""),"")</f>
        <v/>
      </c>
      <c r="Q21" s="10" t="str">
        <f t="array" ref="Q21">IF($A21&lt;&gt;"",IFERROR(INDEX(Stelle,SMALL(IF((zimmer=$A21),ROW(Daten)),2)-1),""),"")</f>
        <v/>
      </c>
      <c r="R21" s="10" t="str">
        <f t="array" ref="R21">IF($A21&lt;&gt;"",IFERROR(INDEX(Stelle,SMALL(IF((zimmer=$A21),ROW(Daten)),3)-1),""),"")</f>
        <v/>
      </c>
      <c r="S21" s="10" t="str">
        <f t="array" ref="S21">IF($A21&lt;&gt;"",IFERROR(INDEX(Stelle,SMALL(IF((zimmer=$A21),ROW(Daten)),4)-1),""),"")</f>
        <v/>
      </c>
      <c r="T21" s="10" t="str">
        <f t="array" ref="T21">IF($A21&lt;&gt;"",IFERROR(INDEX(Stelle,SMALL(IF((zimmer=$A21),ROW(Daten)),5)-1),""),"")</f>
        <v/>
      </c>
      <c r="U21" s="10" t="str">
        <f t="array" ref="U21">IF($A21&lt;&gt;"",IFERROR(INDEX(Stelle,SMALL(IF((zimmer=$A21),ROW(Daten)),6)-1),""),"")</f>
        <v/>
      </c>
    </row>
    <row r="22" spans="1:21" ht="13.5" thickBot="1" x14ac:dyDescent="0.25">
      <c r="A22" s="76"/>
      <c r="B22" s="77"/>
      <c r="C22" s="78"/>
      <c r="D22" s="78"/>
      <c r="E22" s="8" t="str">
        <f>IF(A22&lt;&gt;"",COUNTIF(Daten!I:I,A22),"")</f>
        <v/>
      </c>
      <c r="F22" s="9" t="str">
        <f t="shared" si="0"/>
        <v/>
      </c>
      <c r="G22" s="9" t="str">
        <f t="shared" si="1"/>
        <v/>
      </c>
      <c r="H22" s="9" t="str">
        <f>IFERROR(IF(COUNTIF(Daten!$H$2:$H$400,$A22)&lt;&gt;0,"X",""),"")</f>
        <v/>
      </c>
      <c r="I22" s="63" t="str">
        <f t="shared" si="2"/>
        <v/>
      </c>
      <c r="J22" s="10" t="str">
        <f t="array" ref="J22">IF(A22&lt;&gt;"",IF(IFERROR(INDEX(Name,SMALL(IF((zimmer=$A22),ROW(Daten)),1)-1),VLOOKUP($A22,Erläuterung,2,FALSE))=0,"",IFERROR(INDEX(Name,SMALL(IF((zimmer=$A22),ROW(Daten)),1)-1),VLOOKUP($A22,Erläuterung,2,FALSE))),"")</f>
        <v/>
      </c>
      <c r="K22" s="10" t="str">
        <f t="array" ref="K22">IF($A22&lt;&gt;"",IFERROR(INDEX(Name,SMALL(IF((zimmer=$A22),ROW(Daten)),2)-1),""),"")</f>
        <v/>
      </c>
      <c r="L22" s="10" t="str">
        <f t="array" ref="L22">IF($A22&lt;&gt;"",IFERROR(INDEX(Name,SMALL(IF((zimmer=$A22),ROW(Daten)),3)-1),""),"")</f>
        <v/>
      </c>
      <c r="M22" s="10" t="str">
        <f t="array" ref="M22">IF($A22&lt;&gt;"",IFERROR(INDEX(Name,SMALL(IF((zimmer=$A22),ROW(Daten)),4)-1),""),"")</f>
        <v/>
      </c>
      <c r="N22" s="10" t="str">
        <f t="array" ref="N22">IF($A22&lt;&gt;"",IFERROR(INDEX(Name,SMALL(IF((zimmer=$A22),ROW(Daten)),5)-1),""),"")</f>
        <v/>
      </c>
      <c r="O22" s="10" t="str">
        <f t="array" ref="O22">IF($A22&lt;&gt;"",IFERROR(INDEX(Name,SMALL(IF((zimmer=$A22),ROW(Daten)),6)-1),""),"")</f>
        <v/>
      </c>
      <c r="P22" s="10" t="str">
        <f t="array" ref="P22">IF($A22&lt;&gt;"",IFERROR(INDEX(Stelle,SMALL(IF((zimmer=$A22),ROW(Daten)),1)-1),""),"")</f>
        <v/>
      </c>
      <c r="Q22" s="10" t="str">
        <f t="array" ref="Q22">IF($A22&lt;&gt;"",IFERROR(INDEX(Stelle,SMALL(IF((zimmer=$A22),ROW(Daten)),2)-1),""),"")</f>
        <v/>
      </c>
      <c r="R22" s="10" t="str">
        <f t="array" ref="R22">IF($A22&lt;&gt;"",IFERROR(INDEX(Stelle,SMALL(IF((zimmer=$A22),ROW(Daten)),3)-1),""),"")</f>
        <v/>
      </c>
      <c r="S22" s="10" t="str">
        <f t="array" ref="S22">IF($A22&lt;&gt;"",IFERROR(INDEX(Stelle,SMALL(IF((zimmer=$A22),ROW(Daten)),4)-1),""),"")</f>
        <v/>
      </c>
      <c r="T22" s="10" t="str">
        <f t="array" ref="T22">IF($A22&lt;&gt;"",IFERROR(INDEX(Stelle,SMALL(IF((zimmer=$A22),ROW(Daten)),5)-1),""),"")</f>
        <v/>
      </c>
      <c r="U22" s="10" t="str">
        <f t="array" ref="U22">IF($A22&lt;&gt;"",IFERROR(INDEX(Stelle,SMALL(IF((zimmer=$A22),ROW(Daten)),6)-1),""),"")</f>
        <v/>
      </c>
    </row>
    <row r="23" spans="1:21" ht="13.5" thickBot="1" x14ac:dyDescent="0.25">
      <c r="A23" s="76"/>
      <c r="B23" s="77"/>
      <c r="C23" s="78"/>
      <c r="D23" s="78"/>
      <c r="E23" s="8" t="str">
        <f>IF(A23&lt;&gt;"",COUNTIF(Daten!I:I,A23),"")</f>
        <v/>
      </c>
      <c r="F23" s="9" t="str">
        <f t="shared" si="0"/>
        <v/>
      </c>
      <c r="G23" s="9" t="str">
        <f t="shared" si="1"/>
        <v/>
      </c>
      <c r="H23" s="9" t="str">
        <f>IFERROR(IF(COUNTIF(Daten!$H$2:$H$400,$A23)&lt;&gt;0,"X",""),"")</f>
        <v/>
      </c>
      <c r="I23" s="63" t="str">
        <f t="shared" si="2"/>
        <v/>
      </c>
      <c r="J23" s="10" t="str">
        <f t="array" ref="J23">IF(A23&lt;&gt;"",IF(IFERROR(INDEX(Name,SMALL(IF((zimmer=$A23),ROW(Daten)),1)-1),VLOOKUP($A23,Erläuterung,2,FALSE))=0,"",IFERROR(INDEX(Name,SMALL(IF((zimmer=$A23),ROW(Daten)),1)-1),VLOOKUP($A23,Erläuterung,2,FALSE))),"")</f>
        <v/>
      </c>
      <c r="K23" s="10" t="str">
        <f t="array" ref="K23">IF($A23&lt;&gt;"",IFERROR(INDEX(Name,SMALL(IF((zimmer=$A23),ROW(Daten)),2)-1),""),"")</f>
        <v/>
      </c>
      <c r="L23" s="10" t="str">
        <f t="array" ref="L23">IF($A23&lt;&gt;"",IFERROR(INDEX(Name,SMALL(IF((zimmer=$A23),ROW(Daten)),3)-1),""),"")</f>
        <v/>
      </c>
      <c r="M23" s="10" t="str">
        <f t="array" ref="M23">IF($A23&lt;&gt;"",IFERROR(INDEX(Name,SMALL(IF((zimmer=$A23),ROW(Daten)),4)-1),""),"")</f>
        <v/>
      </c>
      <c r="N23" s="10" t="str">
        <f t="array" ref="N23">IF($A23&lt;&gt;"",IFERROR(INDEX(Name,SMALL(IF((zimmer=$A23),ROW(Daten)),5)-1),""),"")</f>
        <v/>
      </c>
      <c r="O23" s="10" t="str">
        <f t="array" ref="O23">IF($A23&lt;&gt;"",IFERROR(INDEX(Name,SMALL(IF((zimmer=$A23),ROW(Daten)),6)-1),""),"")</f>
        <v/>
      </c>
      <c r="P23" s="10" t="str">
        <f t="array" ref="P23">IF($A23&lt;&gt;"",IFERROR(INDEX(Stelle,SMALL(IF((zimmer=$A23),ROW(Daten)),1)-1),""),"")</f>
        <v/>
      </c>
      <c r="Q23" s="10" t="str">
        <f t="array" ref="Q23">IF($A23&lt;&gt;"",IFERROR(INDEX(Stelle,SMALL(IF((zimmer=$A23),ROW(Daten)),2)-1),""),"")</f>
        <v/>
      </c>
      <c r="R23" s="10" t="str">
        <f t="array" ref="R23">IF($A23&lt;&gt;"",IFERROR(INDEX(Stelle,SMALL(IF((zimmer=$A23),ROW(Daten)),3)-1),""),"")</f>
        <v/>
      </c>
      <c r="S23" s="10" t="str">
        <f t="array" ref="S23">IF($A23&lt;&gt;"",IFERROR(INDEX(Stelle,SMALL(IF((zimmer=$A23),ROW(Daten)),4)-1),""),"")</f>
        <v/>
      </c>
      <c r="T23" s="10" t="str">
        <f t="array" ref="T23">IF($A23&lt;&gt;"",IFERROR(INDEX(Stelle,SMALL(IF((zimmer=$A23),ROW(Daten)),5)-1),""),"")</f>
        <v/>
      </c>
      <c r="U23" s="10" t="str">
        <f t="array" ref="U23">IF($A23&lt;&gt;"",IFERROR(INDEX(Stelle,SMALL(IF((zimmer=$A23),ROW(Daten)),6)-1),""),"")</f>
        <v/>
      </c>
    </row>
    <row r="24" spans="1:21" ht="13.5" thickBot="1" x14ac:dyDescent="0.25">
      <c r="A24" s="76"/>
      <c r="B24" s="77"/>
      <c r="C24" s="78"/>
      <c r="D24" s="78"/>
      <c r="E24" s="8" t="str">
        <f>IF(A24&lt;&gt;"",COUNTIF(Daten!I:I,A24),"")</f>
        <v/>
      </c>
      <c r="F24" s="9" t="str">
        <f t="shared" si="0"/>
        <v/>
      </c>
      <c r="G24" s="9" t="str">
        <f t="shared" si="1"/>
        <v/>
      </c>
      <c r="H24" s="9" t="str">
        <f>IFERROR(IF(COUNTIF(Daten!$H$2:$H$400,$A24)&lt;&gt;0,"X",""),"")</f>
        <v/>
      </c>
      <c r="I24" s="63" t="str">
        <f t="shared" si="2"/>
        <v/>
      </c>
      <c r="J24" s="10" t="str">
        <f t="array" ref="J24">IF(A24&lt;&gt;"",IF(IFERROR(INDEX(Name,SMALL(IF((zimmer=$A24),ROW(Daten)),1)-1),VLOOKUP($A24,Erläuterung,2,FALSE))=0,"",IFERROR(INDEX(Name,SMALL(IF((zimmer=$A24),ROW(Daten)),1)-1),VLOOKUP($A24,Erläuterung,2,FALSE))),"")</f>
        <v/>
      </c>
      <c r="K24" s="10" t="str">
        <f t="array" ref="K24">IF($A24&lt;&gt;"",IFERROR(INDEX(Name,SMALL(IF((zimmer=$A24),ROW(Daten)),2)-1),""),"")</f>
        <v/>
      </c>
      <c r="L24" s="10" t="str">
        <f t="array" ref="L24">IF($A24&lt;&gt;"",IFERROR(INDEX(Name,SMALL(IF((zimmer=$A24),ROW(Daten)),3)-1),""),"")</f>
        <v/>
      </c>
      <c r="M24" s="10" t="str">
        <f t="array" ref="M24">IF($A24&lt;&gt;"",IFERROR(INDEX(Name,SMALL(IF((zimmer=$A24),ROW(Daten)),4)-1),""),"")</f>
        <v/>
      </c>
      <c r="N24" s="10" t="str">
        <f t="array" ref="N24">IF($A24&lt;&gt;"",IFERROR(INDEX(Name,SMALL(IF((zimmer=$A24),ROW(Daten)),5)-1),""),"")</f>
        <v/>
      </c>
      <c r="O24" s="10" t="str">
        <f t="array" ref="O24">IF($A24&lt;&gt;"",IFERROR(INDEX(Name,SMALL(IF((zimmer=$A24),ROW(Daten)),6)-1),""),"")</f>
        <v/>
      </c>
      <c r="P24" s="10" t="str">
        <f t="array" ref="P24">IF($A24&lt;&gt;"",IFERROR(INDEX(Stelle,SMALL(IF((zimmer=$A24),ROW(Daten)),1)-1),""),"")</f>
        <v/>
      </c>
      <c r="Q24" s="10" t="str">
        <f t="array" ref="Q24">IF($A24&lt;&gt;"",IFERROR(INDEX(Stelle,SMALL(IF((zimmer=$A24),ROW(Daten)),2)-1),""),"")</f>
        <v/>
      </c>
      <c r="R24" s="10" t="str">
        <f t="array" ref="R24">IF($A24&lt;&gt;"",IFERROR(INDEX(Stelle,SMALL(IF((zimmer=$A24),ROW(Daten)),3)-1),""),"")</f>
        <v/>
      </c>
      <c r="S24" s="10" t="str">
        <f t="array" ref="S24">IF($A24&lt;&gt;"",IFERROR(INDEX(Stelle,SMALL(IF((zimmer=$A24),ROW(Daten)),4)-1),""),"")</f>
        <v/>
      </c>
      <c r="T24" s="10" t="str">
        <f t="array" ref="T24">IF($A24&lt;&gt;"",IFERROR(INDEX(Stelle,SMALL(IF((zimmer=$A24),ROW(Daten)),5)-1),""),"")</f>
        <v/>
      </c>
      <c r="U24" s="10" t="str">
        <f t="array" ref="U24">IF($A24&lt;&gt;"",IFERROR(INDEX(Stelle,SMALL(IF((zimmer=$A24),ROW(Daten)),6)-1),""),"")</f>
        <v/>
      </c>
    </row>
    <row r="25" spans="1:21" ht="13.5" thickBot="1" x14ac:dyDescent="0.25">
      <c r="A25" s="76"/>
      <c r="B25" s="77"/>
      <c r="C25" s="78"/>
      <c r="D25" s="78"/>
      <c r="E25" s="8" t="str">
        <f>IF(A25&lt;&gt;"",COUNTIF(Daten!I:I,A25),"")</f>
        <v/>
      </c>
      <c r="F25" s="9" t="str">
        <f t="shared" si="0"/>
        <v/>
      </c>
      <c r="G25" s="9" t="str">
        <f t="shared" si="1"/>
        <v/>
      </c>
      <c r="H25" s="9" t="str">
        <f>IFERROR(IF(COUNTIF(Daten!$H$2:$H$400,$A25)&lt;&gt;0,"X",""),"")</f>
        <v/>
      </c>
      <c r="I25" s="63" t="str">
        <f t="shared" si="2"/>
        <v/>
      </c>
      <c r="J25" s="10" t="str">
        <f t="array" ref="J25">IF(A25&lt;&gt;"",IF(IFERROR(INDEX(Name,SMALL(IF((zimmer=$A25),ROW(Daten)),1)-1),VLOOKUP($A25,Erläuterung,2,FALSE))=0,"",IFERROR(INDEX(Name,SMALL(IF((zimmer=$A25),ROW(Daten)),1)-1),VLOOKUP($A25,Erläuterung,2,FALSE))),"")</f>
        <v/>
      </c>
      <c r="K25" s="10" t="str">
        <f t="array" ref="K25">IF($A25&lt;&gt;"",IFERROR(INDEX(Name,SMALL(IF((zimmer=$A25),ROW(Daten)),2)-1),""),"")</f>
        <v/>
      </c>
      <c r="L25" s="10" t="str">
        <f t="array" ref="L25">IF($A25&lt;&gt;"",IFERROR(INDEX(Name,SMALL(IF((zimmer=$A25),ROW(Daten)),3)-1),""),"")</f>
        <v/>
      </c>
      <c r="M25" s="10" t="str">
        <f t="array" ref="M25">IF($A25&lt;&gt;"",IFERROR(INDEX(Name,SMALL(IF((zimmer=$A25),ROW(Daten)),4)-1),""),"")</f>
        <v/>
      </c>
      <c r="N25" s="10" t="str">
        <f t="array" ref="N25">IF($A25&lt;&gt;"",IFERROR(INDEX(Name,SMALL(IF((zimmer=$A25),ROW(Daten)),5)-1),""),"")</f>
        <v/>
      </c>
      <c r="O25" s="10" t="str">
        <f t="array" ref="O25">IF($A25&lt;&gt;"",IFERROR(INDEX(Name,SMALL(IF((zimmer=$A25),ROW(Daten)),6)-1),""),"")</f>
        <v/>
      </c>
      <c r="P25" s="10" t="str">
        <f t="array" ref="P25">IF($A25&lt;&gt;"",IFERROR(INDEX(Stelle,SMALL(IF((zimmer=$A25),ROW(Daten)),1)-1),""),"")</f>
        <v/>
      </c>
      <c r="Q25" s="10" t="str">
        <f t="array" ref="Q25">IF($A25&lt;&gt;"",IFERROR(INDEX(Stelle,SMALL(IF((zimmer=$A25),ROW(Daten)),2)-1),""),"")</f>
        <v/>
      </c>
      <c r="R25" s="10" t="str">
        <f t="array" ref="R25">IF($A25&lt;&gt;"",IFERROR(INDEX(Stelle,SMALL(IF((zimmer=$A25),ROW(Daten)),3)-1),""),"")</f>
        <v/>
      </c>
      <c r="S25" s="10" t="str">
        <f t="array" ref="S25">IF($A25&lt;&gt;"",IFERROR(INDEX(Stelle,SMALL(IF((zimmer=$A25),ROW(Daten)),4)-1),""),"")</f>
        <v/>
      </c>
      <c r="T25" s="10" t="str">
        <f t="array" ref="T25">IF($A25&lt;&gt;"",IFERROR(INDEX(Stelle,SMALL(IF((zimmer=$A25),ROW(Daten)),5)-1),""),"")</f>
        <v/>
      </c>
      <c r="U25" s="10" t="str">
        <f t="array" ref="U25">IF($A25&lt;&gt;"",IFERROR(INDEX(Stelle,SMALL(IF((zimmer=$A25),ROW(Daten)),6)-1),""),"")</f>
        <v/>
      </c>
    </row>
    <row r="26" spans="1:21" ht="13.5" thickBot="1" x14ac:dyDescent="0.25">
      <c r="A26" s="76"/>
      <c r="B26" s="77"/>
      <c r="C26" s="78"/>
      <c r="D26" s="78"/>
      <c r="E26" s="8" t="str">
        <f>IF(A26&lt;&gt;"",COUNTIF(Daten!I:I,A26),"")</f>
        <v/>
      </c>
      <c r="F26" s="9" t="str">
        <f t="shared" si="0"/>
        <v/>
      </c>
      <c r="G26" s="9" t="str">
        <f t="shared" si="1"/>
        <v/>
      </c>
      <c r="H26" s="9" t="str">
        <f>IFERROR(IF(COUNTIF(Daten!$H$2:$H$400,$A26)&lt;&gt;0,"X",""),"")</f>
        <v/>
      </c>
      <c r="I26" s="63" t="str">
        <f t="shared" si="2"/>
        <v/>
      </c>
      <c r="J26" s="10" t="str">
        <f t="array" ref="J26">IF(A26&lt;&gt;"",IF(IFERROR(INDEX(Name,SMALL(IF((zimmer=$A26),ROW(Daten)),1)-1),VLOOKUP($A26,Erläuterung,2,FALSE))=0,"",IFERROR(INDEX(Name,SMALL(IF((zimmer=$A26),ROW(Daten)),1)-1),VLOOKUP($A26,Erläuterung,2,FALSE))),"")</f>
        <v/>
      </c>
      <c r="K26" s="10" t="str">
        <f t="array" ref="K26">IF($A26&lt;&gt;"",IFERROR(INDEX(Name,SMALL(IF((zimmer=$A26),ROW(Daten)),2)-1),""),"")</f>
        <v/>
      </c>
      <c r="L26" s="10" t="str">
        <f t="array" ref="L26">IF($A26&lt;&gt;"",IFERROR(INDEX(Name,SMALL(IF((zimmer=$A26),ROW(Daten)),3)-1),""),"")</f>
        <v/>
      </c>
      <c r="M26" s="10" t="str">
        <f t="array" ref="M26">IF($A26&lt;&gt;"",IFERROR(INDEX(Name,SMALL(IF((zimmer=$A26),ROW(Daten)),4)-1),""),"")</f>
        <v/>
      </c>
      <c r="N26" s="10" t="str">
        <f t="array" ref="N26">IF($A26&lt;&gt;"",IFERROR(INDEX(Name,SMALL(IF((zimmer=$A26),ROW(Daten)),5)-1),""),"")</f>
        <v/>
      </c>
      <c r="O26" s="10" t="str">
        <f t="array" ref="O26">IF($A26&lt;&gt;"",IFERROR(INDEX(Name,SMALL(IF((zimmer=$A26),ROW(Daten)),6)-1),""),"")</f>
        <v/>
      </c>
      <c r="P26" s="10" t="str">
        <f t="array" ref="P26">IF($A26&lt;&gt;"",IFERROR(INDEX(Stelle,SMALL(IF((zimmer=$A26),ROW(Daten)),1)-1),""),"")</f>
        <v/>
      </c>
      <c r="Q26" s="10" t="str">
        <f t="array" ref="Q26">IF($A26&lt;&gt;"",IFERROR(INDEX(Stelle,SMALL(IF((zimmer=$A26),ROW(Daten)),2)-1),""),"")</f>
        <v/>
      </c>
      <c r="R26" s="10" t="str">
        <f t="array" ref="R26">IF($A26&lt;&gt;"",IFERROR(INDEX(Stelle,SMALL(IF((zimmer=$A26),ROW(Daten)),3)-1),""),"")</f>
        <v/>
      </c>
      <c r="S26" s="10" t="str">
        <f t="array" ref="S26">IF($A26&lt;&gt;"",IFERROR(INDEX(Stelle,SMALL(IF((zimmer=$A26),ROW(Daten)),4)-1),""),"")</f>
        <v/>
      </c>
      <c r="T26" s="10" t="str">
        <f t="array" ref="T26">IF($A26&lt;&gt;"",IFERROR(INDEX(Stelle,SMALL(IF((zimmer=$A26),ROW(Daten)),5)-1),""),"")</f>
        <v/>
      </c>
      <c r="U26" s="10" t="str">
        <f t="array" ref="U26">IF($A26&lt;&gt;"",IFERROR(INDEX(Stelle,SMALL(IF((zimmer=$A26),ROW(Daten)),6)-1),""),"")</f>
        <v/>
      </c>
    </row>
    <row r="27" spans="1:21" ht="13.5" thickBot="1" x14ac:dyDescent="0.25">
      <c r="A27" s="76"/>
      <c r="B27" s="77"/>
      <c r="C27" s="78"/>
      <c r="D27" s="78"/>
      <c r="E27" s="8" t="str">
        <f>IF(A27&lt;&gt;"",COUNTIF(Daten!I:I,A27),"")</f>
        <v/>
      </c>
      <c r="F27" s="9" t="str">
        <f t="shared" si="0"/>
        <v/>
      </c>
      <c r="G27" s="9" t="str">
        <f t="shared" si="1"/>
        <v/>
      </c>
      <c r="H27" s="9" t="str">
        <f>IFERROR(IF(COUNTIF(Daten!$H$2:$H$400,$A27)&lt;&gt;0,"X",""),"")</f>
        <v/>
      </c>
      <c r="I27" s="63" t="str">
        <f t="shared" si="2"/>
        <v/>
      </c>
      <c r="J27" s="10" t="str">
        <f t="array" ref="J27">IF(A27&lt;&gt;"",IF(IFERROR(INDEX(Name,SMALL(IF((zimmer=$A27),ROW(Daten)),1)-1),VLOOKUP($A27,Erläuterung,2,FALSE))=0,"",IFERROR(INDEX(Name,SMALL(IF((zimmer=$A27),ROW(Daten)),1)-1),VLOOKUP($A27,Erläuterung,2,FALSE))),"")</f>
        <v/>
      </c>
      <c r="K27" s="10" t="str">
        <f t="array" ref="K27">IF($A27&lt;&gt;"",IFERROR(INDEX(Name,SMALL(IF((zimmer=$A27),ROW(Daten)),2)-1),""),"")</f>
        <v/>
      </c>
      <c r="L27" s="10" t="str">
        <f t="array" ref="L27">IF($A27&lt;&gt;"",IFERROR(INDEX(Name,SMALL(IF((zimmer=$A27),ROW(Daten)),3)-1),""),"")</f>
        <v/>
      </c>
      <c r="M27" s="10" t="str">
        <f t="array" ref="M27">IF($A27&lt;&gt;"",IFERROR(INDEX(Name,SMALL(IF((zimmer=$A27),ROW(Daten)),4)-1),""),"")</f>
        <v/>
      </c>
      <c r="N27" s="10" t="str">
        <f t="array" ref="N27">IF($A27&lt;&gt;"",IFERROR(INDEX(Name,SMALL(IF((zimmer=$A27),ROW(Daten)),5)-1),""),"")</f>
        <v/>
      </c>
      <c r="O27" s="10" t="str">
        <f t="array" ref="O27">IF($A27&lt;&gt;"",IFERROR(INDEX(Name,SMALL(IF((zimmer=$A27),ROW(Daten)),6)-1),""),"")</f>
        <v/>
      </c>
      <c r="P27" s="10" t="str">
        <f t="array" ref="P27">IF($A27&lt;&gt;"",IFERROR(INDEX(Stelle,SMALL(IF((zimmer=$A27),ROW(Daten)),1)-1),""),"")</f>
        <v/>
      </c>
      <c r="Q27" s="10" t="str">
        <f t="array" ref="Q27">IF($A27&lt;&gt;"",IFERROR(INDEX(Stelle,SMALL(IF((zimmer=$A27),ROW(Daten)),2)-1),""),"")</f>
        <v/>
      </c>
      <c r="R27" s="10" t="str">
        <f t="array" ref="R27">IF($A27&lt;&gt;"",IFERROR(INDEX(Stelle,SMALL(IF((zimmer=$A27),ROW(Daten)),3)-1),""),"")</f>
        <v/>
      </c>
      <c r="S27" s="10" t="str">
        <f t="array" ref="S27">IF($A27&lt;&gt;"",IFERROR(INDEX(Stelle,SMALL(IF((zimmer=$A27),ROW(Daten)),4)-1),""),"")</f>
        <v/>
      </c>
      <c r="T27" s="10" t="str">
        <f t="array" ref="T27">IF($A27&lt;&gt;"",IFERROR(INDEX(Stelle,SMALL(IF((zimmer=$A27),ROW(Daten)),5)-1),""),"")</f>
        <v/>
      </c>
      <c r="U27" s="10" t="str">
        <f t="array" ref="U27">IF($A27&lt;&gt;"",IFERROR(INDEX(Stelle,SMALL(IF((zimmer=$A27),ROW(Daten)),6)-1),""),"")</f>
        <v/>
      </c>
    </row>
    <row r="28" spans="1:21" ht="13.5" thickBot="1" x14ac:dyDescent="0.25">
      <c r="A28" s="76"/>
      <c r="B28" s="77"/>
      <c r="C28" s="78"/>
      <c r="D28" s="78"/>
      <c r="E28" s="8" t="str">
        <f>IF(A28&lt;&gt;"",COUNTIF(Daten!I:I,A28),"")</f>
        <v/>
      </c>
      <c r="F28" s="9" t="str">
        <f t="shared" si="0"/>
        <v/>
      </c>
      <c r="G28" s="9" t="str">
        <f t="shared" si="1"/>
        <v/>
      </c>
      <c r="H28" s="9" t="str">
        <f>IFERROR(IF(COUNTIF(Daten!$H$2:$H$400,$A28)&lt;&gt;0,"X",""),"")</f>
        <v/>
      </c>
      <c r="I28" s="63" t="str">
        <f t="shared" si="2"/>
        <v/>
      </c>
      <c r="J28" s="10" t="str">
        <f t="array" ref="J28">IF(A28&lt;&gt;"",IF(IFERROR(INDEX(Name,SMALL(IF((zimmer=$A28),ROW(Daten)),1)-1),VLOOKUP($A28,Erläuterung,2,FALSE))=0,"",IFERROR(INDEX(Name,SMALL(IF((zimmer=$A28),ROW(Daten)),1)-1),VLOOKUP($A28,Erläuterung,2,FALSE))),"")</f>
        <v/>
      </c>
      <c r="K28" s="10" t="str">
        <f t="array" ref="K28">IF($A28&lt;&gt;"",IFERROR(INDEX(Name,SMALL(IF((zimmer=$A28),ROW(Daten)),2)-1),""),"")</f>
        <v/>
      </c>
      <c r="L28" s="10" t="str">
        <f t="array" ref="L28">IF($A28&lt;&gt;"",IFERROR(INDEX(Name,SMALL(IF((zimmer=$A28),ROW(Daten)),3)-1),""),"")</f>
        <v/>
      </c>
      <c r="M28" s="10" t="str">
        <f t="array" ref="M28">IF($A28&lt;&gt;"",IFERROR(INDEX(Name,SMALL(IF((zimmer=$A28),ROW(Daten)),4)-1),""),"")</f>
        <v/>
      </c>
      <c r="N28" s="10" t="str">
        <f t="array" ref="N28">IF($A28&lt;&gt;"",IFERROR(INDEX(Name,SMALL(IF((zimmer=$A28),ROW(Daten)),5)-1),""),"")</f>
        <v/>
      </c>
      <c r="O28" s="10" t="str">
        <f t="array" ref="O28">IF($A28&lt;&gt;"",IFERROR(INDEX(Name,SMALL(IF((zimmer=$A28),ROW(Daten)),6)-1),""),"")</f>
        <v/>
      </c>
      <c r="P28" s="10" t="str">
        <f t="array" ref="P28">IF($A28&lt;&gt;"",IFERROR(INDEX(Stelle,SMALL(IF((zimmer=$A28),ROW(Daten)),1)-1),""),"")</f>
        <v/>
      </c>
      <c r="Q28" s="10" t="str">
        <f t="array" ref="Q28">IF($A28&lt;&gt;"",IFERROR(INDEX(Stelle,SMALL(IF((zimmer=$A28),ROW(Daten)),2)-1),""),"")</f>
        <v/>
      </c>
      <c r="R28" s="10" t="str">
        <f t="array" ref="R28">IF($A28&lt;&gt;"",IFERROR(INDEX(Stelle,SMALL(IF((zimmer=$A28),ROW(Daten)),3)-1),""),"")</f>
        <v/>
      </c>
      <c r="S28" s="10" t="str">
        <f t="array" ref="S28">IF($A28&lt;&gt;"",IFERROR(INDEX(Stelle,SMALL(IF((zimmer=$A28),ROW(Daten)),4)-1),""),"")</f>
        <v/>
      </c>
      <c r="T28" s="10" t="str">
        <f t="array" ref="T28">IF($A28&lt;&gt;"",IFERROR(INDEX(Stelle,SMALL(IF((zimmer=$A28),ROW(Daten)),5)-1),""),"")</f>
        <v/>
      </c>
      <c r="U28" s="10" t="str">
        <f t="array" ref="U28">IF($A28&lt;&gt;"",IFERROR(INDEX(Stelle,SMALL(IF((zimmer=$A28),ROW(Daten)),6)-1),""),"")</f>
        <v/>
      </c>
    </row>
    <row r="29" spans="1:21" ht="13.5" thickBot="1" x14ac:dyDescent="0.25">
      <c r="A29" s="76"/>
      <c r="B29" s="77"/>
      <c r="C29" s="78"/>
      <c r="D29" s="78"/>
      <c r="E29" s="8" t="str">
        <f>IF(A29&lt;&gt;"",COUNTIF(Daten!I:I,A29),"")</f>
        <v/>
      </c>
      <c r="F29" s="9" t="str">
        <f t="shared" si="0"/>
        <v/>
      </c>
      <c r="G29" s="9" t="str">
        <f t="shared" si="1"/>
        <v/>
      </c>
      <c r="H29" s="9" t="str">
        <f>IFERROR(IF(COUNTIF(Daten!$H$2:$H$400,$A29)&lt;&gt;0,"X",""),"")</f>
        <v/>
      </c>
      <c r="I29" s="63" t="str">
        <f t="shared" si="2"/>
        <v/>
      </c>
      <c r="J29" s="10" t="str">
        <f t="array" ref="J29">IF(A29&lt;&gt;"",IF(IFERROR(INDEX(Name,SMALL(IF((zimmer=$A29),ROW(Daten)),1)-1),VLOOKUP($A29,Erläuterung,2,FALSE))=0,"",IFERROR(INDEX(Name,SMALL(IF((zimmer=$A29),ROW(Daten)),1)-1),VLOOKUP($A29,Erläuterung,2,FALSE))),"")</f>
        <v/>
      </c>
      <c r="K29" s="10" t="str">
        <f t="array" ref="K29">IF($A29&lt;&gt;"",IFERROR(INDEX(Name,SMALL(IF((zimmer=$A29),ROW(Daten)),2)-1),""),"")</f>
        <v/>
      </c>
      <c r="L29" s="10" t="str">
        <f t="array" ref="L29">IF($A29&lt;&gt;"",IFERROR(INDEX(Name,SMALL(IF((zimmer=$A29),ROW(Daten)),3)-1),""),"")</f>
        <v/>
      </c>
      <c r="M29" s="10" t="str">
        <f t="array" ref="M29">IF($A29&lt;&gt;"",IFERROR(INDEX(Name,SMALL(IF((zimmer=$A29),ROW(Daten)),4)-1),""),"")</f>
        <v/>
      </c>
      <c r="N29" s="10" t="str">
        <f t="array" ref="N29">IF($A29&lt;&gt;"",IFERROR(INDEX(Name,SMALL(IF((zimmer=$A29),ROW(Daten)),5)-1),""),"")</f>
        <v/>
      </c>
      <c r="O29" s="10" t="str">
        <f t="array" ref="O29">IF($A29&lt;&gt;"",IFERROR(INDEX(Name,SMALL(IF((zimmer=$A29),ROW(Daten)),6)-1),""),"")</f>
        <v/>
      </c>
      <c r="P29" s="10" t="str">
        <f t="array" ref="P29">IF($A29&lt;&gt;"",IFERROR(INDEX(Stelle,SMALL(IF((zimmer=$A29),ROW(Daten)),1)-1),""),"")</f>
        <v/>
      </c>
      <c r="Q29" s="10" t="str">
        <f t="array" ref="Q29">IF($A29&lt;&gt;"",IFERROR(INDEX(Stelle,SMALL(IF((zimmer=$A29),ROW(Daten)),2)-1),""),"")</f>
        <v/>
      </c>
      <c r="R29" s="10" t="str">
        <f t="array" ref="R29">IF($A29&lt;&gt;"",IFERROR(INDEX(Stelle,SMALL(IF((zimmer=$A29),ROW(Daten)),3)-1),""),"")</f>
        <v/>
      </c>
      <c r="S29" s="10" t="str">
        <f t="array" ref="S29">IF($A29&lt;&gt;"",IFERROR(INDEX(Stelle,SMALL(IF((zimmer=$A29),ROW(Daten)),4)-1),""),"")</f>
        <v/>
      </c>
      <c r="T29" s="10" t="str">
        <f t="array" ref="T29">IF($A29&lt;&gt;"",IFERROR(INDEX(Stelle,SMALL(IF((zimmer=$A29),ROW(Daten)),5)-1),""),"")</f>
        <v/>
      </c>
      <c r="U29" s="10" t="str">
        <f t="array" ref="U29">IF($A29&lt;&gt;"",IFERROR(INDEX(Stelle,SMALL(IF((zimmer=$A29),ROW(Daten)),6)-1),""),"")</f>
        <v/>
      </c>
    </row>
    <row r="30" spans="1:21" ht="13.5" thickBot="1" x14ac:dyDescent="0.25">
      <c r="A30" s="76"/>
      <c r="B30" s="77"/>
      <c r="C30" s="78"/>
      <c r="D30" s="78"/>
      <c r="E30" s="8" t="str">
        <f>IF(A30&lt;&gt;"",COUNTIF(Daten!I:I,A30),"")</f>
        <v/>
      </c>
      <c r="F30" s="9" t="str">
        <f t="shared" si="0"/>
        <v/>
      </c>
      <c r="G30" s="9" t="str">
        <f t="shared" si="1"/>
        <v/>
      </c>
      <c r="H30" s="9" t="str">
        <f>IFERROR(IF(COUNTIF(Daten!$H$2:$H$400,$A30)&lt;&gt;0,"X",""),"")</f>
        <v/>
      </c>
      <c r="I30" s="63" t="str">
        <f t="shared" si="2"/>
        <v/>
      </c>
      <c r="J30" s="10" t="str">
        <f t="array" ref="J30">IF(A30&lt;&gt;"",IF(IFERROR(INDEX(Name,SMALL(IF((zimmer=$A30),ROW(Daten)),1)-1),VLOOKUP($A30,Erläuterung,2,FALSE))=0,"",IFERROR(INDEX(Name,SMALL(IF((zimmer=$A30),ROW(Daten)),1)-1),VLOOKUP($A30,Erläuterung,2,FALSE))),"")</f>
        <v/>
      </c>
      <c r="K30" s="10" t="str">
        <f t="array" ref="K30">IF($A30&lt;&gt;"",IFERROR(INDEX(Name,SMALL(IF((zimmer=$A30),ROW(Daten)),2)-1),""),"")</f>
        <v/>
      </c>
      <c r="L30" s="10" t="str">
        <f t="array" ref="L30">IF($A30&lt;&gt;"",IFERROR(INDEX(Name,SMALL(IF((zimmer=$A30),ROW(Daten)),3)-1),""),"")</f>
        <v/>
      </c>
      <c r="M30" s="10" t="str">
        <f t="array" ref="M30">IF($A30&lt;&gt;"",IFERROR(INDEX(Name,SMALL(IF((zimmer=$A30),ROW(Daten)),4)-1),""),"")</f>
        <v/>
      </c>
      <c r="N30" s="10" t="str">
        <f t="array" ref="N30">IF($A30&lt;&gt;"",IFERROR(INDEX(Name,SMALL(IF((zimmer=$A30),ROW(Daten)),5)-1),""),"")</f>
        <v/>
      </c>
      <c r="O30" s="10" t="str">
        <f t="array" ref="O30">IF($A30&lt;&gt;"",IFERROR(INDEX(Name,SMALL(IF((zimmer=$A30),ROW(Daten)),6)-1),""),"")</f>
        <v/>
      </c>
      <c r="P30" s="10" t="str">
        <f t="array" ref="P30">IF($A30&lt;&gt;"",IFERROR(INDEX(Stelle,SMALL(IF((zimmer=$A30),ROW(Daten)),1)-1),""),"")</f>
        <v/>
      </c>
      <c r="Q30" s="10" t="str">
        <f t="array" ref="Q30">IF($A30&lt;&gt;"",IFERROR(INDEX(Stelle,SMALL(IF((zimmer=$A30),ROW(Daten)),2)-1),""),"")</f>
        <v/>
      </c>
      <c r="R30" s="10" t="str">
        <f t="array" ref="R30">IF($A30&lt;&gt;"",IFERROR(INDEX(Stelle,SMALL(IF((zimmer=$A30),ROW(Daten)),3)-1),""),"")</f>
        <v/>
      </c>
      <c r="S30" s="10" t="str">
        <f t="array" ref="S30">IF($A30&lt;&gt;"",IFERROR(INDEX(Stelle,SMALL(IF((zimmer=$A30),ROW(Daten)),4)-1),""),"")</f>
        <v/>
      </c>
      <c r="T30" s="10" t="str">
        <f t="array" ref="T30">IF($A30&lt;&gt;"",IFERROR(INDEX(Stelle,SMALL(IF((zimmer=$A30),ROW(Daten)),5)-1),""),"")</f>
        <v/>
      </c>
      <c r="U30" s="10" t="str">
        <f t="array" ref="U30">IF($A30&lt;&gt;"",IFERROR(INDEX(Stelle,SMALL(IF((zimmer=$A30),ROW(Daten)),6)-1),""),"")</f>
        <v/>
      </c>
    </row>
    <row r="31" spans="1:21" ht="13.5" thickBot="1" x14ac:dyDescent="0.25">
      <c r="A31" s="76"/>
      <c r="B31" s="77"/>
      <c r="C31" s="78"/>
      <c r="D31" s="78"/>
      <c r="E31" s="8" t="str">
        <f>IF(A31&lt;&gt;"",COUNTIF(Daten!I:I,A31),"")</f>
        <v/>
      </c>
      <c r="F31" s="9" t="str">
        <f t="shared" si="0"/>
        <v/>
      </c>
      <c r="G31" s="9" t="str">
        <f t="shared" si="1"/>
        <v/>
      </c>
      <c r="H31" s="9" t="str">
        <f>IFERROR(IF(COUNTIF(Daten!$H$2:$H$400,$A31)&lt;&gt;0,"X",""),"")</f>
        <v/>
      </c>
      <c r="I31" s="63" t="str">
        <f t="shared" si="2"/>
        <v/>
      </c>
      <c r="J31" s="10" t="str">
        <f t="array" ref="J31">IF(A31&lt;&gt;"",IF(IFERROR(INDEX(Name,SMALL(IF((zimmer=$A31),ROW(Daten)),1)-1),VLOOKUP($A31,Erläuterung,2,FALSE))=0,"",IFERROR(INDEX(Name,SMALL(IF((zimmer=$A31),ROW(Daten)),1)-1),VLOOKUP($A31,Erläuterung,2,FALSE))),"")</f>
        <v/>
      </c>
      <c r="K31" s="10" t="str">
        <f t="array" ref="K31">IF($A31&lt;&gt;"",IFERROR(INDEX(Name,SMALL(IF((zimmer=$A31),ROW(Daten)),2)-1),""),"")</f>
        <v/>
      </c>
      <c r="L31" s="10" t="str">
        <f t="array" ref="L31">IF($A31&lt;&gt;"",IFERROR(INDEX(Name,SMALL(IF((zimmer=$A31),ROW(Daten)),3)-1),""),"")</f>
        <v/>
      </c>
      <c r="M31" s="10" t="str">
        <f t="array" ref="M31">IF($A31&lt;&gt;"",IFERROR(INDEX(Name,SMALL(IF((zimmer=$A31),ROW(Daten)),4)-1),""),"")</f>
        <v/>
      </c>
      <c r="N31" s="10" t="str">
        <f t="array" ref="N31">IF($A31&lt;&gt;"",IFERROR(INDEX(Name,SMALL(IF((zimmer=$A31),ROW(Daten)),5)-1),""),"")</f>
        <v/>
      </c>
      <c r="O31" s="10" t="str">
        <f t="array" ref="O31">IF($A31&lt;&gt;"",IFERROR(INDEX(Name,SMALL(IF((zimmer=$A31),ROW(Daten)),6)-1),""),"")</f>
        <v/>
      </c>
      <c r="P31" s="10" t="str">
        <f t="array" ref="P31">IF($A31&lt;&gt;"",IFERROR(INDEX(Stelle,SMALL(IF((zimmer=$A31),ROW(Daten)),1)-1),""),"")</f>
        <v/>
      </c>
      <c r="Q31" s="10" t="str">
        <f t="array" ref="Q31">IF($A31&lt;&gt;"",IFERROR(INDEX(Stelle,SMALL(IF((zimmer=$A31),ROW(Daten)),2)-1),""),"")</f>
        <v/>
      </c>
      <c r="R31" s="10" t="str">
        <f t="array" ref="R31">IF($A31&lt;&gt;"",IFERROR(INDEX(Stelle,SMALL(IF((zimmer=$A31),ROW(Daten)),3)-1),""),"")</f>
        <v/>
      </c>
      <c r="S31" s="10" t="str">
        <f t="array" ref="S31">IF($A31&lt;&gt;"",IFERROR(INDEX(Stelle,SMALL(IF((zimmer=$A31),ROW(Daten)),4)-1),""),"")</f>
        <v/>
      </c>
      <c r="T31" s="10" t="str">
        <f t="array" ref="T31">IF($A31&lt;&gt;"",IFERROR(INDEX(Stelle,SMALL(IF((zimmer=$A31),ROW(Daten)),5)-1),""),"")</f>
        <v/>
      </c>
      <c r="U31" s="10" t="str">
        <f t="array" ref="U31">IF($A31&lt;&gt;"",IFERROR(INDEX(Stelle,SMALL(IF((zimmer=$A31),ROW(Daten)),6)-1),""),"")</f>
        <v/>
      </c>
    </row>
    <row r="32" spans="1:21" ht="13.5" thickBot="1" x14ac:dyDescent="0.25">
      <c r="A32" s="76"/>
      <c r="B32" s="77"/>
      <c r="C32" s="78"/>
      <c r="D32" s="78"/>
      <c r="E32" s="8" t="str">
        <f>IF(A32&lt;&gt;"",COUNTIF(Daten!I:I,A32),"")</f>
        <v/>
      </c>
      <c r="F32" s="9" t="str">
        <f t="shared" si="0"/>
        <v/>
      </c>
      <c r="G32" s="9" t="str">
        <f t="shared" si="1"/>
        <v/>
      </c>
      <c r="H32" s="9" t="str">
        <f>IFERROR(IF(COUNTIF(Daten!$H$2:$H$400,$A32)&lt;&gt;0,"X",""),"")</f>
        <v/>
      </c>
      <c r="I32" s="63" t="str">
        <f t="shared" si="2"/>
        <v/>
      </c>
      <c r="J32" s="10" t="str">
        <f t="array" ref="J32">IF(A32&lt;&gt;"",IF(IFERROR(INDEX(Name,SMALL(IF((zimmer=$A32),ROW(Daten)),1)-1),VLOOKUP($A32,Erläuterung,2,FALSE))=0,"",IFERROR(INDEX(Name,SMALL(IF((zimmer=$A32),ROW(Daten)),1)-1),VLOOKUP($A32,Erläuterung,2,FALSE))),"")</f>
        <v/>
      </c>
      <c r="K32" s="10" t="str">
        <f t="array" ref="K32">IF($A32&lt;&gt;"",IFERROR(INDEX(Name,SMALL(IF((zimmer=$A32),ROW(Daten)),2)-1),""),"")</f>
        <v/>
      </c>
      <c r="L32" s="10" t="str">
        <f t="array" ref="L32">IF($A32&lt;&gt;"",IFERROR(INDEX(Name,SMALL(IF((zimmer=$A32),ROW(Daten)),3)-1),""),"")</f>
        <v/>
      </c>
      <c r="M32" s="10" t="str">
        <f t="array" ref="M32">IF($A32&lt;&gt;"",IFERROR(INDEX(Name,SMALL(IF((zimmer=$A32),ROW(Daten)),4)-1),""),"")</f>
        <v/>
      </c>
      <c r="N32" s="10" t="str">
        <f t="array" ref="N32">IF($A32&lt;&gt;"",IFERROR(INDEX(Name,SMALL(IF((zimmer=$A32),ROW(Daten)),5)-1),""),"")</f>
        <v/>
      </c>
      <c r="O32" s="10" t="str">
        <f t="array" ref="O32">IF($A32&lt;&gt;"",IFERROR(INDEX(Name,SMALL(IF((zimmer=$A32),ROW(Daten)),6)-1),""),"")</f>
        <v/>
      </c>
      <c r="P32" s="10" t="str">
        <f t="array" ref="P32">IF($A32&lt;&gt;"",IFERROR(INDEX(Stelle,SMALL(IF((zimmer=$A32),ROW(Daten)),1)-1),""),"")</f>
        <v/>
      </c>
      <c r="Q32" s="10" t="str">
        <f t="array" ref="Q32">IF($A32&lt;&gt;"",IFERROR(INDEX(Stelle,SMALL(IF((zimmer=$A32),ROW(Daten)),2)-1),""),"")</f>
        <v/>
      </c>
      <c r="R32" s="10" t="str">
        <f t="array" ref="R32">IF($A32&lt;&gt;"",IFERROR(INDEX(Stelle,SMALL(IF((zimmer=$A32),ROW(Daten)),3)-1),""),"")</f>
        <v/>
      </c>
      <c r="S32" s="10" t="str">
        <f t="array" ref="S32">IF($A32&lt;&gt;"",IFERROR(INDEX(Stelle,SMALL(IF((zimmer=$A32),ROW(Daten)),4)-1),""),"")</f>
        <v/>
      </c>
      <c r="T32" s="10" t="str">
        <f t="array" ref="T32">IF($A32&lt;&gt;"",IFERROR(INDEX(Stelle,SMALL(IF((zimmer=$A32),ROW(Daten)),5)-1),""),"")</f>
        <v/>
      </c>
      <c r="U32" s="10" t="str">
        <f t="array" ref="U32">IF($A32&lt;&gt;"",IFERROR(INDEX(Stelle,SMALL(IF((zimmer=$A32),ROW(Daten)),6)-1),""),"")</f>
        <v/>
      </c>
    </row>
    <row r="33" spans="1:21" ht="13.5" thickBot="1" x14ac:dyDescent="0.25">
      <c r="A33" s="76"/>
      <c r="B33" s="77"/>
      <c r="C33" s="78"/>
      <c r="D33" s="78"/>
      <c r="E33" s="8" t="str">
        <f>IF(A33&lt;&gt;"",COUNTIF(Daten!I:I,A33),"")</f>
        <v/>
      </c>
      <c r="F33" s="9" t="str">
        <f t="shared" si="0"/>
        <v/>
      </c>
      <c r="G33" s="9" t="str">
        <f t="shared" si="1"/>
        <v/>
      </c>
      <c r="H33" s="9" t="str">
        <f>IFERROR(IF(COUNTIF(Daten!$H$2:$H$400,$A33)&lt;&gt;0,"X",""),"")</f>
        <v/>
      </c>
      <c r="I33" s="63" t="str">
        <f t="shared" si="2"/>
        <v/>
      </c>
      <c r="J33" s="10" t="str">
        <f t="array" ref="J33">IF(A33&lt;&gt;"",IF(IFERROR(INDEX(Name,SMALL(IF((zimmer=$A33),ROW(Daten)),1)-1),VLOOKUP($A33,Erläuterung,2,FALSE))=0,"",IFERROR(INDEX(Name,SMALL(IF((zimmer=$A33),ROW(Daten)),1)-1),VLOOKUP($A33,Erläuterung,2,FALSE))),"")</f>
        <v/>
      </c>
      <c r="K33" s="10" t="str">
        <f t="array" ref="K33">IF($A33&lt;&gt;"",IFERROR(INDEX(Name,SMALL(IF((zimmer=$A33),ROW(Daten)),2)-1),""),"")</f>
        <v/>
      </c>
      <c r="L33" s="10" t="str">
        <f t="array" ref="L33">IF($A33&lt;&gt;"",IFERROR(INDEX(Name,SMALL(IF((zimmer=$A33),ROW(Daten)),3)-1),""),"")</f>
        <v/>
      </c>
      <c r="M33" s="10" t="str">
        <f t="array" ref="M33">IF($A33&lt;&gt;"",IFERROR(INDEX(Name,SMALL(IF((zimmer=$A33),ROW(Daten)),4)-1),""),"")</f>
        <v/>
      </c>
      <c r="N33" s="10" t="str">
        <f t="array" ref="N33">IF($A33&lt;&gt;"",IFERROR(INDEX(Name,SMALL(IF((zimmer=$A33),ROW(Daten)),5)-1),""),"")</f>
        <v/>
      </c>
      <c r="O33" s="10" t="str">
        <f t="array" ref="O33">IF($A33&lt;&gt;"",IFERROR(INDEX(Name,SMALL(IF((zimmer=$A33),ROW(Daten)),6)-1),""),"")</f>
        <v/>
      </c>
      <c r="P33" s="10" t="str">
        <f t="array" ref="P33">IF($A33&lt;&gt;"",IFERROR(INDEX(Stelle,SMALL(IF((zimmer=$A33),ROW(Daten)),1)-1),""),"")</f>
        <v/>
      </c>
      <c r="Q33" s="10" t="str">
        <f t="array" ref="Q33">IF($A33&lt;&gt;"",IFERROR(INDEX(Stelle,SMALL(IF((zimmer=$A33),ROW(Daten)),2)-1),""),"")</f>
        <v/>
      </c>
      <c r="R33" s="10" t="str">
        <f t="array" ref="R33">IF($A33&lt;&gt;"",IFERROR(INDEX(Stelle,SMALL(IF((zimmer=$A33),ROW(Daten)),3)-1),""),"")</f>
        <v/>
      </c>
      <c r="S33" s="10" t="str">
        <f t="array" ref="S33">IF($A33&lt;&gt;"",IFERROR(INDEX(Stelle,SMALL(IF((zimmer=$A33),ROW(Daten)),4)-1),""),"")</f>
        <v/>
      </c>
      <c r="T33" s="10" t="str">
        <f t="array" ref="T33">IF($A33&lt;&gt;"",IFERROR(INDEX(Stelle,SMALL(IF((zimmer=$A33),ROW(Daten)),5)-1),""),"")</f>
        <v/>
      </c>
      <c r="U33" s="10" t="str">
        <f t="array" ref="U33">IF($A33&lt;&gt;"",IFERROR(INDEX(Stelle,SMALL(IF((zimmer=$A33),ROW(Daten)),6)-1),""),"")</f>
        <v/>
      </c>
    </row>
    <row r="34" spans="1:21" ht="13.5" thickBot="1" x14ac:dyDescent="0.25">
      <c r="A34" s="76"/>
      <c r="B34" s="77"/>
      <c r="C34" s="78"/>
      <c r="D34" s="78"/>
      <c r="E34" s="8" t="str">
        <f>IF(A34&lt;&gt;"",COUNTIF(Daten!I:I,A34),"")</f>
        <v/>
      </c>
      <c r="F34" s="9" t="str">
        <f t="shared" si="0"/>
        <v/>
      </c>
      <c r="G34" s="9" t="str">
        <f t="shared" si="1"/>
        <v/>
      </c>
      <c r="H34" s="9" t="str">
        <f>IFERROR(IF(COUNTIF(Daten!$H$2:$H$400,$A34)&lt;&gt;0,"X",""),"")</f>
        <v/>
      </c>
      <c r="I34" s="63" t="str">
        <f t="shared" si="2"/>
        <v/>
      </c>
      <c r="J34" s="10" t="str">
        <f t="array" ref="J34">IF(A34&lt;&gt;"",IF(IFERROR(INDEX(Name,SMALL(IF((zimmer=$A34),ROW(Daten)),1)-1),VLOOKUP($A34,Erläuterung,2,FALSE))=0,"",IFERROR(INDEX(Name,SMALL(IF((zimmer=$A34),ROW(Daten)),1)-1),VLOOKUP($A34,Erläuterung,2,FALSE))),"")</f>
        <v/>
      </c>
      <c r="K34" s="10" t="str">
        <f t="array" ref="K34">IF($A34&lt;&gt;"",IFERROR(INDEX(Name,SMALL(IF((zimmer=$A34),ROW(Daten)),2)-1),""),"")</f>
        <v/>
      </c>
      <c r="L34" s="10" t="str">
        <f t="array" ref="L34">IF($A34&lt;&gt;"",IFERROR(INDEX(Name,SMALL(IF((zimmer=$A34),ROW(Daten)),3)-1),""),"")</f>
        <v/>
      </c>
      <c r="M34" s="10" t="str">
        <f t="array" ref="M34">IF($A34&lt;&gt;"",IFERROR(INDEX(Name,SMALL(IF((zimmer=$A34),ROW(Daten)),4)-1),""),"")</f>
        <v/>
      </c>
      <c r="N34" s="10" t="str">
        <f t="array" ref="N34">IF($A34&lt;&gt;"",IFERROR(INDEX(Name,SMALL(IF((zimmer=$A34),ROW(Daten)),5)-1),""),"")</f>
        <v/>
      </c>
      <c r="O34" s="10" t="str">
        <f t="array" ref="O34">IF($A34&lt;&gt;"",IFERROR(INDEX(Name,SMALL(IF((zimmer=$A34),ROW(Daten)),6)-1),""),"")</f>
        <v/>
      </c>
      <c r="P34" s="10" t="str">
        <f t="array" ref="P34">IF($A34&lt;&gt;"",IFERROR(INDEX(Stelle,SMALL(IF((zimmer=$A34),ROW(Daten)),1)-1),""),"")</f>
        <v/>
      </c>
      <c r="Q34" s="10" t="str">
        <f t="array" ref="Q34">IF($A34&lt;&gt;"",IFERROR(INDEX(Stelle,SMALL(IF((zimmer=$A34),ROW(Daten)),2)-1),""),"")</f>
        <v/>
      </c>
      <c r="R34" s="10" t="str">
        <f t="array" ref="R34">IF($A34&lt;&gt;"",IFERROR(INDEX(Stelle,SMALL(IF((zimmer=$A34),ROW(Daten)),3)-1),""),"")</f>
        <v/>
      </c>
      <c r="S34" s="10" t="str">
        <f t="array" ref="S34">IF($A34&lt;&gt;"",IFERROR(INDEX(Stelle,SMALL(IF((zimmer=$A34),ROW(Daten)),4)-1),""),"")</f>
        <v/>
      </c>
      <c r="T34" s="10" t="str">
        <f t="array" ref="T34">IF($A34&lt;&gt;"",IFERROR(INDEX(Stelle,SMALL(IF((zimmer=$A34),ROW(Daten)),5)-1),""),"")</f>
        <v/>
      </c>
      <c r="U34" s="10" t="str">
        <f t="array" ref="U34">IF($A34&lt;&gt;"",IFERROR(INDEX(Stelle,SMALL(IF((zimmer=$A34),ROW(Daten)),6)-1),""),"")</f>
        <v/>
      </c>
    </row>
    <row r="35" spans="1:21" ht="13.5" thickBot="1" x14ac:dyDescent="0.25">
      <c r="A35" s="76"/>
      <c r="B35" s="77"/>
      <c r="C35" s="78"/>
      <c r="D35" s="78"/>
      <c r="E35" s="8" t="str">
        <f>IF(A35&lt;&gt;"",COUNTIF(Daten!I:I,A35),"")</f>
        <v/>
      </c>
      <c r="F35" s="9" t="str">
        <f t="shared" si="0"/>
        <v/>
      </c>
      <c r="G35" s="9" t="str">
        <f t="shared" si="1"/>
        <v/>
      </c>
      <c r="H35" s="9" t="str">
        <f>IFERROR(IF(COUNTIF(Daten!$H$2:$H$400,$A35)&lt;&gt;0,"X",""),"")</f>
        <v/>
      </c>
      <c r="I35" s="63" t="str">
        <f t="shared" si="2"/>
        <v/>
      </c>
      <c r="J35" s="10" t="str">
        <f t="array" ref="J35">IF(A35&lt;&gt;"",IF(IFERROR(INDEX(Name,SMALL(IF((zimmer=$A35),ROW(Daten)),1)-1),VLOOKUP($A35,Erläuterung,2,FALSE))=0,"",IFERROR(INDEX(Name,SMALL(IF((zimmer=$A35),ROW(Daten)),1)-1),VLOOKUP($A35,Erläuterung,2,FALSE))),"")</f>
        <v/>
      </c>
      <c r="K35" s="10" t="str">
        <f t="array" ref="K35">IF($A35&lt;&gt;"",IFERROR(INDEX(Name,SMALL(IF((zimmer=$A35),ROW(Daten)),2)-1),""),"")</f>
        <v/>
      </c>
      <c r="L35" s="10" t="str">
        <f t="array" ref="L35">IF($A35&lt;&gt;"",IFERROR(INDEX(Name,SMALL(IF((zimmer=$A35),ROW(Daten)),3)-1),""),"")</f>
        <v/>
      </c>
      <c r="M35" s="10" t="str">
        <f t="array" ref="M35">IF($A35&lt;&gt;"",IFERROR(INDEX(Name,SMALL(IF((zimmer=$A35),ROW(Daten)),4)-1),""),"")</f>
        <v/>
      </c>
      <c r="N35" s="10" t="str">
        <f t="array" ref="N35">IF($A35&lt;&gt;"",IFERROR(INDEX(Name,SMALL(IF((zimmer=$A35),ROW(Daten)),5)-1),""),"")</f>
        <v/>
      </c>
      <c r="O35" s="10" t="str">
        <f t="array" ref="O35">IF($A35&lt;&gt;"",IFERROR(INDEX(Name,SMALL(IF((zimmer=$A35),ROW(Daten)),6)-1),""),"")</f>
        <v/>
      </c>
      <c r="P35" s="10" t="str">
        <f t="array" ref="P35">IF($A35&lt;&gt;"",IFERROR(INDEX(Stelle,SMALL(IF((zimmer=$A35),ROW(Daten)),1)-1),""),"")</f>
        <v/>
      </c>
      <c r="Q35" s="10" t="str">
        <f t="array" ref="Q35">IF($A35&lt;&gt;"",IFERROR(INDEX(Stelle,SMALL(IF((zimmer=$A35),ROW(Daten)),2)-1),""),"")</f>
        <v/>
      </c>
      <c r="R35" s="10" t="str">
        <f t="array" ref="R35">IF($A35&lt;&gt;"",IFERROR(INDEX(Stelle,SMALL(IF((zimmer=$A35),ROW(Daten)),3)-1),""),"")</f>
        <v/>
      </c>
      <c r="S35" s="10" t="str">
        <f t="array" ref="S35">IF($A35&lt;&gt;"",IFERROR(INDEX(Stelle,SMALL(IF((zimmer=$A35),ROW(Daten)),4)-1),""),"")</f>
        <v/>
      </c>
      <c r="T35" s="10" t="str">
        <f t="array" ref="T35">IF($A35&lt;&gt;"",IFERROR(INDEX(Stelle,SMALL(IF((zimmer=$A35),ROW(Daten)),5)-1),""),"")</f>
        <v/>
      </c>
      <c r="U35" s="10" t="str">
        <f t="array" ref="U35">IF($A35&lt;&gt;"",IFERROR(INDEX(Stelle,SMALL(IF((zimmer=$A35),ROW(Daten)),6)-1),""),"")</f>
        <v/>
      </c>
    </row>
    <row r="36" spans="1:21" ht="13.5" thickBot="1" x14ac:dyDescent="0.25">
      <c r="A36" s="76"/>
      <c r="B36" s="77"/>
      <c r="C36" s="78"/>
      <c r="D36" s="78"/>
      <c r="E36" s="8" t="str">
        <f>IF(A36&lt;&gt;"",COUNTIF(Daten!I:I,A36),"")</f>
        <v/>
      </c>
      <c r="F36" s="9" t="str">
        <f t="shared" si="0"/>
        <v/>
      </c>
      <c r="G36" s="9" t="str">
        <f t="shared" si="1"/>
        <v/>
      </c>
      <c r="H36" s="9" t="str">
        <f>IFERROR(IF(COUNTIF(Daten!$H$2:$H$400,$A36)&lt;&gt;0,"X",""),"")</f>
        <v/>
      </c>
      <c r="I36" s="63" t="str">
        <f t="shared" si="2"/>
        <v/>
      </c>
      <c r="J36" s="10" t="str">
        <f t="array" ref="J36">IF(A36&lt;&gt;"",IF(IFERROR(INDEX(Name,SMALL(IF((zimmer=$A36),ROW(Daten)),1)-1),VLOOKUP($A36,Erläuterung,2,FALSE))=0,"",IFERROR(INDEX(Name,SMALL(IF((zimmer=$A36),ROW(Daten)),1)-1),VLOOKUP($A36,Erläuterung,2,FALSE))),"")</f>
        <v/>
      </c>
      <c r="K36" s="10" t="str">
        <f t="array" ref="K36">IF($A36&lt;&gt;"",IFERROR(INDEX(Name,SMALL(IF((zimmer=$A36),ROW(Daten)),2)-1),""),"")</f>
        <v/>
      </c>
      <c r="L36" s="10" t="str">
        <f t="array" ref="L36">IF($A36&lt;&gt;"",IFERROR(INDEX(Name,SMALL(IF((zimmer=$A36),ROW(Daten)),3)-1),""),"")</f>
        <v/>
      </c>
      <c r="M36" s="10" t="str">
        <f t="array" ref="M36">IF($A36&lt;&gt;"",IFERROR(INDEX(Name,SMALL(IF((zimmer=$A36),ROW(Daten)),4)-1),""),"")</f>
        <v/>
      </c>
      <c r="N36" s="10" t="str">
        <f t="array" ref="N36">IF($A36&lt;&gt;"",IFERROR(INDEX(Name,SMALL(IF((zimmer=$A36),ROW(Daten)),5)-1),""),"")</f>
        <v/>
      </c>
      <c r="O36" s="10" t="str">
        <f t="array" ref="O36">IF($A36&lt;&gt;"",IFERROR(INDEX(Name,SMALL(IF((zimmer=$A36),ROW(Daten)),6)-1),""),"")</f>
        <v/>
      </c>
      <c r="P36" s="10" t="str">
        <f t="array" ref="P36">IF($A36&lt;&gt;"",IFERROR(INDEX(Stelle,SMALL(IF((zimmer=$A36),ROW(Daten)),1)-1),""),"")</f>
        <v/>
      </c>
      <c r="Q36" s="10" t="str">
        <f t="array" ref="Q36">IF($A36&lt;&gt;"",IFERROR(INDEX(Stelle,SMALL(IF((zimmer=$A36),ROW(Daten)),2)-1),""),"")</f>
        <v/>
      </c>
      <c r="R36" s="10" t="str">
        <f t="array" ref="R36">IF($A36&lt;&gt;"",IFERROR(INDEX(Stelle,SMALL(IF((zimmer=$A36),ROW(Daten)),3)-1),""),"")</f>
        <v/>
      </c>
      <c r="S36" s="10" t="str">
        <f t="array" ref="S36">IF($A36&lt;&gt;"",IFERROR(INDEX(Stelle,SMALL(IF((zimmer=$A36),ROW(Daten)),4)-1),""),"")</f>
        <v/>
      </c>
      <c r="T36" s="10" t="str">
        <f t="array" ref="T36">IF($A36&lt;&gt;"",IFERROR(INDEX(Stelle,SMALL(IF((zimmer=$A36),ROW(Daten)),5)-1),""),"")</f>
        <v/>
      </c>
      <c r="U36" s="10" t="str">
        <f t="array" ref="U36">IF($A36&lt;&gt;"",IFERROR(INDEX(Stelle,SMALL(IF((zimmer=$A36),ROW(Daten)),6)-1),""),"")</f>
        <v/>
      </c>
    </row>
    <row r="37" spans="1:21" ht="13.5" thickBot="1" x14ac:dyDescent="0.25">
      <c r="A37" s="76"/>
      <c r="B37" s="77"/>
      <c r="C37" s="78"/>
      <c r="D37" s="78"/>
      <c r="E37" s="8" t="str">
        <f>IF(A37&lt;&gt;"",COUNTIF(Daten!I:I,A37),"")</f>
        <v/>
      </c>
      <c r="F37" s="9" t="str">
        <f t="shared" si="0"/>
        <v/>
      </c>
      <c r="G37" s="9" t="str">
        <f t="shared" si="1"/>
        <v/>
      </c>
      <c r="H37" s="9" t="str">
        <f>IFERROR(IF(COUNTIF(Daten!$H$2:$H$400,$A37)&lt;&gt;0,"X",""),"")</f>
        <v/>
      </c>
      <c r="I37" s="63" t="str">
        <f t="shared" si="2"/>
        <v/>
      </c>
      <c r="J37" s="10" t="str">
        <f t="array" ref="J37">IF(A37&lt;&gt;"",IF(IFERROR(INDEX(Name,SMALL(IF((zimmer=$A37),ROW(Daten)),1)-1),VLOOKUP($A37,Erläuterung,2,FALSE))=0,"",IFERROR(INDEX(Name,SMALL(IF((zimmer=$A37),ROW(Daten)),1)-1),VLOOKUP($A37,Erläuterung,2,FALSE))),"")</f>
        <v/>
      </c>
      <c r="K37" s="10" t="str">
        <f t="array" ref="K37">IF($A37&lt;&gt;"",IFERROR(INDEX(Name,SMALL(IF((zimmer=$A37),ROW(Daten)),2)-1),""),"")</f>
        <v/>
      </c>
      <c r="L37" s="10" t="str">
        <f t="array" ref="L37">IF($A37&lt;&gt;"",IFERROR(INDEX(Name,SMALL(IF((zimmer=$A37),ROW(Daten)),3)-1),""),"")</f>
        <v/>
      </c>
      <c r="M37" s="10" t="str">
        <f t="array" ref="M37">IF($A37&lt;&gt;"",IFERROR(INDEX(Name,SMALL(IF((zimmer=$A37),ROW(Daten)),4)-1),""),"")</f>
        <v/>
      </c>
      <c r="N37" s="10" t="str">
        <f t="array" ref="N37">IF($A37&lt;&gt;"",IFERROR(INDEX(Name,SMALL(IF((zimmer=$A37),ROW(Daten)),5)-1),""),"")</f>
        <v/>
      </c>
      <c r="O37" s="10" t="str">
        <f t="array" ref="O37">IF($A37&lt;&gt;"",IFERROR(INDEX(Name,SMALL(IF((zimmer=$A37),ROW(Daten)),6)-1),""),"")</f>
        <v/>
      </c>
      <c r="P37" s="10" t="str">
        <f t="array" ref="P37">IF($A37&lt;&gt;"",IFERROR(INDEX(Stelle,SMALL(IF((zimmer=$A37),ROW(Daten)),1)-1),""),"")</f>
        <v/>
      </c>
      <c r="Q37" s="10" t="str">
        <f t="array" ref="Q37">IF($A37&lt;&gt;"",IFERROR(INDEX(Stelle,SMALL(IF((zimmer=$A37),ROW(Daten)),2)-1),""),"")</f>
        <v/>
      </c>
      <c r="R37" s="10" t="str">
        <f t="array" ref="R37">IF($A37&lt;&gt;"",IFERROR(INDEX(Stelle,SMALL(IF((zimmer=$A37),ROW(Daten)),3)-1),""),"")</f>
        <v/>
      </c>
      <c r="S37" s="10" t="str">
        <f t="array" ref="S37">IF($A37&lt;&gt;"",IFERROR(INDEX(Stelle,SMALL(IF((zimmer=$A37),ROW(Daten)),4)-1),""),"")</f>
        <v/>
      </c>
      <c r="T37" s="10" t="str">
        <f t="array" ref="T37">IF($A37&lt;&gt;"",IFERROR(INDEX(Stelle,SMALL(IF((zimmer=$A37),ROW(Daten)),5)-1),""),"")</f>
        <v/>
      </c>
      <c r="U37" s="10" t="str">
        <f t="array" ref="U37">IF($A37&lt;&gt;"",IFERROR(INDEX(Stelle,SMALL(IF((zimmer=$A37),ROW(Daten)),6)-1),""),"")</f>
        <v/>
      </c>
    </row>
    <row r="38" spans="1:21" ht="13.5" thickBot="1" x14ac:dyDescent="0.25">
      <c r="A38" s="76"/>
      <c r="B38" s="77"/>
      <c r="C38" s="78"/>
      <c r="D38" s="78"/>
      <c r="E38" s="8" t="str">
        <f>IF(A38&lt;&gt;"",COUNTIF(Daten!I:I,A38),"")</f>
        <v/>
      </c>
      <c r="F38" s="9" t="str">
        <f t="shared" si="0"/>
        <v/>
      </c>
      <c r="G38" s="9" t="str">
        <f t="shared" si="1"/>
        <v/>
      </c>
      <c r="H38" s="9" t="str">
        <f>IFERROR(IF(COUNTIF(Daten!$H$2:$H$400,$A38)&lt;&gt;0,"X",""),"")</f>
        <v/>
      </c>
      <c r="I38" s="63" t="str">
        <f t="shared" si="2"/>
        <v/>
      </c>
      <c r="J38" s="10" t="str">
        <f t="array" ref="J38">IF(A38&lt;&gt;"",IF(IFERROR(INDEX(Name,SMALL(IF((zimmer=$A38),ROW(Daten)),1)-1),VLOOKUP($A38,Erläuterung,2,FALSE))=0,"",IFERROR(INDEX(Name,SMALL(IF((zimmer=$A38),ROW(Daten)),1)-1),VLOOKUP($A38,Erläuterung,2,FALSE))),"")</f>
        <v/>
      </c>
      <c r="K38" s="10" t="str">
        <f t="array" ref="K38">IF($A38&lt;&gt;"",IFERROR(INDEX(Name,SMALL(IF((zimmer=$A38),ROW(Daten)),2)-1),""),"")</f>
        <v/>
      </c>
      <c r="L38" s="10" t="str">
        <f t="array" ref="L38">IF($A38&lt;&gt;"",IFERROR(INDEX(Name,SMALL(IF((zimmer=$A38),ROW(Daten)),3)-1),""),"")</f>
        <v/>
      </c>
      <c r="M38" s="10" t="str">
        <f t="array" ref="M38">IF($A38&lt;&gt;"",IFERROR(INDEX(Name,SMALL(IF((zimmer=$A38),ROW(Daten)),4)-1),""),"")</f>
        <v/>
      </c>
      <c r="N38" s="10" t="str">
        <f t="array" ref="N38">IF($A38&lt;&gt;"",IFERROR(INDEX(Name,SMALL(IF((zimmer=$A38),ROW(Daten)),5)-1),""),"")</f>
        <v/>
      </c>
      <c r="O38" s="10" t="str">
        <f t="array" ref="O38">IF($A38&lt;&gt;"",IFERROR(INDEX(Name,SMALL(IF((zimmer=$A38),ROW(Daten)),6)-1),""),"")</f>
        <v/>
      </c>
      <c r="P38" s="10" t="str">
        <f t="array" ref="P38">IF($A38&lt;&gt;"",IFERROR(INDEX(Stelle,SMALL(IF((zimmer=$A38),ROW(Daten)),1)-1),""),"")</f>
        <v/>
      </c>
      <c r="Q38" s="10" t="str">
        <f t="array" ref="Q38">IF($A38&lt;&gt;"",IFERROR(INDEX(Stelle,SMALL(IF((zimmer=$A38),ROW(Daten)),2)-1),""),"")</f>
        <v/>
      </c>
      <c r="R38" s="10" t="str">
        <f t="array" ref="R38">IF($A38&lt;&gt;"",IFERROR(INDEX(Stelle,SMALL(IF((zimmer=$A38),ROW(Daten)),3)-1),""),"")</f>
        <v/>
      </c>
      <c r="S38" s="10" t="str">
        <f t="array" ref="S38">IF($A38&lt;&gt;"",IFERROR(INDEX(Stelle,SMALL(IF((zimmer=$A38),ROW(Daten)),4)-1),""),"")</f>
        <v/>
      </c>
      <c r="T38" s="10" t="str">
        <f t="array" ref="T38">IF($A38&lt;&gt;"",IFERROR(INDEX(Stelle,SMALL(IF((zimmer=$A38),ROW(Daten)),5)-1),""),"")</f>
        <v/>
      </c>
      <c r="U38" s="10" t="str">
        <f t="array" ref="U38">IF($A38&lt;&gt;"",IFERROR(INDEX(Stelle,SMALL(IF((zimmer=$A38),ROW(Daten)),6)-1),""),"")</f>
        <v/>
      </c>
    </row>
    <row r="39" spans="1:21" ht="13.5" thickBot="1" x14ac:dyDescent="0.25">
      <c r="A39" s="76"/>
      <c r="B39" s="77"/>
      <c r="C39" s="78"/>
      <c r="D39" s="78"/>
      <c r="E39" s="8" t="str">
        <f>IF(A39&lt;&gt;"",COUNTIF(Daten!I:I,A39),"")</f>
        <v/>
      </c>
      <c r="F39" s="9" t="str">
        <f t="shared" si="0"/>
        <v/>
      </c>
      <c r="G39" s="9" t="str">
        <f t="shared" si="1"/>
        <v/>
      </c>
      <c r="H39" s="9" t="str">
        <f>IFERROR(IF(COUNTIF(Daten!$H$2:$H$400,$A39)&lt;&gt;0,"X",""),"")</f>
        <v/>
      </c>
      <c r="I39" s="63" t="str">
        <f t="shared" si="2"/>
        <v/>
      </c>
      <c r="J39" s="10" t="str">
        <f t="array" ref="J39">IF(A39&lt;&gt;"",IF(IFERROR(INDEX(Name,SMALL(IF((zimmer=$A39),ROW(Daten)),1)-1),VLOOKUP($A39,Erläuterung,2,FALSE))=0,"",IFERROR(INDEX(Name,SMALL(IF((zimmer=$A39),ROW(Daten)),1)-1),VLOOKUP($A39,Erläuterung,2,FALSE))),"")</f>
        <v/>
      </c>
      <c r="K39" s="10" t="str">
        <f t="array" ref="K39">IF($A39&lt;&gt;"",IFERROR(INDEX(Name,SMALL(IF((zimmer=$A39),ROW(Daten)),2)-1),""),"")</f>
        <v/>
      </c>
      <c r="L39" s="10" t="str">
        <f t="array" ref="L39">IF($A39&lt;&gt;"",IFERROR(INDEX(Name,SMALL(IF((zimmer=$A39),ROW(Daten)),3)-1),""),"")</f>
        <v/>
      </c>
      <c r="M39" s="10" t="str">
        <f t="array" ref="M39">IF($A39&lt;&gt;"",IFERROR(INDEX(Name,SMALL(IF((zimmer=$A39),ROW(Daten)),4)-1),""),"")</f>
        <v/>
      </c>
      <c r="N39" s="10" t="str">
        <f t="array" ref="N39">IF($A39&lt;&gt;"",IFERROR(INDEX(Name,SMALL(IF((zimmer=$A39),ROW(Daten)),5)-1),""),"")</f>
        <v/>
      </c>
      <c r="O39" s="10" t="str">
        <f t="array" ref="O39">IF($A39&lt;&gt;"",IFERROR(INDEX(Name,SMALL(IF((zimmer=$A39),ROW(Daten)),6)-1),""),"")</f>
        <v/>
      </c>
      <c r="P39" s="10" t="str">
        <f t="array" ref="P39">IF($A39&lt;&gt;"",IFERROR(INDEX(Stelle,SMALL(IF((zimmer=$A39),ROW(Daten)),1)-1),""),"")</f>
        <v/>
      </c>
      <c r="Q39" s="10" t="str">
        <f t="array" ref="Q39">IF($A39&lt;&gt;"",IFERROR(INDEX(Stelle,SMALL(IF((zimmer=$A39),ROW(Daten)),2)-1),""),"")</f>
        <v/>
      </c>
      <c r="R39" s="10" t="str">
        <f t="array" ref="R39">IF($A39&lt;&gt;"",IFERROR(INDEX(Stelle,SMALL(IF((zimmer=$A39),ROW(Daten)),3)-1),""),"")</f>
        <v/>
      </c>
      <c r="S39" s="10" t="str">
        <f t="array" ref="S39">IF($A39&lt;&gt;"",IFERROR(INDEX(Stelle,SMALL(IF((zimmer=$A39),ROW(Daten)),4)-1),""),"")</f>
        <v/>
      </c>
      <c r="T39" s="10" t="str">
        <f t="array" ref="T39">IF($A39&lt;&gt;"",IFERROR(INDEX(Stelle,SMALL(IF((zimmer=$A39),ROW(Daten)),5)-1),""),"")</f>
        <v/>
      </c>
      <c r="U39" s="10" t="str">
        <f t="array" ref="U39">IF($A39&lt;&gt;"",IFERROR(INDEX(Stelle,SMALL(IF((zimmer=$A39),ROW(Daten)),6)-1),""),"")</f>
        <v/>
      </c>
    </row>
    <row r="40" spans="1:21" ht="13.5" thickBot="1" x14ac:dyDescent="0.25">
      <c r="A40" s="76"/>
      <c r="B40" s="77"/>
      <c r="C40" s="78"/>
      <c r="D40" s="78"/>
      <c r="E40" s="8" t="str">
        <f>IF(A40&lt;&gt;"",COUNTIF(Daten!I:I,A40),"")</f>
        <v/>
      </c>
      <c r="F40" s="9" t="str">
        <f t="shared" si="0"/>
        <v/>
      </c>
      <c r="G40" s="9" t="str">
        <f t="shared" si="1"/>
        <v/>
      </c>
      <c r="H40" s="9" t="str">
        <f>IFERROR(IF(COUNTIF(Daten!$H$2:$H$400,$A40)&lt;&gt;0,"X",""),"")</f>
        <v/>
      </c>
      <c r="I40" s="63" t="str">
        <f t="shared" si="2"/>
        <v/>
      </c>
      <c r="J40" s="10" t="str">
        <f t="array" ref="J40">IF(A40&lt;&gt;"",IF(IFERROR(INDEX(Name,SMALL(IF((zimmer=$A40),ROW(Daten)),1)-1),VLOOKUP($A40,Erläuterung,2,FALSE))=0,"",IFERROR(INDEX(Name,SMALL(IF((zimmer=$A40),ROW(Daten)),1)-1),VLOOKUP($A40,Erläuterung,2,FALSE))),"")</f>
        <v/>
      </c>
      <c r="K40" s="10" t="str">
        <f t="array" ref="K40">IF($A40&lt;&gt;"",IFERROR(INDEX(Name,SMALL(IF((zimmer=$A40),ROW(Daten)),2)-1),""),"")</f>
        <v/>
      </c>
      <c r="L40" s="10" t="str">
        <f t="array" ref="L40">IF($A40&lt;&gt;"",IFERROR(INDEX(Name,SMALL(IF((zimmer=$A40),ROW(Daten)),3)-1),""),"")</f>
        <v/>
      </c>
      <c r="M40" s="10" t="str">
        <f t="array" ref="M40">IF($A40&lt;&gt;"",IFERROR(INDEX(Name,SMALL(IF((zimmer=$A40),ROW(Daten)),4)-1),""),"")</f>
        <v/>
      </c>
      <c r="N40" s="10" t="str">
        <f t="array" ref="N40">IF($A40&lt;&gt;"",IFERROR(INDEX(Name,SMALL(IF((zimmer=$A40),ROW(Daten)),5)-1),""),"")</f>
        <v/>
      </c>
      <c r="O40" s="10" t="str">
        <f t="array" ref="O40">IF($A40&lt;&gt;"",IFERROR(INDEX(Name,SMALL(IF((zimmer=$A40),ROW(Daten)),6)-1),""),"")</f>
        <v/>
      </c>
      <c r="P40" s="10" t="str">
        <f t="array" ref="P40">IF($A40&lt;&gt;"",IFERROR(INDEX(Stelle,SMALL(IF((zimmer=$A40),ROW(Daten)),1)-1),""),"")</f>
        <v/>
      </c>
      <c r="Q40" s="10" t="str">
        <f t="array" ref="Q40">IF($A40&lt;&gt;"",IFERROR(INDEX(Stelle,SMALL(IF((zimmer=$A40),ROW(Daten)),2)-1),""),"")</f>
        <v/>
      </c>
      <c r="R40" s="10" t="str">
        <f t="array" ref="R40">IF($A40&lt;&gt;"",IFERROR(INDEX(Stelle,SMALL(IF((zimmer=$A40),ROW(Daten)),3)-1),""),"")</f>
        <v/>
      </c>
      <c r="S40" s="10" t="str">
        <f t="array" ref="S40">IF($A40&lt;&gt;"",IFERROR(INDEX(Stelle,SMALL(IF((zimmer=$A40),ROW(Daten)),4)-1),""),"")</f>
        <v/>
      </c>
      <c r="T40" s="10" t="str">
        <f t="array" ref="T40">IF($A40&lt;&gt;"",IFERROR(INDEX(Stelle,SMALL(IF((zimmer=$A40),ROW(Daten)),5)-1),""),"")</f>
        <v/>
      </c>
      <c r="U40" s="10" t="str">
        <f t="array" ref="U40">IF($A40&lt;&gt;"",IFERROR(INDEX(Stelle,SMALL(IF((zimmer=$A40),ROW(Daten)),6)-1),""),"")</f>
        <v/>
      </c>
    </row>
    <row r="41" spans="1:21" ht="13.5" thickBot="1" x14ac:dyDescent="0.25">
      <c r="A41" s="76"/>
      <c r="B41" s="77"/>
      <c r="C41" s="78"/>
      <c r="D41" s="78"/>
      <c r="E41" s="8" t="str">
        <f>IF(A41&lt;&gt;"",COUNTIF(Daten!I:I,A41),"")</f>
        <v/>
      </c>
      <c r="F41" s="9" t="str">
        <f t="shared" si="0"/>
        <v/>
      </c>
      <c r="G41" s="9" t="str">
        <f t="shared" si="1"/>
        <v/>
      </c>
      <c r="H41" s="9" t="str">
        <f>IFERROR(IF(COUNTIF(Daten!$H$2:$H$400,$A41)&lt;&gt;0,"X",""),"")</f>
        <v/>
      </c>
      <c r="I41" s="63" t="str">
        <f t="shared" si="2"/>
        <v/>
      </c>
      <c r="J41" s="10" t="str">
        <f t="array" ref="J41">IF(A41&lt;&gt;"",IF(IFERROR(INDEX(Name,SMALL(IF((zimmer=$A41),ROW(Daten)),1)-1),VLOOKUP($A41,Erläuterung,2,FALSE))=0,"",IFERROR(INDEX(Name,SMALL(IF((zimmer=$A41),ROW(Daten)),1)-1),VLOOKUP($A41,Erläuterung,2,FALSE))),"")</f>
        <v/>
      </c>
      <c r="K41" s="10" t="str">
        <f t="array" ref="K41">IF($A41&lt;&gt;"",IFERROR(INDEX(Name,SMALL(IF((zimmer=$A41),ROW(Daten)),2)-1),""),"")</f>
        <v/>
      </c>
      <c r="L41" s="10" t="str">
        <f t="array" ref="L41">IF($A41&lt;&gt;"",IFERROR(INDEX(Name,SMALL(IF((zimmer=$A41),ROW(Daten)),3)-1),""),"")</f>
        <v/>
      </c>
      <c r="M41" s="10" t="str">
        <f t="array" ref="M41">IF($A41&lt;&gt;"",IFERROR(INDEX(Name,SMALL(IF((zimmer=$A41),ROW(Daten)),4)-1),""),"")</f>
        <v/>
      </c>
      <c r="N41" s="10" t="str">
        <f t="array" ref="N41">IF($A41&lt;&gt;"",IFERROR(INDEX(Name,SMALL(IF((zimmer=$A41),ROW(Daten)),5)-1),""),"")</f>
        <v/>
      </c>
      <c r="O41" s="10" t="str">
        <f t="array" ref="O41">IF($A41&lt;&gt;"",IFERROR(INDEX(Name,SMALL(IF((zimmer=$A41),ROW(Daten)),6)-1),""),"")</f>
        <v/>
      </c>
      <c r="P41" s="10" t="str">
        <f t="array" ref="P41">IF($A41&lt;&gt;"",IFERROR(INDEX(Stelle,SMALL(IF((zimmer=$A41),ROW(Daten)),1)-1),""),"")</f>
        <v/>
      </c>
      <c r="Q41" s="10" t="str">
        <f t="array" ref="Q41">IF($A41&lt;&gt;"",IFERROR(INDEX(Stelle,SMALL(IF((zimmer=$A41),ROW(Daten)),2)-1),""),"")</f>
        <v/>
      </c>
      <c r="R41" s="10" t="str">
        <f t="array" ref="R41">IF($A41&lt;&gt;"",IFERROR(INDEX(Stelle,SMALL(IF((zimmer=$A41),ROW(Daten)),3)-1),""),"")</f>
        <v/>
      </c>
      <c r="S41" s="10" t="str">
        <f t="array" ref="S41">IF($A41&lt;&gt;"",IFERROR(INDEX(Stelle,SMALL(IF((zimmer=$A41),ROW(Daten)),4)-1),""),"")</f>
        <v/>
      </c>
      <c r="T41" s="10" t="str">
        <f t="array" ref="T41">IF($A41&lt;&gt;"",IFERROR(INDEX(Stelle,SMALL(IF((zimmer=$A41),ROW(Daten)),5)-1),""),"")</f>
        <v/>
      </c>
      <c r="U41" s="10" t="str">
        <f t="array" ref="U41">IF($A41&lt;&gt;"",IFERROR(INDEX(Stelle,SMALL(IF((zimmer=$A41),ROW(Daten)),6)-1),""),"")</f>
        <v/>
      </c>
    </row>
    <row r="42" spans="1:21" ht="13.5" thickBot="1" x14ac:dyDescent="0.25">
      <c r="A42" s="76"/>
      <c r="B42" s="77"/>
      <c r="C42" s="78"/>
      <c r="D42" s="78"/>
      <c r="E42" s="8" t="str">
        <f>IF(A42&lt;&gt;"",COUNTIF(Daten!I:I,A42),"")</f>
        <v/>
      </c>
      <c r="F42" s="9" t="str">
        <f t="shared" si="0"/>
        <v/>
      </c>
      <c r="G42" s="9" t="str">
        <f t="shared" si="1"/>
        <v/>
      </c>
      <c r="H42" s="9" t="str">
        <f>IFERROR(IF(COUNTIF(Daten!$H$2:$H$400,$A42)&lt;&gt;0,"X",""),"")</f>
        <v/>
      </c>
      <c r="I42" s="63" t="str">
        <f t="shared" si="2"/>
        <v/>
      </c>
      <c r="J42" s="10" t="str">
        <f t="array" ref="J42">IF(A42&lt;&gt;"",IF(IFERROR(INDEX(Name,SMALL(IF((zimmer=$A42),ROW(Daten)),1)-1),VLOOKUP($A42,Erläuterung,2,FALSE))=0,"",IFERROR(INDEX(Name,SMALL(IF((zimmer=$A42),ROW(Daten)),1)-1),VLOOKUP($A42,Erläuterung,2,FALSE))),"")</f>
        <v/>
      </c>
      <c r="K42" s="10" t="str">
        <f t="array" ref="K42">IF($A42&lt;&gt;"",IFERROR(INDEX(Name,SMALL(IF((zimmer=$A42),ROW(Daten)),2)-1),""),"")</f>
        <v/>
      </c>
      <c r="L42" s="10" t="str">
        <f t="array" ref="L42">IF($A42&lt;&gt;"",IFERROR(INDEX(Name,SMALL(IF((zimmer=$A42),ROW(Daten)),3)-1),""),"")</f>
        <v/>
      </c>
      <c r="M42" s="10" t="str">
        <f t="array" ref="M42">IF($A42&lt;&gt;"",IFERROR(INDEX(Name,SMALL(IF((zimmer=$A42),ROW(Daten)),4)-1),""),"")</f>
        <v/>
      </c>
      <c r="N42" s="10" t="str">
        <f t="array" ref="N42">IF($A42&lt;&gt;"",IFERROR(INDEX(Name,SMALL(IF((zimmer=$A42),ROW(Daten)),5)-1),""),"")</f>
        <v/>
      </c>
      <c r="O42" s="10" t="str">
        <f t="array" ref="O42">IF($A42&lt;&gt;"",IFERROR(INDEX(Name,SMALL(IF((zimmer=$A42),ROW(Daten)),6)-1),""),"")</f>
        <v/>
      </c>
      <c r="P42" s="10" t="str">
        <f t="array" ref="P42">IF($A42&lt;&gt;"",IFERROR(INDEX(Stelle,SMALL(IF((zimmer=$A42),ROW(Daten)),1)-1),""),"")</f>
        <v/>
      </c>
      <c r="Q42" s="10" t="str">
        <f t="array" ref="Q42">IF($A42&lt;&gt;"",IFERROR(INDEX(Stelle,SMALL(IF((zimmer=$A42),ROW(Daten)),2)-1),""),"")</f>
        <v/>
      </c>
      <c r="R42" s="10" t="str">
        <f t="array" ref="R42">IF($A42&lt;&gt;"",IFERROR(INDEX(Stelle,SMALL(IF((zimmer=$A42),ROW(Daten)),3)-1),""),"")</f>
        <v/>
      </c>
      <c r="S42" s="10" t="str">
        <f t="array" ref="S42">IF($A42&lt;&gt;"",IFERROR(INDEX(Stelle,SMALL(IF((zimmer=$A42),ROW(Daten)),4)-1),""),"")</f>
        <v/>
      </c>
      <c r="T42" s="10" t="str">
        <f t="array" ref="T42">IF($A42&lt;&gt;"",IFERROR(INDEX(Stelle,SMALL(IF((zimmer=$A42),ROW(Daten)),5)-1),""),"")</f>
        <v/>
      </c>
      <c r="U42" s="10" t="str">
        <f t="array" ref="U42">IF($A42&lt;&gt;"",IFERROR(INDEX(Stelle,SMALL(IF((zimmer=$A42),ROW(Daten)),6)-1),""),"")</f>
        <v/>
      </c>
    </row>
    <row r="43" spans="1:21" ht="13.5" thickBot="1" x14ac:dyDescent="0.25">
      <c r="A43" s="76"/>
      <c r="B43" s="77"/>
      <c r="C43" s="78"/>
      <c r="D43" s="78"/>
      <c r="E43" s="8" t="str">
        <f>IF(A43&lt;&gt;"",COUNTIF(Daten!I:I,A43),"")</f>
        <v/>
      </c>
      <c r="F43" s="9" t="str">
        <f t="shared" si="0"/>
        <v/>
      </c>
      <c r="G43" s="9" t="str">
        <f t="shared" si="1"/>
        <v/>
      </c>
      <c r="H43" s="9" t="str">
        <f>IFERROR(IF(COUNTIF(Daten!$H$2:$H$400,$A43)&lt;&gt;0,"X",""),"")</f>
        <v/>
      </c>
      <c r="I43" s="63" t="str">
        <f t="shared" si="2"/>
        <v/>
      </c>
      <c r="J43" s="10" t="str">
        <f t="array" ref="J43">IF(A43&lt;&gt;"",IF(IFERROR(INDEX(Name,SMALL(IF((zimmer=$A43),ROW(Daten)),1)-1),VLOOKUP($A43,Erläuterung,2,FALSE))=0,"",IFERROR(INDEX(Name,SMALL(IF((zimmer=$A43),ROW(Daten)),1)-1),VLOOKUP($A43,Erläuterung,2,FALSE))),"")</f>
        <v/>
      </c>
      <c r="K43" s="10" t="str">
        <f t="array" ref="K43">IF($A43&lt;&gt;"",IFERROR(INDEX(Name,SMALL(IF((zimmer=$A43),ROW(Daten)),2)-1),""),"")</f>
        <v/>
      </c>
      <c r="L43" s="10" t="str">
        <f t="array" ref="L43">IF($A43&lt;&gt;"",IFERROR(INDEX(Name,SMALL(IF((zimmer=$A43),ROW(Daten)),3)-1),""),"")</f>
        <v/>
      </c>
      <c r="M43" s="10" t="str">
        <f t="array" ref="M43">IF($A43&lt;&gt;"",IFERROR(INDEX(Name,SMALL(IF((zimmer=$A43),ROW(Daten)),4)-1),""),"")</f>
        <v/>
      </c>
      <c r="N43" s="10" t="str">
        <f t="array" ref="N43">IF($A43&lt;&gt;"",IFERROR(INDEX(Name,SMALL(IF((zimmer=$A43),ROW(Daten)),5)-1),""),"")</f>
        <v/>
      </c>
      <c r="O43" s="10" t="str">
        <f t="array" ref="O43">IF($A43&lt;&gt;"",IFERROR(INDEX(Name,SMALL(IF((zimmer=$A43),ROW(Daten)),6)-1),""),"")</f>
        <v/>
      </c>
      <c r="P43" s="10" t="str">
        <f t="array" ref="P43">IF($A43&lt;&gt;"",IFERROR(INDEX(Stelle,SMALL(IF((zimmer=$A43),ROW(Daten)),1)-1),""),"")</f>
        <v/>
      </c>
      <c r="Q43" s="10" t="str">
        <f t="array" ref="Q43">IF($A43&lt;&gt;"",IFERROR(INDEX(Stelle,SMALL(IF((zimmer=$A43),ROW(Daten)),2)-1),""),"")</f>
        <v/>
      </c>
      <c r="R43" s="10" t="str">
        <f t="array" ref="R43">IF($A43&lt;&gt;"",IFERROR(INDEX(Stelle,SMALL(IF((zimmer=$A43),ROW(Daten)),3)-1),""),"")</f>
        <v/>
      </c>
      <c r="S43" s="10" t="str">
        <f t="array" ref="S43">IF($A43&lt;&gt;"",IFERROR(INDEX(Stelle,SMALL(IF((zimmer=$A43),ROW(Daten)),4)-1),""),"")</f>
        <v/>
      </c>
      <c r="T43" s="10" t="str">
        <f t="array" ref="T43">IF($A43&lt;&gt;"",IFERROR(INDEX(Stelle,SMALL(IF((zimmer=$A43),ROW(Daten)),5)-1),""),"")</f>
        <v/>
      </c>
      <c r="U43" s="10" t="str">
        <f t="array" ref="U43">IF($A43&lt;&gt;"",IFERROR(INDEX(Stelle,SMALL(IF((zimmer=$A43),ROW(Daten)),6)-1),""),"")</f>
        <v/>
      </c>
    </row>
    <row r="44" spans="1:21" ht="13.5" thickBot="1" x14ac:dyDescent="0.25">
      <c r="A44" s="76"/>
      <c r="B44" s="77"/>
      <c r="C44" s="78"/>
      <c r="D44" s="78"/>
      <c r="E44" s="8" t="str">
        <f>IF(A44&lt;&gt;"",COUNTIF(Daten!I:I,A44),"")</f>
        <v/>
      </c>
      <c r="F44" s="9" t="str">
        <f t="shared" si="0"/>
        <v/>
      </c>
      <c r="G44" s="9" t="str">
        <f t="shared" si="1"/>
        <v/>
      </c>
      <c r="H44" s="9" t="str">
        <f>IFERROR(IF(COUNTIF(Daten!$H$2:$H$400,$A44)&lt;&gt;0,"X",""),"")</f>
        <v/>
      </c>
      <c r="I44" s="63" t="str">
        <f t="shared" si="2"/>
        <v/>
      </c>
      <c r="J44" s="10" t="str">
        <f t="array" ref="J44">IF(A44&lt;&gt;"",IF(IFERROR(INDEX(Name,SMALL(IF((zimmer=$A44),ROW(Daten)),1)-1),VLOOKUP($A44,Erläuterung,2,FALSE))=0,"",IFERROR(INDEX(Name,SMALL(IF((zimmer=$A44),ROW(Daten)),1)-1),VLOOKUP($A44,Erläuterung,2,FALSE))),"")</f>
        <v/>
      </c>
      <c r="K44" s="10" t="str">
        <f t="array" ref="K44">IF($A44&lt;&gt;"",IFERROR(INDEX(Name,SMALL(IF((zimmer=$A44),ROW(Daten)),2)-1),""),"")</f>
        <v/>
      </c>
      <c r="L44" s="10" t="str">
        <f t="array" ref="L44">IF($A44&lt;&gt;"",IFERROR(INDEX(Name,SMALL(IF((zimmer=$A44),ROW(Daten)),3)-1),""),"")</f>
        <v/>
      </c>
      <c r="M44" s="10" t="str">
        <f t="array" ref="M44">IF($A44&lt;&gt;"",IFERROR(INDEX(Name,SMALL(IF((zimmer=$A44),ROW(Daten)),4)-1),""),"")</f>
        <v/>
      </c>
      <c r="N44" s="10" t="str">
        <f t="array" ref="N44">IF($A44&lt;&gt;"",IFERROR(INDEX(Name,SMALL(IF((zimmer=$A44),ROW(Daten)),5)-1),""),"")</f>
        <v/>
      </c>
      <c r="O44" s="10" t="str">
        <f t="array" ref="O44">IF($A44&lt;&gt;"",IFERROR(INDEX(Name,SMALL(IF((zimmer=$A44),ROW(Daten)),6)-1),""),"")</f>
        <v/>
      </c>
      <c r="P44" s="10" t="str">
        <f t="array" ref="P44">IF($A44&lt;&gt;"",IFERROR(INDEX(Stelle,SMALL(IF((zimmer=$A44),ROW(Daten)),1)-1),""),"")</f>
        <v/>
      </c>
      <c r="Q44" s="10" t="str">
        <f t="array" ref="Q44">IF($A44&lt;&gt;"",IFERROR(INDEX(Stelle,SMALL(IF((zimmer=$A44),ROW(Daten)),2)-1),""),"")</f>
        <v/>
      </c>
      <c r="R44" s="10" t="str">
        <f t="array" ref="R44">IF($A44&lt;&gt;"",IFERROR(INDEX(Stelle,SMALL(IF((zimmer=$A44),ROW(Daten)),3)-1),""),"")</f>
        <v/>
      </c>
      <c r="S44" s="10" t="str">
        <f t="array" ref="S44">IF($A44&lt;&gt;"",IFERROR(INDEX(Stelle,SMALL(IF((zimmer=$A44),ROW(Daten)),4)-1),""),"")</f>
        <v/>
      </c>
      <c r="T44" s="10" t="str">
        <f t="array" ref="T44">IF($A44&lt;&gt;"",IFERROR(INDEX(Stelle,SMALL(IF((zimmer=$A44),ROW(Daten)),5)-1),""),"")</f>
        <v/>
      </c>
      <c r="U44" s="10" t="str">
        <f t="array" ref="U44">IF($A44&lt;&gt;"",IFERROR(INDEX(Stelle,SMALL(IF((zimmer=$A44),ROW(Daten)),6)-1),""),"")</f>
        <v/>
      </c>
    </row>
    <row r="45" spans="1:21" ht="13.5" thickBot="1" x14ac:dyDescent="0.25">
      <c r="A45" s="76"/>
      <c r="B45" s="77"/>
      <c r="C45" s="78"/>
      <c r="D45" s="78"/>
      <c r="E45" s="8" t="str">
        <f>IF(A45&lt;&gt;"",COUNTIF(Daten!I:I,A45),"")</f>
        <v/>
      </c>
      <c r="F45" s="9" t="str">
        <f t="shared" si="0"/>
        <v/>
      </c>
      <c r="G45" s="9" t="str">
        <f t="shared" si="1"/>
        <v/>
      </c>
      <c r="H45" s="9" t="str">
        <f>IFERROR(IF(COUNTIF(Daten!$H$2:$H$400,$A45)&lt;&gt;0,"X",""),"")</f>
        <v/>
      </c>
      <c r="I45" s="63" t="str">
        <f t="shared" si="2"/>
        <v/>
      </c>
      <c r="J45" s="10" t="str">
        <f t="array" ref="J45">IF(A45&lt;&gt;"",IF(IFERROR(INDEX(Name,SMALL(IF((zimmer=$A45),ROW(Daten)),1)-1),VLOOKUP($A45,Erläuterung,2,FALSE))=0,"",IFERROR(INDEX(Name,SMALL(IF((zimmer=$A45),ROW(Daten)),1)-1),VLOOKUP($A45,Erläuterung,2,FALSE))),"")</f>
        <v/>
      </c>
      <c r="K45" s="10" t="str">
        <f t="array" ref="K45">IF($A45&lt;&gt;"",IFERROR(INDEX(Name,SMALL(IF((zimmer=$A45),ROW(Daten)),2)-1),""),"")</f>
        <v/>
      </c>
      <c r="L45" s="10" t="str">
        <f t="array" ref="L45">IF($A45&lt;&gt;"",IFERROR(INDEX(Name,SMALL(IF((zimmer=$A45),ROW(Daten)),3)-1),""),"")</f>
        <v/>
      </c>
      <c r="M45" s="10" t="str">
        <f t="array" ref="M45">IF($A45&lt;&gt;"",IFERROR(INDEX(Name,SMALL(IF((zimmer=$A45),ROW(Daten)),4)-1),""),"")</f>
        <v/>
      </c>
      <c r="N45" s="10" t="str">
        <f t="array" ref="N45">IF($A45&lt;&gt;"",IFERROR(INDEX(Name,SMALL(IF((zimmer=$A45),ROW(Daten)),5)-1),""),"")</f>
        <v/>
      </c>
      <c r="O45" s="10" t="str">
        <f t="array" ref="O45">IF($A45&lt;&gt;"",IFERROR(INDEX(Name,SMALL(IF((zimmer=$A45),ROW(Daten)),6)-1),""),"")</f>
        <v/>
      </c>
      <c r="P45" s="10" t="str">
        <f t="array" ref="P45">IF($A45&lt;&gt;"",IFERROR(INDEX(Stelle,SMALL(IF((zimmer=$A45),ROW(Daten)),1)-1),""),"")</f>
        <v/>
      </c>
      <c r="Q45" s="10" t="str">
        <f t="array" ref="Q45">IF($A45&lt;&gt;"",IFERROR(INDEX(Stelle,SMALL(IF((zimmer=$A45),ROW(Daten)),2)-1),""),"")</f>
        <v/>
      </c>
      <c r="R45" s="10" t="str">
        <f t="array" ref="R45">IF($A45&lt;&gt;"",IFERROR(INDEX(Stelle,SMALL(IF((zimmer=$A45),ROW(Daten)),3)-1),""),"")</f>
        <v/>
      </c>
      <c r="S45" s="10" t="str">
        <f t="array" ref="S45">IF($A45&lt;&gt;"",IFERROR(INDEX(Stelle,SMALL(IF((zimmer=$A45),ROW(Daten)),4)-1),""),"")</f>
        <v/>
      </c>
      <c r="T45" s="10" t="str">
        <f t="array" ref="T45">IF($A45&lt;&gt;"",IFERROR(INDEX(Stelle,SMALL(IF((zimmer=$A45),ROW(Daten)),5)-1),""),"")</f>
        <v/>
      </c>
      <c r="U45" s="10" t="str">
        <f t="array" ref="U45">IF($A45&lt;&gt;"",IFERROR(INDEX(Stelle,SMALL(IF((zimmer=$A45),ROW(Daten)),6)-1),""),"")</f>
        <v/>
      </c>
    </row>
    <row r="46" spans="1:21" ht="13.5" thickBot="1" x14ac:dyDescent="0.25">
      <c r="A46" s="76"/>
      <c r="B46" s="77"/>
      <c r="C46" s="78"/>
      <c r="D46" s="78"/>
      <c r="E46" s="8" t="str">
        <f>IF(A46&lt;&gt;"",COUNTIF(Daten!I:I,A46),"")</f>
        <v/>
      </c>
      <c r="F46" s="9" t="str">
        <f t="shared" si="0"/>
        <v/>
      </c>
      <c r="G46" s="9" t="str">
        <f t="shared" si="1"/>
        <v/>
      </c>
      <c r="H46" s="9" t="str">
        <f>IFERROR(IF(COUNTIF(Daten!$H$2:$H$400,$A46)&lt;&gt;0,"X",""),"")</f>
        <v/>
      </c>
      <c r="I46" s="63" t="str">
        <f t="shared" si="2"/>
        <v/>
      </c>
      <c r="J46" s="10" t="str">
        <f t="array" ref="J46">IF(A46&lt;&gt;"",IF(IFERROR(INDEX(Name,SMALL(IF((zimmer=$A46),ROW(Daten)),1)-1),VLOOKUP($A46,Erläuterung,2,FALSE))=0,"",IFERROR(INDEX(Name,SMALL(IF((zimmer=$A46),ROW(Daten)),1)-1),VLOOKUP($A46,Erläuterung,2,FALSE))),"")</f>
        <v/>
      </c>
      <c r="K46" s="10" t="str">
        <f t="array" ref="K46">IF($A46&lt;&gt;"",IFERROR(INDEX(Name,SMALL(IF((zimmer=$A46),ROW(Daten)),2)-1),""),"")</f>
        <v/>
      </c>
      <c r="L46" s="10" t="str">
        <f t="array" ref="L46">IF($A46&lt;&gt;"",IFERROR(INDEX(Name,SMALL(IF((zimmer=$A46),ROW(Daten)),3)-1),""),"")</f>
        <v/>
      </c>
      <c r="M46" s="10" t="str">
        <f t="array" ref="M46">IF($A46&lt;&gt;"",IFERROR(INDEX(Name,SMALL(IF((zimmer=$A46),ROW(Daten)),4)-1),""),"")</f>
        <v/>
      </c>
      <c r="N46" s="10" t="str">
        <f t="array" ref="N46">IF($A46&lt;&gt;"",IFERROR(INDEX(Name,SMALL(IF((zimmer=$A46),ROW(Daten)),5)-1),""),"")</f>
        <v/>
      </c>
      <c r="O46" s="10" t="str">
        <f t="array" ref="O46">IF($A46&lt;&gt;"",IFERROR(INDEX(Name,SMALL(IF((zimmer=$A46),ROW(Daten)),6)-1),""),"")</f>
        <v/>
      </c>
      <c r="P46" s="10" t="str">
        <f t="array" ref="P46">IF($A46&lt;&gt;"",IFERROR(INDEX(Stelle,SMALL(IF((zimmer=$A46),ROW(Daten)),1)-1),""),"")</f>
        <v/>
      </c>
      <c r="Q46" s="10" t="str">
        <f t="array" ref="Q46">IF($A46&lt;&gt;"",IFERROR(INDEX(Stelle,SMALL(IF((zimmer=$A46),ROW(Daten)),2)-1),""),"")</f>
        <v/>
      </c>
      <c r="R46" s="10" t="str">
        <f t="array" ref="R46">IF($A46&lt;&gt;"",IFERROR(INDEX(Stelle,SMALL(IF((zimmer=$A46),ROW(Daten)),3)-1),""),"")</f>
        <v/>
      </c>
      <c r="S46" s="10" t="str">
        <f t="array" ref="S46">IF($A46&lt;&gt;"",IFERROR(INDEX(Stelle,SMALL(IF((zimmer=$A46),ROW(Daten)),4)-1),""),"")</f>
        <v/>
      </c>
      <c r="T46" s="10" t="str">
        <f t="array" ref="T46">IF($A46&lt;&gt;"",IFERROR(INDEX(Stelle,SMALL(IF((zimmer=$A46),ROW(Daten)),5)-1),""),"")</f>
        <v/>
      </c>
      <c r="U46" s="10" t="str">
        <f t="array" ref="U46">IF($A46&lt;&gt;"",IFERROR(INDEX(Stelle,SMALL(IF((zimmer=$A46),ROW(Daten)),6)-1),""),"")</f>
        <v/>
      </c>
    </row>
    <row r="47" spans="1:21" ht="13.5" thickBot="1" x14ac:dyDescent="0.25">
      <c r="A47" s="76"/>
      <c r="B47" s="77"/>
      <c r="C47" s="78"/>
      <c r="D47" s="78"/>
      <c r="E47" s="8" t="str">
        <f>IF(A47&lt;&gt;"",COUNTIF(Daten!I:I,A47),"")</f>
        <v/>
      </c>
      <c r="F47" s="9" t="str">
        <f t="shared" si="0"/>
        <v/>
      </c>
      <c r="G47" s="9" t="str">
        <f t="shared" si="1"/>
        <v/>
      </c>
      <c r="H47" s="9" t="str">
        <f>IFERROR(IF(COUNTIF(Daten!$H$2:$H$400,$A47)&lt;&gt;0,"X",""),"")</f>
        <v/>
      </c>
      <c r="I47" s="63" t="str">
        <f t="shared" si="2"/>
        <v/>
      </c>
      <c r="J47" s="10" t="str">
        <f t="array" ref="J47">IF(A47&lt;&gt;"",IF(IFERROR(INDEX(Name,SMALL(IF((zimmer=$A47),ROW(Daten)),1)-1),VLOOKUP($A47,Erläuterung,2,FALSE))=0,"",IFERROR(INDEX(Name,SMALL(IF((zimmer=$A47),ROW(Daten)),1)-1),VLOOKUP($A47,Erläuterung,2,FALSE))),"")</f>
        <v/>
      </c>
      <c r="K47" s="10" t="str">
        <f t="array" ref="K47">IF($A47&lt;&gt;"",IFERROR(INDEX(Name,SMALL(IF((zimmer=$A47),ROW(Daten)),2)-1),""),"")</f>
        <v/>
      </c>
      <c r="L47" s="10" t="str">
        <f t="array" ref="L47">IF($A47&lt;&gt;"",IFERROR(INDEX(Name,SMALL(IF((zimmer=$A47),ROW(Daten)),3)-1),""),"")</f>
        <v/>
      </c>
      <c r="M47" s="10" t="str">
        <f t="array" ref="M47">IF($A47&lt;&gt;"",IFERROR(INDEX(Name,SMALL(IF((zimmer=$A47),ROW(Daten)),4)-1),""),"")</f>
        <v/>
      </c>
      <c r="N47" s="10" t="str">
        <f t="array" ref="N47">IF($A47&lt;&gt;"",IFERROR(INDEX(Name,SMALL(IF((zimmer=$A47),ROW(Daten)),5)-1),""),"")</f>
        <v/>
      </c>
      <c r="O47" s="10" t="str">
        <f t="array" ref="O47">IF($A47&lt;&gt;"",IFERROR(INDEX(Name,SMALL(IF((zimmer=$A47),ROW(Daten)),6)-1),""),"")</f>
        <v/>
      </c>
      <c r="P47" s="10" t="str">
        <f t="array" ref="P47">IF($A47&lt;&gt;"",IFERROR(INDEX(Stelle,SMALL(IF((zimmer=$A47),ROW(Daten)),1)-1),""),"")</f>
        <v/>
      </c>
      <c r="Q47" s="10" t="str">
        <f t="array" ref="Q47">IF($A47&lt;&gt;"",IFERROR(INDEX(Stelle,SMALL(IF((zimmer=$A47),ROW(Daten)),2)-1),""),"")</f>
        <v/>
      </c>
      <c r="R47" s="10" t="str">
        <f t="array" ref="R47">IF($A47&lt;&gt;"",IFERROR(INDEX(Stelle,SMALL(IF((zimmer=$A47),ROW(Daten)),3)-1),""),"")</f>
        <v/>
      </c>
      <c r="S47" s="10" t="str">
        <f t="array" ref="S47">IF($A47&lt;&gt;"",IFERROR(INDEX(Stelle,SMALL(IF((zimmer=$A47),ROW(Daten)),4)-1),""),"")</f>
        <v/>
      </c>
      <c r="T47" s="10" t="str">
        <f t="array" ref="T47">IF($A47&lt;&gt;"",IFERROR(INDEX(Stelle,SMALL(IF((zimmer=$A47),ROW(Daten)),5)-1),""),"")</f>
        <v/>
      </c>
      <c r="U47" s="10" t="str">
        <f t="array" ref="U47">IF($A47&lt;&gt;"",IFERROR(INDEX(Stelle,SMALL(IF((zimmer=$A47),ROW(Daten)),6)-1),""),"")</f>
        <v/>
      </c>
    </row>
    <row r="48" spans="1:21" ht="13.5" thickBot="1" x14ac:dyDescent="0.25">
      <c r="A48" s="76"/>
      <c r="B48" s="77"/>
      <c r="C48" s="78"/>
      <c r="D48" s="78"/>
      <c r="E48" s="8" t="str">
        <f>IF(A48&lt;&gt;"",COUNTIF(Daten!I:I,A48),"")</f>
        <v/>
      </c>
      <c r="F48" s="9" t="str">
        <f t="shared" si="0"/>
        <v/>
      </c>
      <c r="G48" s="9" t="str">
        <f t="shared" si="1"/>
        <v/>
      </c>
      <c r="H48" s="9" t="str">
        <f>IFERROR(IF(COUNTIF(Daten!$H$2:$H$400,$A48)&lt;&gt;0,"X",""),"")</f>
        <v/>
      </c>
      <c r="I48" s="63" t="str">
        <f t="shared" si="2"/>
        <v/>
      </c>
      <c r="J48" s="10" t="str">
        <f t="array" ref="J48">IF(A48&lt;&gt;"",IF(IFERROR(INDEX(Name,SMALL(IF((zimmer=$A48),ROW(Daten)),1)-1),VLOOKUP($A48,Erläuterung,2,FALSE))=0,"",IFERROR(INDEX(Name,SMALL(IF((zimmer=$A48),ROW(Daten)),1)-1),VLOOKUP($A48,Erläuterung,2,FALSE))),"")</f>
        <v/>
      </c>
      <c r="K48" s="10" t="str">
        <f t="array" ref="K48">IF($A48&lt;&gt;"",IFERROR(INDEX(Name,SMALL(IF((zimmer=$A48),ROW(Daten)),2)-1),""),"")</f>
        <v/>
      </c>
      <c r="L48" s="10" t="str">
        <f t="array" ref="L48">IF($A48&lt;&gt;"",IFERROR(INDEX(Name,SMALL(IF((zimmer=$A48),ROW(Daten)),3)-1),""),"")</f>
        <v/>
      </c>
      <c r="M48" s="10" t="str">
        <f t="array" ref="M48">IF($A48&lt;&gt;"",IFERROR(INDEX(Name,SMALL(IF((zimmer=$A48),ROW(Daten)),4)-1),""),"")</f>
        <v/>
      </c>
      <c r="N48" s="10" t="str">
        <f t="array" ref="N48">IF($A48&lt;&gt;"",IFERROR(INDEX(Name,SMALL(IF((zimmer=$A48),ROW(Daten)),5)-1),""),"")</f>
        <v/>
      </c>
      <c r="O48" s="10" t="str">
        <f t="array" ref="O48">IF($A48&lt;&gt;"",IFERROR(INDEX(Name,SMALL(IF((zimmer=$A48),ROW(Daten)),6)-1),""),"")</f>
        <v/>
      </c>
      <c r="P48" s="10" t="str">
        <f t="array" ref="P48">IF($A48&lt;&gt;"",IFERROR(INDEX(Stelle,SMALL(IF((zimmer=$A48),ROW(Daten)),1)-1),""),"")</f>
        <v/>
      </c>
      <c r="Q48" s="10" t="str">
        <f t="array" ref="Q48">IF($A48&lt;&gt;"",IFERROR(INDEX(Stelle,SMALL(IF((zimmer=$A48),ROW(Daten)),2)-1),""),"")</f>
        <v/>
      </c>
      <c r="R48" s="10" t="str">
        <f t="array" ref="R48">IF($A48&lt;&gt;"",IFERROR(INDEX(Stelle,SMALL(IF((zimmer=$A48),ROW(Daten)),3)-1),""),"")</f>
        <v/>
      </c>
      <c r="S48" s="10" t="str">
        <f t="array" ref="S48">IF($A48&lt;&gt;"",IFERROR(INDEX(Stelle,SMALL(IF((zimmer=$A48),ROW(Daten)),4)-1),""),"")</f>
        <v/>
      </c>
      <c r="T48" s="10" t="str">
        <f t="array" ref="T48">IF($A48&lt;&gt;"",IFERROR(INDEX(Stelle,SMALL(IF((zimmer=$A48),ROW(Daten)),5)-1),""),"")</f>
        <v/>
      </c>
      <c r="U48" s="10" t="str">
        <f t="array" ref="U48">IF($A48&lt;&gt;"",IFERROR(INDEX(Stelle,SMALL(IF((zimmer=$A48),ROW(Daten)),6)-1),""),"")</f>
        <v/>
      </c>
    </row>
    <row r="49" spans="1:21" ht="13.5" thickBot="1" x14ac:dyDescent="0.25">
      <c r="A49" s="76"/>
      <c r="B49" s="77"/>
      <c r="C49" s="78"/>
      <c r="D49" s="78"/>
      <c r="E49" s="8" t="str">
        <f>IF(A49&lt;&gt;"",COUNTIF(Daten!I:I,A49),"")</f>
        <v/>
      </c>
      <c r="F49" s="9" t="str">
        <f t="shared" si="0"/>
        <v/>
      </c>
      <c r="G49" s="9" t="str">
        <f t="shared" si="1"/>
        <v/>
      </c>
      <c r="H49" s="9" t="str">
        <f>IFERROR(IF(COUNTIF(Daten!$H$2:$H$400,$A49)&lt;&gt;0,"X",""),"")</f>
        <v/>
      </c>
      <c r="I49" s="63" t="str">
        <f t="shared" si="2"/>
        <v/>
      </c>
      <c r="J49" s="10" t="str">
        <f t="array" ref="J49">IF(A49&lt;&gt;"",IF(IFERROR(INDEX(Name,SMALL(IF((zimmer=$A49),ROW(Daten)),1)-1),VLOOKUP($A49,Erläuterung,2,FALSE))=0,"",IFERROR(INDEX(Name,SMALL(IF((zimmer=$A49),ROW(Daten)),1)-1),VLOOKUP($A49,Erläuterung,2,FALSE))),"")</f>
        <v/>
      </c>
      <c r="K49" s="10" t="str">
        <f t="array" ref="K49">IF($A49&lt;&gt;"",IFERROR(INDEX(Name,SMALL(IF((zimmer=$A49),ROW(Daten)),2)-1),""),"")</f>
        <v/>
      </c>
      <c r="L49" s="10" t="str">
        <f t="array" ref="L49">IF($A49&lt;&gt;"",IFERROR(INDEX(Name,SMALL(IF((zimmer=$A49),ROW(Daten)),3)-1),""),"")</f>
        <v/>
      </c>
      <c r="M49" s="10" t="str">
        <f t="array" ref="M49">IF($A49&lt;&gt;"",IFERROR(INDEX(Name,SMALL(IF((zimmer=$A49),ROW(Daten)),4)-1),""),"")</f>
        <v/>
      </c>
      <c r="N49" s="10" t="str">
        <f t="array" ref="N49">IF($A49&lt;&gt;"",IFERROR(INDEX(Name,SMALL(IF((zimmer=$A49),ROW(Daten)),5)-1),""),"")</f>
        <v/>
      </c>
      <c r="O49" s="10" t="str">
        <f t="array" ref="O49">IF($A49&lt;&gt;"",IFERROR(INDEX(Name,SMALL(IF((zimmer=$A49),ROW(Daten)),6)-1),""),"")</f>
        <v/>
      </c>
      <c r="P49" s="10" t="str">
        <f t="array" ref="P49">IF($A49&lt;&gt;"",IFERROR(INDEX(Stelle,SMALL(IF((zimmer=$A49),ROW(Daten)),1)-1),""),"")</f>
        <v/>
      </c>
      <c r="Q49" s="10" t="str">
        <f t="array" ref="Q49">IF($A49&lt;&gt;"",IFERROR(INDEX(Stelle,SMALL(IF((zimmer=$A49),ROW(Daten)),2)-1),""),"")</f>
        <v/>
      </c>
      <c r="R49" s="10" t="str">
        <f t="array" ref="R49">IF($A49&lt;&gt;"",IFERROR(INDEX(Stelle,SMALL(IF((zimmer=$A49),ROW(Daten)),3)-1),""),"")</f>
        <v/>
      </c>
      <c r="S49" s="10" t="str">
        <f t="array" ref="S49">IF($A49&lt;&gt;"",IFERROR(INDEX(Stelle,SMALL(IF((zimmer=$A49),ROW(Daten)),4)-1),""),"")</f>
        <v/>
      </c>
      <c r="T49" s="10" t="str">
        <f t="array" ref="T49">IF($A49&lt;&gt;"",IFERROR(INDEX(Stelle,SMALL(IF((zimmer=$A49),ROW(Daten)),5)-1),""),"")</f>
        <v/>
      </c>
      <c r="U49" s="10" t="str">
        <f t="array" ref="U49">IF($A49&lt;&gt;"",IFERROR(INDEX(Stelle,SMALL(IF((zimmer=$A49),ROW(Daten)),6)-1),""),"")</f>
        <v/>
      </c>
    </row>
    <row r="50" spans="1:21" ht="13.5" thickBot="1" x14ac:dyDescent="0.25">
      <c r="A50" s="76"/>
      <c r="B50" s="77"/>
      <c r="C50" s="78"/>
      <c r="D50" s="78"/>
      <c r="E50" s="8" t="str">
        <f>IF(A50&lt;&gt;"",COUNTIF(Daten!I:I,A50),"")</f>
        <v/>
      </c>
      <c r="F50" s="9" t="str">
        <f t="shared" si="0"/>
        <v/>
      </c>
      <c r="G50" s="9" t="str">
        <f t="shared" si="1"/>
        <v/>
      </c>
      <c r="H50" s="9" t="str">
        <f>IFERROR(IF(COUNTIF(Daten!$H$2:$H$400,$A50)&lt;&gt;0,"X",""),"")</f>
        <v/>
      </c>
      <c r="I50" s="63" t="str">
        <f t="shared" si="2"/>
        <v/>
      </c>
      <c r="J50" s="10" t="str">
        <f t="array" ref="J50">IF(A50&lt;&gt;"",IF(IFERROR(INDEX(Name,SMALL(IF((zimmer=$A50),ROW(Daten)),1)-1),VLOOKUP($A50,Erläuterung,2,FALSE))=0,"",IFERROR(INDEX(Name,SMALL(IF((zimmer=$A50),ROW(Daten)),1)-1),VLOOKUP($A50,Erläuterung,2,FALSE))),"")</f>
        <v/>
      </c>
      <c r="K50" s="10" t="str">
        <f t="array" ref="K50">IF($A50&lt;&gt;"",IFERROR(INDEX(Name,SMALL(IF((zimmer=$A50),ROW(Daten)),2)-1),""),"")</f>
        <v/>
      </c>
      <c r="L50" s="10" t="str">
        <f t="array" ref="L50">IF($A50&lt;&gt;"",IFERROR(INDEX(Name,SMALL(IF((zimmer=$A50),ROW(Daten)),3)-1),""),"")</f>
        <v/>
      </c>
      <c r="M50" s="10" t="str">
        <f t="array" ref="M50">IF($A50&lt;&gt;"",IFERROR(INDEX(Name,SMALL(IF((zimmer=$A50),ROW(Daten)),4)-1),""),"")</f>
        <v/>
      </c>
      <c r="N50" s="10" t="str">
        <f t="array" ref="N50">IF($A50&lt;&gt;"",IFERROR(INDEX(Name,SMALL(IF((zimmer=$A50),ROW(Daten)),5)-1),""),"")</f>
        <v/>
      </c>
      <c r="O50" s="10" t="str">
        <f t="array" ref="O50">IF($A50&lt;&gt;"",IFERROR(INDEX(Name,SMALL(IF((zimmer=$A50),ROW(Daten)),6)-1),""),"")</f>
        <v/>
      </c>
      <c r="P50" s="10" t="str">
        <f t="array" ref="P50">IF($A50&lt;&gt;"",IFERROR(INDEX(Stelle,SMALL(IF((zimmer=$A50),ROW(Daten)),1)-1),""),"")</f>
        <v/>
      </c>
      <c r="Q50" s="10" t="str">
        <f t="array" ref="Q50">IF($A50&lt;&gt;"",IFERROR(INDEX(Stelle,SMALL(IF((zimmer=$A50),ROW(Daten)),2)-1),""),"")</f>
        <v/>
      </c>
      <c r="R50" s="10" t="str">
        <f t="array" ref="R50">IF($A50&lt;&gt;"",IFERROR(INDEX(Stelle,SMALL(IF((zimmer=$A50),ROW(Daten)),3)-1),""),"")</f>
        <v/>
      </c>
      <c r="S50" s="10" t="str">
        <f t="array" ref="S50">IF($A50&lt;&gt;"",IFERROR(INDEX(Stelle,SMALL(IF((zimmer=$A50),ROW(Daten)),4)-1),""),"")</f>
        <v/>
      </c>
      <c r="T50" s="10" t="str">
        <f t="array" ref="T50">IF($A50&lt;&gt;"",IFERROR(INDEX(Stelle,SMALL(IF((zimmer=$A50),ROW(Daten)),5)-1),""),"")</f>
        <v/>
      </c>
      <c r="U50" s="10" t="str">
        <f t="array" ref="U50">IF($A50&lt;&gt;"",IFERROR(INDEX(Stelle,SMALL(IF((zimmer=$A50),ROW(Daten)),6)-1),""),"")</f>
        <v/>
      </c>
    </row>
    <row r="51" spans="1:21" ht="13.5" thickBot="1" x14ac:dyDescent="0.25">
      <c r="A51" s="76"/>
      <c r="B51" s="77"/>
      <c r="C51" s="78"/>
      <c r="D51" s="78"/>
      <c r="E51" s="8" t="str">
        <f>IF(A51&lt;&gt;"",COUNTIF(Daten!I:I,A51),"")</f>
        <v/>
      </c>
      <c r="F51" s="9" t="str">
        <f t="shared" si="0"/>
        <v/>
      </c>
      <c r="G51" s="9" t="str">
        <f t="shared" si="1"/>
        <v/>
      </c>
      <c r="H51" s="9" t="str">
        <f>IFERROR(IF(COUNTIF(Daten!$H$2:$H$400,$A51)&lt;&gt;0,"X",""),"")</f>
        <v/>
      </c>
      <c r="I51" s="63" t="str">
        <f t="shared" si="2"/>
        <v/>
      </c>
      <c r="J51" s="10" t="str">
        <f t="array" ref="J51">IF(A51&lt;&gt;"",IF(IFERROR(INDEX(Name,SMALL(IF((zimmer=$A51),ROW(Daten)),1)-1),VLOOKUP($A51,Erläuterung,2,FALSE))=0,"",IFERROR(INDEX(Name,SMALL(IF((zimmer=$A51),ROW(Daten)),1)-1),VLOOKUP($A51,Erläuterung,2,FALSE))),"")</f>
        <v/>
      </c>
      <c r="K51" s="10" t="str">
        <f t="array" ref="K51">IF($A51&lt;&gt;"",IFERROR(INDEX(Name,SMALL(IF((zimmer=$A51),ROW(Daten)),2)-1),""),"")</f>
        <v/>
      </c>
      <c r="L51" s="10" t="str">
        <f t="array" ref="L51">IF($A51&lt;&gt;"",IFERROR(INDEX(Name,SMALL(IF((zimmer=$A51),ROW(Daten)),3)-1),""),"")</f>
        <v/>
      </c>
      <c r="M51" s="10" t="str">
        <f t="array" ref="M51">IF($A51&lt;&gt;"",IFERROR(INDEX(Name,SMALL(IF((zimmer=$A51),ROW(Daten)),4)-1),""),"")</f>
        <v/>
      </c>
      <c r="N51" s="10" t="str">
        <f t="array" ref="N51">IF($A51&lt;&gt;"",IFERROR(INDEX(Name,SMALL(IF((zimmer=$A51),ROW(Daten)),5)-1),""),"")</f>
        <v/>
      </c>
      <c r="O51" s="10" t="str">
        <f t="array" ref="O51">IF($A51&lt;&gt;"",IFERROR(INDEX(Name,SMALL(IF((zimmer=$A51),ROW(Daten)),6)-1),""),"")</f>
        <v/>
      </c>
      <c r="P51" s="10" t="str">
        <f t="array" ref="P51">IF($A51&lt;&gt;"",IFERROR(INDEX(Stelle,SMALL(IF((zimmer=$A51),ROW(Daten)),1)-1),""),"")</f>
        <v/>
      </c>
      <c r="Q51" s="10" t="str">
        <f t="array" ref="Q51">IF($A51&lt;&gt;"",IFERROR(INDEX(Stelle,SMALL(IF((zimmer=$A51),ROW(Daten)),2)-1),""),"")</f>
        <v/>
      </c>
      <c r="R51" s="10" t="str">
        <f t="array" ref="R51">IF($A51&lt;&gt;"",IFERROR(INDEX(Stelle,SMALL(IF((zimmer=$A51),ROW(Daten)),3)-1),""),"")</f>
        <v/>
      </c>
      <c r="S51" s="10" t="str">
        <f t="array" ref="S51">IF($A51&lt;&gt;"",IFERROR(INDEX(Stelle,SMALL(IF((zimmer=$A51),ROW(Daten)),4)-1),""),"")</f>
        <v/>
      </c>
      <c r="T51" s="10" t="str">
        <f t="array" ref="T51">IF($A51&lt;&gt;"",IFERROR(INDEX(Stelle,SMALL(IF((zimmer=$A51),ROW(Daten)),5)-1),""),"")</f>
        <v/>
      </c>
      <c r="U51" s="10" t="str">
        <f t="array" ref="U51">IF($A51&lt;&gt;"",IFERROR(INDEX(Stelle,SMALL(IF((zimmer=$A51),ROW(Daten)),6)-1),""),"")</f>
        <v/>
      </c>
    </row>
    <row r="52" spans="1:21" ht="13.5" thickBot="1" x14ac:dyDescent="0.25">
      <c r="A52" s="76"/>
      <c r="B52" s="77"/>
      <c r="C52" s="78"/>
      <c r="D52" s="78"/>
      <c r="E52" s="8" t="str">
        <f>IF(A52&lt;&gt;"",COUNTIF(Daten!I:I,A52),"")</f>
        <v/>
      </c>
      <c r="F52" s="9" t="str">
        <f t="shared" si="0"/>
        <v/>
      </c>
      <c r="G52" s="9" t="str">
        <f t="shared" si="1"/>
        <v/>
      </c>
      <c r="H52" s="9" t="str">
        <f>IFERROR(IF(COUNTIF(Daten!$H$2:$H$400,$A52)&lt;&gt;0,"X",""),"")</f>
        <v/>
      </c>
      <c r="I52" s="63" t="str">
        <f t="shared" si="2"/>
        <v/>
      </c>
      <c r="J52" s="10" t="str">
        <f t="array" ref="J52">IF(A52&lt;&gt;"",IF(IFERROR(INDEX(Name,SMALL(IF((zimmer=$A52),ROW(Daten)),1)-1),VLOOKUP($A52,Erläuterung,2,FALSE))=0,"",IFERROR(INDEX(Name,SMALL(IF((zimmer=$A52),ROW(Daten)),1)-1),VLOOKUP($A52,Erläuterung,2,FALSE))),"")</f>
        <v/>
      </c>
      <c r="K52" s="10" t="str">
        <f t="array" ref="K52">IF($A52&lt;&gt;"",IFERROR(INDEX(Name,SMALL(IF((zimmer=$A52),ROW(Daten)),2)-1),""),"")</f>
        <v/>
      </c>
      <c r="L52" s="10" t="str">
        <f t="array" ref="L52">IF($A52&lt;&gt;"",IFERROR(INDEX(Name,SMALL(IF((zimmer=$A52),ROW(Daten)),3)-1),""),"")</f>
        <v/>
      </c>
      <c r="M52" s="10" t="str">
        <f t="array" ref="M52">IF($A52&lt;&gt;"",IFERROR(INDEX(Name,SMALL(IF((zimmer=$A52),ROW(Daten)),4)-1),""),"")</f>
        <v/>
      </c>
      <c r="N52" s="10" t="str">
        <f t="array" ref="N52">IF($A52&lt;&gt;"",IFERROR(INDEX(Name,SMALL(IF((zimmer=$A52),ROW(Daten)),5)-1),""),"")</f>
        <v/>
      </c>
      <c r="O52" s="10" t="str">
        <f t="array" ref="O52">IF($A52&lt;&gt;"",IFERROR(INDEX(Name,SMALL(IF((zimmer=$A52),ROW(Daten)),6)-1),""),"")</f>
        <v/>
      </c>
      <c r="P52" s="10" t="str">
        <f t="array" ref="P52">IF($A52&lt;&gt;"",IFERROR(INDEX(Stelle,SMALL(IF((zimmer=$A52),ROW(Daten)),1)-1),""),"")</f>
        <v/>
      </c>
      <c r="Q52" s="10" t="str">
        <f t="array" ref="Q52">IF($A52&lt;&gt;"",IFERROR(INDEX(Stelle,SMALL(IF((zimmer=$A52),ROW(Daten)),2)-1),""),"")</f>
        <v/>
      </c>
      <c r="R52" s="10" t="str">
        <f t="array" ref="R52">IF($A52&lt;&gt;"",IFERROR(INDEX(Stelle,SMALL(IF((zimmer=$A52),ROW(Daten)),3)-1),""),"")</f>
        <v/>
      </c>
      <c r="S52" s="10" t="str">
        <f t="array" ref="S52">IF($A52&lt;&gt;"",IFERROR(INDEX(Stelle,SMALL(IF((zimmer=$A52),ROW(Daten)),4)-1),""),"")</f>
        <v/>
      </c>
      <c r="T52" s="10" t="str">
        <f t="array" ref="T52">IF($A52&lt;&gt;"",IFERROR(INDEX(Stelle,SMALL(IF((zimmer=$A52),ROW(Daten)),5)-1),""),"")</f>
        <v/>
      </c>
      <c r="U52" s="10" t="str">
        <f t="array" ref="U52">IF($A52&lt;&gt;"",IFERROR(INDEX(Stelle,SMALL(IF((zimmer=$A52),ROW(Daten)),6)-1),""),"")</f>
        <v/>
      </c>
    </row>
    <row r="53" spans="1:21" ht="13.5" thickBot="1" x14ac:dyDescent="0.25">
      <c r="A53" s="76"/>
      <c r="B53" s="77"/>
      <c r="C53" s="78"/>
      <c r="D53" s="78"/>
      <c r="E53" s="8" t="str">
        <f>IF(A53&lt;&gt;"",COUNTIF(Daten!I:I,A53),"")</f>
        <v/>
      </c>
      <c r="F53" s="9" t="str">
        <f t="shared" si="0"/>
        <v/>
      </c>
      <c r="G53" s="9" t="str">
        <f t="shared" si="1"/>
        <v/>
      </c>
      <c r="H53" s="9" t="str">
        <f>IFERROR(IF(COUNTIF(Daten!$H$2:$H$400,$A53)&lt;&gt;0,"X",""),"")</f>
        <v/>
      </c>
      <c r="I53" s="63" t="str">
        <f t="shared" si="2"/>
        <v/>
      </c>
      <c r="J53" s="10" t="str">
        <f t="array" ref="J53">IF(A53&lt;&gt;"",IF(IFERROR(INDEX(Name,SMALL(IF((zimmer=$A53),ROW(Daten)),1)-1),VLOOKUP($A53,Erläuterung,2,FALSE))=0,"",IFERROR(INDEX(Name,SMALL(IF((zimmer=$A53),ROW(Daten)),1)-1),VLOOKUP($A53,Erläuterung,2,FALSE))),"")</f>
        <v/>
      </c>
      <c r="K53" s="10" t="str">
        <f t="array" ref="K53">IF($A53&lt;&gt;"",IFERROR(INDEX(Name,SMALL(IF((zimmer=$A53),ROW(Daten)),2)-1),""),"")</f>
        <v/>
      </c>
      <c r="L53" s="10" t="str">
        <f t="array" ref="L53">IF($A53&lt;&gt;"",IFERROR(INDEX(Name,SMALL(IF((zimmer=$A53),ROW(Daten)),3)-1),""),"")</f>
        <v/>
      </c>
      <c r="M53" s="10" t="str">
        <f t="array" ref="M53">IF($A53&lt;&gt;"",IFERROR(INDEX(Name,SMALL(IF((zimmer=$A53),ROW(Daten)),4)-1),""),"")</f>
        <v/>
      </c>
      <c r="N53" s="10" t="str">
        <f t="array" ref="N53">IF($A53&lt;&gt;"",IFERROR(INDEX(Name,SMALL(IF((zimmer=$A53),ROW(Daten)),5)-1),""),"")</f>
        <v/>
      </c>
      <c r="O53" s="10" t="str">
        <f t="array" ref="O53">IF($A53&lt;&gt;"",IFERROR(INDEX(Name,SMALL(IF((zimmer=$A53),ROW(Daten)),6)-1),""),"")</f>
        <v/>
      </c>
      <c r="P53" s="10" t="str">
        <f t="array" ref="P53">IF($A53&lt;&gt;"",IFERROR(INDEX(Stelle,SMALL(IF((zimmer=$A53),ROW(Daten)),1)-1),""),"")</f>
        <v/>
      </c>
      <c r="Q53" s="10" t="str">
        <f t="array" ref="Q53">IF($A53&lt;&gt;"",IFERROR(INDEX(Stelle,SMALL(IF((zimmer=$A53),ROW(Daten)),2)-1),""),"")</f>
        <v/>
      </c>
      <c r="R53" s="10" t="str">
        <f t="array" ref="R53">IF($A53&lt;&gt;"",IFERROR(INDEX(Stelle,SMALL(IF((zimmer=$A53),ROW(Daten)),3)-1),""),"")</f>
        <v/>
      </c>
      <c r="S53" s="10" t="str">
        <f t="array" ref="S53">IF($A53&lt;&gt;"",IFERROR(INDEX(Stelle,SMALL(IF((zimmer=$A53),ROW(Daten)),4)-1),""),"")</f>
        <v/>
      </c>
      <c r="T53" s="10" t="str">
        <f t="array" ref="T53">IF($A53&lt;&gt;"",IFERROR(INDEX(Stelle,SMALL(IF((zimmer=$A53),ROW(Daten)),5)-1),""),"")</f>
        <v/>
      </c>
      <c r="U53" s="10" t="str">
        <f t="array" ref="U53">IF($A53&lt;&gt;"",IFERROR(INDEX(Stelle,SMALL(IF((zimmer=$A53),ROW(Daten)),6)-1),""),"")</f>
        <v/>
      </c>
    </row>
    <row r="54" spans="1:21" ht="13.5" thickBot="1" x14ac:dyDescent="0.25">
      <c r="A54" s="76"/>
      <c r="B54" s="77"/>
      <c r="C54" s="78"/>
      <c r="D54" s="78"/>
      <c r="E54" s="8" t="str">
        <f>IF(A54&lt;&gt;"",COUNTIF(Daten!I:I,A54),"")</f>
        <v/>
      </c>
      <c r="F54" s="9" t="str">
        <f t="shared" si="0"/>
        <v/>
      </c>
      <c r="G54" s="9" t="str">
        <f t="shared" si="1"/>
        <v/>
      </c>
      <c r="H54" s="9" t="str">
        <f>IFERROR(IF(COUNTIF(Daten!$H$2:$H$400,$A54)&lt;&gt;0,"X",""),"")</f>
        <v/>
      </c>
      <c r="I54" s="63" t="str">
        <f t="shared" si="2"/>
        <v/>
      </c>
      <c r="J54" s="10" t="str">
        <f t="array" ref="J54">IF(A54&lt;&gt;"",IF(IFERROR(INDEX(Name,SMALL(IF((zimmer=$A54),ROW(Daten)),1)-1),VLOOKUP($A54,Erläuterung,2,FALSE))=0,"",IFERROR(INDEX(Name,SMALL(IF((zimmer=$A54),ROW(Daten)),1)-1),VLOOKUP($A54,Erläuterung,2,FALSE))),"")</f>
        <v/>
      </c>
      <c r="K54" s="10" t="str">
        <f t="array" ref="K54">IF($A54&lt;&gt;"",IFERROR(INDEX(Name,SMALL(IF((zimmer=$A54),ROW(Daten)),2)-1),""),"")</f>
        <v/>
      </c>
      <c r="L54" s="10" t="str">
        <f t="array" ref="L54">IF($A54&lt;&gt;"",IFERROR(INDEX(Name,SMALL(IF((zimmer=$A54),ROW(Daten)),3)-1),""),"")</f>
        <v/>
      </c>
      <c r="M54" s="10" t="str">
        <f t="array" ref="M54">IF($A54&lt;&gt;"",IFERROR(INDEX(Name,SMALL(IF((zimmer=$A54),ROW(Daten)),4)-1),""),"")</f>
        <v/>
      </c>
      <c r="N54" s="10" t="str">
        <f t="array" ref="N54">IF($A54&lt;&gt;"",IFERROR(INDEX(Name,SMALL(IF((zimmer=$A54),ROW(Daten)),5)-1),""),"")</f>
        <v/>
      </c>
      <c r="O54" s="10" t="str">
        <f t="array" ref="O54">IF($A54&lt;&gt;"",IFERROR(INDEX(Name,SMALL(IF((zimmer=$A54),ROW(Daten)),6)-1),""),"")</f>
        <v/>
      </c>
      <c r="P54" s="10" t="str">
        <f t="array" ref="P54">IF($A54&lt;&gt;"",IFERROR(INDEX(Stelle,SMALL(IF((zimmer=$A54),ROW(Daten)),1)-1),""),"")</f>
        <v/>
      </c>
      <c r="Q54" s="10" t="str">
        <f t="array" ref="Q54">IF($A54&lt;&gt;"",IFERROR(INDEX(Stelle,SMALL(IF((zimmer=$A54),ROW(Daten)),2)-1),""),"")</f>
        <v/>
      </c>
      <c r="R54" s="10" t="str">
        <f t="array" ref="R54">IF($A54&lt;&gt;"",IFERROR(INDEX(Stelle,SMALL(IF((zimmer=$A54),ROW(Daten)),3)-1),""),"")</f>
        <v/>
      </c>
      <c r="S54" s="10" t="str">
        <f t="array" ref="S54">IF($A54&lt;&gt;"",IFERROR(INDEX(Stelle,SMALL(IF((zimmer=$A54),ROW(Daten)),4)-1),""),"")</f>
        <v/>
      </c>
      <c r="T54" s="10" t="str">
        <f t="array" ref="T54">IF($A54&lt;&gt;"",IFERROR(INDEX(Stelle,SMALL(IF((zimmer=$A54),ROW(Daten)),5)-1),""),"")</f>
        <v/>
      </c>
      <c r="U54" s="10" t="str">
        <f t="array" ref="U54">IF($A54&lt;&gt;"",IFERROR(INDEX(Stelle,SMALL(IF((zimmer=$A54),ROW(Daten)),6)-1),""),"")</f>
        <v/>
      </c>
    </row>
    <row r="55" spans="1:21" ht="13.5" thickBot="1" x14ac:dyDescent="0.25">
      <c r="A55" s="76"/>
      <c r="B55" s="77"/>
      <c r="C55" s="78"/>
      <c r="D55" s="78"/>
      <c r="E55" s="8" t="str">
        <f>IF(A55&lt;&gt;"",COUNTIF(Daten!I:I,A55),"")</f>
        <v/>
      </c>
      <c r="F55" s="9" t="str">
        <f t="shared" si="0"/>
        <v/>
      </c>
      <c r="G55" s="9" t="str">
        <f t="shared" si="1"/>
        <v/>
      </c>
      <c r="H55" s="9" t="str">
        <f>IFERROR(IF(COUNTIF(Daten!$H$2:$H$400,$A55)&lt;&gt;0,"X",""),"")</f>
        <v/>
      </c>
      <c r="I55" s="63" t="str">
        <f t="shared" si="2"/>
        <v/>
      </c>
      <c r="J55" s="10" t="str">
        <f t="array" ref="J55">IF(A55&lt;&gt;"",IF(IFERROR(INDEX(Name,SMALL(IF((zimmer=$A55),ROW(Daten)),1)-1),VLOOKUP($A55,Erläuterung,2,FALSE))=0,"",IFERROR(INDEX(Name,SMALL(IF((zimmer=$A55),ROW(Daten)),1)-1),VLOOKUP($A55,Erläuterung,2,FALSE))),"")</f>
        <v/>
      </c>
      <c r="K55" s="10" t="str">
        <f t="array" ref="K55">IF($A55&lt;&gt;"",IFERROR(INDEX(Name,SMALL(IF((zimmer=$A55),ROW(Daten)),2)-1),""),"")</f>
        <v/>
      </c>
      <c r="L55" s="10" t="str">
        <f t="array" ref="L55">IF($A55&lt;&gt;"",IFERROR(INDEX(Name,SMALL(IF((zimmer=$A55),ROW(Daten)),3)-1),""),"")</f>
        <v/>
      </c>
      <c r="M55" s="10" t="str">
        <f t="array" ref="M55">IF($A55&lt;&gt;"",IFERROR(INDEX(Name,SMALL(IF((zimmer=$A55),ROW(Daten)),4)-1),""),"")</f>
        <v/>
      </c>
      <c r="N55" s="10" t="str">
        <f t="array" ref="N55">IF($A55&lt;&gt;"",IFERROR(INDEX(Name,SMALL(IF((zimmer=$A55),ROW(Daten)),5)-1),""),"")</f>
        <v/>
      </c>
      <c r="O55" s="10" t="str">
        <f t="array" ref="O55">IF($A55&lt;&gt;"",IFERROR(INDEX(Name,SMALL(IF((zimmer=$A55),ROW(Daten)),6)-1),""),"")</f>
        <v/>
      </c>
      <c r="P55" s="10" t="str">
        <f t="array" ref="P55">IF($A55&lt;&gt;"",IFERROR(INDEX(Stelle,SMALL(IF((zimmer=$A55),ROW(Daten)),1)-1),""),"")</f>
        <v/>
      </c>
      <c r="Q55" s="10" t="str">
        <f t="array" ref="Q55">IF($A55&lt;&gt;"",IFERROR(INDEX(Stelle,SMALL(IF((zimmer=$A55),ROW(Daten)),2)-1),""),"")</f>
        <v/>
      </c>
      <c r="R55" s="10" t="str">
        <f t="array" ref="R55">IF($A55&lt;&gt;"",IFERROR(INDEX(Stelle,SMALL(IF((zimmer=$A55),ROW(Daten)),3)-1),""),"")</f>
        <v/>
      </c>
      <c r="S55" s="10" t="str">
        <f t="array" ref="S55">IF($A55&lt;&gt;"",IFERROR(INDEX(Stelle,SMALL(IF((zimmer=$A55),ROW(Daten)),4)-1),""),"")</f>
        <v/>
      </c>
      <c r="T55" s="10" t="str">
        <f t="array" ref="T55">IF($A55&lt;&gt;"",IFERROR(INDEX(Stelle,SMALL(IF((zimmer=$A55),ROW(Daten)),5)-1),""),"")</f>
        <v/>
      </c>
      <c r="U55" s="10" t="str">
        <f t="array" ref="U55">IF($A55&lt;&gt;"",IFERROR(INDEX(Stelle,SMALL(IF((zimmer=$A55),ROW(Daten)),6)-1),""),"")</f>
        <v/>
      </c>
    </row>
    <row r="56" spans="1:21" ht="13.5" thickBot="1" x14ac:dyDescent="0.25">
      <c r="A56" s="76"/>
      <c r="B56" s="77"/>
      <c r="C56" s="78"/>
      <c r="D56" s="78"/>
      <c r="E56" s="8" t="str">
        <f>IF(A56&lt;&gt;"",COUNTIF(Daten!I:I,A56),"")</f>
        <v/>
      </c>
      <c r="F56" s="9" t="str">
        <f t="shared" si="0"/>
        <v/>
      </c>
      <c r="G56" s="9" t="str">
        <f t="shared" si="1"/>
        <v/>
      </c>
      <c r="H56" s="9" t="str">
        <f>IFERROR(IF(COUNTIF(Daten!$H$2:$H$400,$A56)&lt;&gt;0,"X",""),"")</f>
        <v/>
      </c>
      <c r="I56" s="63" t="str">
        <f t="shared" si="2"/>
        <v/>
      </c>
      <c r="J56" s="10" t="str">
        <f t="array" ref="J56">IF(A56&lt;&gt;"",IF(IFERROR(INDEX(Name,SMALL(IF((zimmer=$A56),ROW(Daten)),1)-1),VLOOKUP($A56,Erläuterung,2,FALSE))=0,"",IFERROR(INDEX(Name,SMALL(IF((zimmer=$A56),ROW(Daten)),1)-1),VLOOKUP($A56,Erläuterung,2,FALSE))),"")</f>
        <v/>
      </c>
      <c r="K56" s="10" t="str">
        <f t="array" ref="K56">IF($A56&lt;&gt;"",IFERROR(INDEX(Name,SMALL(IF((zimmer=$A56),ROW(Daten)),2)-1),""),"")</f>
        <v/>
      </c>
      <c r="L56" s="10" t="str">
        <f t="array" ref="L56">IF($A56&lt;&gt;"",IFERROR(INDEX(Name,SMALL(IF((zimmer=$A56),ROW(Daten)),3)-1),""),"")</f>
        <v/>
      </c>
      <c r="M56" s="10" t="str">
        <f t="array" ref="M56">IF($A56&lt;&gt;"",IFERROR(INDEX(Name,SMALL(IF((zimmer=$A56),ROW(Daten)),4)-1),""),"")</f>
        <v/>
      </c>
      <c r="N56" s="10" t="str">
        <f t="array" ref="N56">IF($A56&lt;&gt;"",IFERROR(INDEX(Name,SMALL(IF((zimmer=$A56),ROW(Daten)),5)-1),""),"")</f>
        <v/>
      </c>
      <c r="O56" s="10" t="str">
        <f t="array" ref="O56">IF($A56&lt;&gt;"",IFERROR(INDEX(Name,SMALL(IF((zimmer=$A56),ROW(Daten)),6)-1),""),"")</f>
        <v/>
      </c>
      <c r="P56" s="10" t="str">
        <f t="array" ref="P56">IF($A56&lt;&gt;"",IFERROR(INDEX(Stelle,SMALL(IF((zimmer=$A56),ROW(Daten)),1)-1),""),"")</f>
        <v/>
      </c>
      <c r="Q56" s="10" t="str">
        <f t="array" ref="Q56">IF($A56&lt;&gt;"",IFERROR(INDEX(Stelle,SMALL(IF((zimmer=$A56),ROW(Daten)),2)-1),""),"")</f>
        <v/>
      </c>
      <c r="R56" s="10" t="str">
        <f t="array" ref="R56">IF($A56&lt;&gt;"",IFERROR(INDEX(Stelle,SMALL(IF((zimmer=$A56),ROW(Daten)),3)-1),""),"")</f>
        <v/>
      </c>
      <c r="S56" s="10" t="str">
        <f t="array" ref="S56">IF($A56&lt;&gt;"",IFERROR(INDEX(Stelle,SMALL(IF((zimmer=$A56),ROW(Daten)),4)-1),""),"")</f>
        <v/>
      </c>
      <c r="T56" s="10" t="str">
        <f t="array" ref="T56">IF($A56&lt;&gt;"",IFERROR(INDEX(Stelle,SMALL(IF((zimmer=$A56),ROW(Daten)),5)-1),""),"")</f>
        <v/>
      </c>
      <c r="U56" s="10" t="str">
        <f t="array" ref="U56">IF($A56&lt;&gt;"",IFERROR(INDEX(Stelle,SMALL(IF((zimmer=$A56),ROW(Daten)),6)-1),""),"")</f>
        <v/>
      </c>
    </row>
    <row r="57" spans="1:21" ht="13.5" thickBot="1" x14ac:dyDescent="0.25">
      <c r="A57" s="76"/>
      <c r="B57" s="77"/>
      <c r="C57" s="78"/>
      <c r="D57" s="78"/>
      <c r="E57" s="8" t="str">
        <f>IF(A57&lt;&gt;"",COUNTIF(Daten!I:I,A57),"")</f>
        <v/>
      </c>
      <c r="F57" s="9" t="str">
        <f t="shared" si="0"/>
        <v/>
      </c>
      <c r="G57" s="9" t="str">
        <f t="shared" si="1"/>
        <v/>
      </c>
      <c r="H57" s="9" t="str">
        <f>IFERROR(IF(COUNTIF(Daten!$H$2:$H$400,$A57)&lt;&gt;0,"X",""),"")</f>
        <v/>
      </c>
      <c r="I57" s="63" t="str">
        <f t="shared" si="2"/>
        <v/>
      </c>
      <c r="J57" s="10" t="str">
        <f t="array" ref="J57">IF(A57&lt;&gt;"",IF(IFERROR(INDEX(Name,SMALL(IF((zimmer=$A57),ROW(Daten)),1)-1),VLOOKUP($A57,Erläuterung,2,FALSE))=0,"",IFERROR(INDEX(Name,SMALL(IF((zimmer=$A57),ROW(Daten)),1)-1),VLOOKUP($A57,Erläuterung,2,FALSE))),"")</f>
        <v/>
      </c>
      <c r="K57" s="10" t="str">
        <f t="array" ref="K57">IF($A57&lt;&gt;"",IFERROR(INDEX(Name,SMALL(IF((zimmer=$A57),ROW(Daten)),2)-1),""),"")</f>
        <v/>
      </c>
      <c r="L57" s="10" t="str">
        <f t="array" ref="L57">IF($A57&lt;&gt;"",IFERROR(INDEX(Name,SMALL(IF((zimmer=$A57),ROW(Daten)),3)-1),""),"")</f>
        <v/>
      </c>
      <c r="M57" s="10" t="str">
        <f t="array" ref="M57">IF($A57&lt;&gt;"",IFERROR(INDEX(Name,SMALL(IF((zimmer=$A57),ROW(Daten)),4)-1),""),"")</f>
        <v/>
      </c>
      <c r="N57" s="10" t="str">
        <f t="array" ref="N57">IF($A57&lt;&gt;"",IFERROR(INDEX(Name,SMALL(IF((zimmer=$A57),ROW(Daten)),5)-1),""),"")</f>
        <v/>
      </c>
      <c r="O57" s="10" t="str">
        <f t="array" ref="O57">IF($A57&lt;&gt;"",IFERROR(INDEX(Name,SMALL(IF((zimmer=$A57),ROW(Daten)),6)-1),""),"")</f>
        <v/>
      </c>
      <c r="P57" s="10" t="str">
        <f t="array" ref="P57">IF($A57&lt;&gt;"",IFERROR(INDEX(Stelle,SMALL(IF((zimmer=$A57),ROW(Daten)),1)-1),""),"")</f>
        <v/>
      </c>
      <c r="Q57" s="10" t="str">
        <f t="array" ref="Q57">IF($A57&lt;&gt;"",IFERROR(INDEX(Stelle,SMALL(IF((zimmer=$A57),ROW(Daten)),2)-1),""),"")</f>
        <v/>
      </c>
      <c r="R57" s="10" t="str">
        <f t="array" ref="R57">IF($A57&lt;&gt;"",IFERROR(INDEX(Stelle,SMALL(IF((zimmer=$A57),ROW(Daten)),3)-1),""),"")</f>
        <v/>
      </c>
      <c r="S57" s="10" t="str">
        <f t="array" ref="S57">IF($A57&lt;&gt;"",IFERROR(INDEX(Stelle,SMALL(IF((zimmer=$A57),ROW(Daten)),4)-1),""),"")</f>
        <v/>
      </c>
      <c r="T57" s="10" t="str">
        <f t="array" ref="T57">IF($A57&lt;&gt;"",IFERROR(INDEX(Stelle,SMALL(IF((zimmer=$A57),ROW(Daten)),5)-1),""),"")</f>
        <v/>
      </c>
      <c r="U57" s="10" t="str">
        <f t="array" ref="U57">IF($A57&lt;&gt;"",IFERROR(INDEX(Stelle,SMALL(IF((zimmer=$A57),ROW(Daten)),6)-1),""),"")</f>
        <v/>
      </c>
    </row>
    <row r="58" spans="1:21" ht="13.5" thickBot="1" x14ac:dyDescent="0.25">
      <c r="A58" s="76"/>
      <c r="B58" s="77"/>
      <c r="C58" s="78"/>
      <c r="D58" s="78"/>
      <c r="E58" s="8" t="str">
        <f>IF(A58&lt;&gt;"",COUNTIF(Daten!I:I,A58),"")</f>
        <v/>
      </c>
      <c r="F58" s="9" t="str">
        <f t="shared" si="0"/>
        <v/>
      </c>
      <c r="G58" s="9" t="str">
        <f t="shared" si="1"/>
        <v/>
      </c>
      <c r="H58" s="9" t="str">
        <f>IFERROR(IF(COUNTIF(Daten!$H$2:$H$400,$A58)&lt;&gt;0,"X",""),"")</f>
        <v/>
      </c>
      <c r="I58" s="63" t="str">
        <f t="shared" si="2"/>
        <v/>
      </c>
      <c r="J58" s="10" t="str">
        <f t="array" ref="J58">IF(A58&lt;&gt;"",IF(IFERROR(INDEX(Name,SMALL(IF((zimmer=$A58),ROW(Daten)),1)-1),VLOOKUP($A58,Erläuterung,2,FALSE))=0,"",IFERROR(INDEX(Name,SMALL(IF((zimmer=$A58),ROW(Daten)),1)-1),VLOOKUP($A58,Erläuterung,2,FALSE))),"")</f>
        <v/>
      </c>
      <c r="K58" s="10" t="str">
        <f t="array" ref="K58">IF($A58&lt;&gt;"",IFERROR(INDEX(Name,SMALL(IF((zimmer=$A58),ROW(Daten)),2)-1),""),"")</f>
        <v/>
      </c>
      <c r="L58" s="10" t="str">
        <f t="array" ref="L58">IF($A58&lt;&gt;"",IFERROR(INDEX(Name,SMALL(IF((zimmer=$A58),ROW(Daten)),3)-1),""),"")</f>
        <v/>
      </c>
      <c r="M58" s="10" t="str">
        <f t="array" ref="M58">IF($A58&lt;&gt;"",IFERROR(INDEX(Name,SMALL(IF((zimmer=$A58),ROW(Daten)),4)-1),""),"")</f>
        <v/>
      </c>
      <c r="N58" s="10" t="str">
        <f t="array" ref="N58">IF($A58&lt;&gt;"",IFERROR(INDEX(Name,SMALL(IF((zimmer=$A58),ROW(Daten)),5)-1),""),"")</f>
        <v/>
      </c>
      <c r="O58" s="10" t="str">
        <f t="array" ref="O58">IF($A58&lt;&gt;"",IFERROR(INDEX(Name,SMALL(IF((zimmer=$A58),ROW(Daten)),6)-1),""),"")</f>
        <v/>
      </c>
      <c r="P58" s="10" t="str">
        <f t="array" ref="P58">IF($A58&lt;&gt;"",IFERROR(INDEX(Stelle,SMALL(IF((zimmer=$A58),ROW(Daten)),1)-1),""),"")</f>
        <v/>
      </c>
      <c r="Q58" s="10" t="str">
        <f t="array" ref="Q58">IF($A58&lt;&gt;"",IFERROR(INDEX(Stelle,SMALL(IF((zimmer=$A58),ROW(Daten)),2)-1),""),"")</f>
        <v/>
      </c>
      <c r="R58" s="10" t="str">
        <f t="array" ref="R58">IF($A58&lt;&gt;"",IFERROR(INDEX(Stelle,SMALL(IF((zimmer=$A58),ROW(Daten)),3)-1),""),"")</f>
        <v/>
      </c>
      <c r="S58" s="10" t="str">
        <f t="array" ref="S58">IF($A58&lt;&gt;"",IFERROR(INDEX(Stelle,SMALL(IF((zimmer=$A58),ROW(Daten)),4)-1),""),"")</f>
        <v/>
      </c>
      <c r="T58" s="10" t="str">
        <f t="array" ref="T58">IF($A58&lt;&gt;"",IFERROR(INDEX(Stelle,SMALL(IF((zimmer=$A58),ROW(Daten)),5)-1),""),"")</f>
        <v/>
      </c>
      <c r="U58" s="10" t="str">
        <f t="array" ref="U58">IF($A58&lt;&gt;"",IFERROR(INDEX(Stelle,SMALL(IF((zimmer=$A58),ROW(Daten)),6)-1),""),"")</f>
        <v/>
      </c>
    </row>
    <row r="59" spans="1:21" ht="13.5" thickBot="1" x14ac:dyDescent="0.25">
      <c r="A59" s="76"/>
      <c r="B59" s="77"/>
      <c r="C59" s="78"/>
      <c r="D59" s="78"/>
      <c r="E59" s="8" t="str">
        <f>IF(A59&lt;&gt;"",COUNTIF(Daten!I:I,A59),"")</f>
        <v/>
      </c>
      <c r="F59" s="9" t="str">
        <f t="shared" si="0"/>
        <v/>
      </c>
      <c r="G59" s="9" t="str">
        <f t="shared" si="1"/>
        <v/>
      </c>
      <c r="H59" s="9" t="str">
        <f>IFERROR(IF(COUNTIF(Daten!$H$2:$H$400,$A59)&lt;&gt;0,"X",""),"")</f>
        <v/>
      </c>
      <c r="I59" s="63" t="str">
        <f t="shared" si="2"/>
        <v/>
      </c>
      <c r="J59" s="10" t="str">
        <f t="array" ref="J59">IF(A59&lt;&gt;"",IF(IFERROR(INDEX(Name,SMALL(IF((zimmer=$A59),ROW(Daten)),1)-1),VLOOKUP($A59,Erläuterung,2,FALSE))=0,"",IFERROR(INDEX(Name,SMALL(IF((zimmer=$A59),ROW(Daten)),1)-1),VLOOKUP($A59,Erläuterung,2,FALSE))),"")</f>
        <v/>
      </c>
      <c r="K59" s="10" t="str">
        <f t="array" ref="K59">IF($A59&lt;&gt;"",IFERROR(INDEX(Name,SMALL(IF((zimmer=$A59),ROW(Daten)),2)-1),""),"")</f>
        <v/>
      </c>
      <c r="L59" s="10" t="str">
        <f t="array" ref="L59">IF($A59&lt;&gt;"",IFERROR(INDEX(Name,SMALL(IF((zimmer=$A59),ROW(Daten)),3)-1),""),"")</f>
        <v/>
      </c>
      <c r="M59" s="10" t="str">
        <f t="array" ref="M59">IF($A59&lt;&gt;"",IFERROR(INDEX(Name,SMALL(IF((zimmer=$A59),ROW(Daten)),4)-1),""),"")</f>
        <v/>
      </c>
      <c r="N59" s="10" t="str">
        <f t="array" ref="N59">IF($A59&lt;&gt;"",IFERROR(INDEX(Name,SMALL(IF((zimmer=$A59),ROW(Daten)),5)-1),""),"")</f>
        <v/>
      </c>
      <c r="O59" s="10" t="str">
        <f t="array" ref="O59">IF($A59&lt;&gt;"",IFERROR(INDEX(Name,SMALL(IF((zimmer=$A59),ROW(Daten)),6)-1),""),"")</f>
        <v/>
      </c>
      <c r="P59" s="10" t="str">
        <f t="array" ref="P59">IF($A59&lt;&gt;"",IFERROR(INDEX(Stelle,SMALL(IF((zimmer=$A59),ROW(Daten)),1)-1),""),"")</f>
        <v/>
      </c>
      <c r="Q59" s="10" t="str">
        <f t="array" ref="Q59">IF($A59&lt;&gt;"",IFERROR(INDEX(Stelle,SMALL(IF((zimmer=$A59),ROW(Daten)),2)-1),""),"")</f>
        <v/>
      </c>
      <c r="R59" s="10" t="str">
        <f t="array" ref="R59">IF($A59&lt;&gt;"",IFERROR(INDEX(Stelle,SMALL(IF((zimmer=$A59),ROW(Daten)),3)-1),""),"")</f>
        <v/>
      </c>
      <c r="S59" s="10" t="str">
        <f t="array" ref="S59">IF($A59&lt;&gt;"",IFERROR(INDEX(Stelle,SMALL(IF((zimmer=$A59),ROW(Daten)),4)-1),""),"")</f>
        <v/>
      </c>
      <c r="T59" s="10" t="str">
        <f t="array" ref="T59">IF($A59&lt;&gt;"",IFERROR(INDEX(Stelle,SMALL(IF((zimmer=$A59),ROW(Daten)),5)-1),""),"")</f>
        <v/>
      </c>
      <c r="U59" s="10" t="str">
        <f t="array" ref="U59">IF($A59&lt;&gt;"",IFERROR(INDEX(Stelle,SMALL(IF((zimmer=$A59),ROW(Daten)),6)-1),""),"")</f>
        <v/>
      </c>
    </row>
    <row r="60" spans="1:21" ht="13.5" thickBot="1" x14ac:dyDescent="0.25">
      <c r="A60" s="76"/>
      <c r="B60" s="77"/>
      <c r="C60" s="78"/>
      <c r="D60" s="78"/>
      <c r="E60" s="8" t="str">
        <f>IF(A60&lt;&gt;"",COUNTIF(Daten!I:I,A60),"")</f>
        <v/>
      </c>
      <c r="F60" s="9" t="str">
        <f t="shared" si="0"/>
        <v/>
      </c>
      <c r="G60" s="9" t="str">
        <f t="shared" si="1"/>
        <v/>
      </c>
      <c r="H60" s="9" t="str">
        <f>IFERROR(IF(COUNTIF(Daten!$H$2:$H$400,$A60)&lt;&gt;0,"X",""),"")</f>
        <v/>
      </c>
      <c r="I60" s="63" t="str">
        <f t="shared" si="2"/>
        <v/>
      </c>
      <c r="J60" s="10" t="str">
        <f t="array" ref="J60">IF(A60&lt;&gt;"",IF(IFERROR(INDEX(Name,SMALL(IF((zimmer=$A60),ROW(Daten)),1)-1),VLOOKUP($A60,Erläuterung,2,FALSE))=0,"",IFERROR(INDEX(Name,SMALL(IF((zimmer=$A60),ROW(Daten)),1)-1),VLOOKUP($A60,Erläuterung,2,FALSE))),"")</f>
        <v/>
      </c>
      <c r="K60" s="10" t="str">
        <f t="array" ref="K60">IF($A60&lt;&gt;"",IFERROR(INDEX(Name,SMALL(IF((zimmer=$A60),ROW(Daten)),2)-1),""),"")</f>
        <v/>
      </c>
      <c r="L60" s="10" t="str">
        <f t="array" ref="L60">IF($A60&lt;&gt;"",IFERROR(INDEX(Name,SMALL(IF((zimmer=$A60),ROW(Daten)),3)-1),""),"")</f>
        <v/>
      </c>
      <c r="M60" s="10" t="str">
        <f t="array" ref="M60">IF($A60&lt;&gt;"",IFERROR(INDEX(Name,SMALL(IF((zimmer=$A60),ROW(Daten)),4)-1),""),"")</f>
        <v/>
      </c>
      <c r="N60" s="10" t="str">
        <f t="array" ref="N60">IF($A60&lt;&gt;"",IFERROR(INDEX(Name,SMALL(IF((zimmer=$A60),ROW(Daten)),5)-1),""),"")</f>
        <v/>
      </c>
      <c r="O60" s="10" t="str">
        <f t="array" ref="O60">IF($A60&lt;&gt;"",IFERROR(INDEX(Name,SMALL(IF((zimmer=$A60),ROW(Daten)),6)-1),""),"")</f>
        <v/>
      </c>
      <c r="P60" s="10" t="str">
        <f t="array" ref="P60">IF($A60&lt;&gt;"",IFERROR(INDEX(Stelle,SMALL(IF((zimmer=$A60),ROW(Daten)),1)-1),""),"")</f>
        <v/>
      </c>
      <c r="Q60" s="10" t="str">
        <f t="array" ref="Q60">IF($A60&lt;&gt;"",IFERROR(INDEX(Stelle,SMALL(IF((zimmer=$A60),ROW(Daten)),2)-1),""),"")</f>
        <v/>
      </c>
      <c r="R60" s="10" t="str">
        <f t="array" ref="R60">IF($A60&lt;&gt;"",IFERROR(INDEX(Stelle,SMALL(IF((zimmer=$A60),ROW(Daten)),3)-1),""),"")</f>
        <v/>
      </c>
      <c r="S60" s="10" t="str">
        <f t="array" ref="S60">IF($A60&lt;&gt;"",IFERROR(INDEX(Stelle,SMALL(IF((zimmer=$A60),ROW(Daten)),4)-1),""),"")</f>
        <v/>
      </c>
      <c r="T60" s="10" t="str">
        <f t="array" ref="T60">IF($A60&lt;&gt;"",IFERROR(INDEX(Stelle,SMALL(IF((zimmer=$A60),ROW(Daten)),5)-1),""),"")</f>
        <v/>
      </c>
      <c r="U60" s="10" t="str">
        <f t="array" ref="U60">IF($A60&lt;&gt;"",IFERROR(INDEX(Stelle,SMALL(IF((zimmer=$A60),ROW(Daten)),6)-1),""),"")</f>
        <v/>
      </c>
    </row>
    <row r="61" spans="1:21" ht="13.5" thickBot="1" x14ac:dyDescent="0.25">
      <c r="A61" s="76"/>
      <c r="B61" s="77"/>
      <c r="C61" s="78"/>
      <c r="D61" s="78"/>
      <c r="E61" s="8" t="str">
        <f>IF(A61&lt;&gt;"",COUNTIF(Daten!I:I,A61),"")</f>
        <v/>
      </c>
      <c r="F61" s="9" t="str">
        <f t="shared" si="0"/>
        <v/>
      </c>
      <c r="G61" s="9" t="str">
        <f t="shared" si="1"/>
        <v/>
      </c>
      <c r="H61" s="9" t="str">
        <f>IFERROR(IF(COUNTIF(Daten!$H$2:$H$400,$A61)&lt;&gt;0,"X",""),"")</f>
        <v/>
      </c>
      <c r="I61" s="63" t="str">
        <f t="shared" si="2"/>
        <v/>
      </c>
      <c r="J61" s="10" t="str">
        <f t="array" ref="J61">IF(A61&lt;&gt;"",IF(IFERROR(INDEX(Name,SMALL(IF((zimmer=$A61),ROW(Daten)),1)-1),VLOOKUP($A61,Erläuterung,2,FALSE))=0,"",IFERROR(INDEX(Name,SMALL(IF((zimmer=$A61),ROW(Daten)),1)-1),VLOOKUP($A61,Erläuterung,2,FALSE))),"")</f>
        <v/>
      </c>
      <c r="K61" s="10" t="str">
        <f t="array" ref="K61">IF($A61&lt;&gt;"",IFERROR(INDEX(Name,SMALL(IF((zimmer=$A61),ROW(Daten)),2)-1),""),"")</f>
        <v/>
      </c>
      <c r="L61" s="10" t="str">
        <f t="array" ref="L61">IF($A61&lt;&gt;"",IFERROR(INDEX(Name,SMALL(IF((zimmer=$A61),ROW(Daten)),3)-1),""),"")</f>
        <v/>
      </c>
      <c r="M61" s="10" t="str">
        <f t="array" ref="M61">IF($A61&lt;&gt;"",IFERROR(INDEX(Name,SMALL(IF((zimmer=$A61),ROW(Daten)),4)-1),""),"")</f>
        <v/>
      </c>
      <c r="N61" s="10" t="str">
        <f t="array" ref="N61">IF($A61&lt;&gt;"",IFERROR(INDEX(Name,SMALL(IF((zimmer=$A61),ROW(Daten)),5)-1),""),"")</f>
        <v/>
      </c>
      <c r="O61" s="10" t="str">
        <f t="array" ref="O61">IF($A61&lt;&gt;"",IFERROR(INDEX(Name,SMALL(IF((zimmer=$A61),ROW(Daten)),6)-1),""),"")</f>
        <v/>
      </c>
      <c r="P61" s="10" t="str">
        <f t="array" ref="P61">IF($A61&lt;&gt;"",IFERROR(INDEX(Stelle,SMALL(IF((zimmer=$A61),ROW(Daten)),1)-1),""),"")</f>
        <v/>
      </c>
      <c r="Q61" s="10" t="str">
        <f t="array" ref="Q61">IF($A61&lt;&gt;"",IFERROR(INDEX(Stelle,SMALL(IF((zimmer=$A61),ROW(Daten)),2)-1),""),"")</f>
        <v/>
      </c>
      <c r="R61" s="10" t="str">
        <f t="array" ref="R61">IF($A61&lt;&gt;"",IFERROR(INDEX(Stelle,SMALL(IF((zimmer=$A61),ROW(Daten)),3)-1),""),"")</f>
        <v/>
      </c>
      <c r="S61" s="10" t="str">
        <f t="array" ref="S61">IF($A61&lt;&gt;"",IFERROR(INDEX(Stelle,SMALL(IF((zimmer=$A61),ROW(Daten)),4)-1),""),"")</f>
        <v/>
      </c>
      <c r="T61" s="10" t="str">
        <f t="array" ref="T61">IF($A61&lt;&gt;"",IFERROR(INDEX(Stelle,SMALL(IF((zimmer=$A61),ROW(Daten)),5)-1),""),"")</f>
        <v/>
      </c>
      <c r="U61" s="10" t="str">
        <f t="array" ref="U61">IF($A61&lt;&gt;"",IFERROR(INDEX(Stelle,SMALL(IF((zimmer=$A61),ROW(Daten)),6)-1),""),"")</f>
        <v/>
      </c>
    </row>
    <row r="62" spans="1:21" ht="13.5" thickBot="1" x14ac:dyDescent="0.25">
      <c r="A62" s="76"/>
      <c r="B62" s="77"/>
      <c r="C62" s="78"/>
      <c r="D62" s="78"/>
      <c r="E62" s="8" t="str">
        <f>IF(A62&lt;&gt;"",COUNTIF(Daten!I:I,A62),"")</f>
        <v/>
      </c>
      <c r="F62" s="9" t="str">
        <f t="shared" si="0"/>
        <v/>
      </c>
      <c r="G62" s="9" t="str">
        <f t="shared" si="1"/>
        <v/>
      </c>
      <c r="H62" s="9" t="str">
        <f>IFERROR(IF(COUNTIF(Daten!$H$2:$H$400,$A62)&lt;&gt;0,"X",""),"")</f>
        <v/>
      </c>
      <c r="I62" s="63" t="str">
        <f t="shared" si="2"/>
        <v/>
      </c>
      <c r="J62" s="10" t="str">
        <f t="array" ref="J62">IF(A62&lt;&gt;"",IF(IFERROR(INDEX(Name,SMALL(IF((zimmer=$A62),ROW(Daten)),1)-1),VLOOKUP($A62,Erläuterung,2,FALSE))=0,"",IFERROR(INDEX(Name,SMALL(IF((zimmer=$A62),ROW(Daten)),1)-1),VLOOKUP($A62,Erläuterung,2,FALSE))),"")</f>
        <v/>
      </c>
      <c r="K62" s="10" t="str">
        <f t="array" ref="K62">IF($A62&lt;&gt;"",IFERROR(INDEX(Name,SMALL(IF((zimmer=$A62),ROW(Daten)),2)-1),""),"")</f>
        <v/>
      </c>
      <c r="L62" s="10" t="str">
        <f t="array" ref="L62">IF($A62&lt;&gt;"",IFERROR(INDEX(Name,SMALL(IF((zimmer=$A62),ROW(Daten)),3)-1),""),"")</f>
        <v/>
      </c>
      <c r="M62" s="10" t="str">
        <f t="array" ref="M62">IF($A62&lt;&gt;"",IFERROR(INDEX(Name,SMALL(IF((zimmer=$A62),ROW(Daten)),4)-1),""),"")</f>
        <v/>
      </c>
      <c r="N62" s="10" t="str">
        <f t="array" ref="N62">IF($A62&lt;&gt;"",IFERROR(INDEX(Name,SMALL(IF((zimmer=$A62),ROW(Daten)),5)-1),""),"")</f>
        <v/>
      </c>
      <c r="O62" s="10" t="str">
        <f t="array" ref="O62">IF($A62&lt;&gt;"",IFERROR(INDEX(Name,SMALL(IF((zimmer=$A62),ROW(Daten)),6)-1),""),"")</f>
        <v/>
      </c>
      <c r="P62" s="10" t="str">
        <f t="array" ref="P62">IF($A62&lt;&gt;"",IFERROR(INDEX(Stelle,SMALL(IF((zimmer=$A62),ROW(Daten)),1)-1),""),"")</f>
        <v/>
      </c>
      <c r="Q62" s="10" t="str">
        <f t="array" ref="Q62">IF($A62&lt;&gt;"",IFERROR(INDEX(Stelle,SMALL(IF((zimmer=$A62),ROW(Daten)),2)-1),""),"")</f>
        <v/>
      </c>
      <c r="R62" s="10" t="str">
        <f t="array" ref="R62">IF($A62&lt;&gt;"",IFERROR(INDEX(Stelle,SMALL(IF((zimmer=$A62),ROW(Daten)),3)-1),""),"")</f>
        <v/>
      </c>
      <c r="S62" s="10" t="str">
        <f t="array" ref="S62">IF($A62&lt;&gt;"",IFERROR(INDEX(Stelle,SMALL(IF((zimmer=$A62),ROW(Daten)),4)-1),""),"")</f>
        <v/>
      </c>
      <c r="T62" s="10" t="str">
        <f t="array" ref="T62">IF($A62&lt;&gt;"",IFERROR(INDEX(Stelle,SMALL(IF((zimmer=$A62),ROW(Daten)),5)-1),""),"")</f>
        <v/>
      </c>
      <c r="U62" s="10" t="str">
        <f t="array" ref="U62">IF($A62&lt;&gt;"",IFERROR(INDEX(Stelle,SMALL(IF((zimmer=$A62),ROW(Daten)),6)-1),""),"")</f>
        <v/>
      </c>
    </row>
    <row r="63" spans="1:21" ht="13.5" thickBot="1" x14ac:dyDescent="0.25">
      <c r="A63" s="76"/>
      <c r="B63" s="77"/>
      <c r="C63" s="78"/>
      <c r="D63" s="78"/>
      <c r="E63" s="8" t="str">
        <f>IF(A63&lt;&gt;"",COUNTIF(Daten!I:I,A63),"")</f>
        <v/>
      </c>
      <c r="F63" s="9" t="str">
        <f t="shared" si="0"/>
        <v/>
      </c>
      <c r="G63" s="9" t="str">
        <f t="shared" si="1"/>
        <v/>
      </c>
      <c r="H63" s="9" t="str">
        <f>IFERROR(IF(COUNTIF(Daten!$H$2:$H$400,$A63)&lt;&gt;0,"X",""),"")</f>
        <v/>
      </c>
      <c r="I63" s="63" t="str">
        <f t="shared" si="2"/>
        <v/>
      </c>
      <c r="J63" s="10" t="str">
        <f t="array" ref="J63">IF(A63&lt;&gt;"",IF(IFERROR(INDEX(Name,SMALL(IF((zimmer=$A63),ROW(Daten)),1)-1),VLOOKUP($A63,Erläuterung,2,FALSE))=0,"",IFERROR(INDEX(Name,SMALL(IF((zimmer=$A63),ROW(Daten)),1)-1),VLOOKUP($A63,Erläuterung,2,FALSE))),"")</f>
        <v/>
      </c>
      <c r="K63" s="10" t="str">
        <f t="array" ref="K63">IF($A63&lt;&gt;"",IFERROR(INDEX(Name,SMALL(IF((zimmer=$A63),ROW(Daten)),2)-1),""),"")</f>
        <v/>
      </c>
      <c r="L63" s="10" t="str">
        <f t="array" ref="L63">IF($A63&lt;&gt;"",IFERROR(INDEX(Name,SMALL(IF((zimmer=$A63),ROW(Daten)),3)-1),""),"")</f>
        <v/>
      </c>
      <c r="M63" s="10" t="str">
        <f t="array" ref="M63">IF($A63&lt;&gt;"",IFERROR(INDEX(Name,SMALL(IF((zimmer=$A63),ROW(Daten)),4)-1),""),"")</f>
        <v/>
      </c>
      <c r="N63" s="10" t="str">
        <f t="array" ref="N63">IF($A63&lt;&gt;"",IFERROR(INDEX(Name,SMALL(IF((zimmer=$A63),ROW(Daten)),5)-1),""),"")</f>
        <v/>
      </c>
      <c r="O63" s="10" t="str">
        <f t="array" ref="O63">IF($A63&lt;&gt;"",IFERROR(INDEX(Name,SMALL(IF((zimmer=$A63),ROW(Daten)),6)-1),""),"")</f>
        <v/>
      </c>
      <c r="P63" s="10" t="str">
        <f t="array" ref="P63">IF($A63&lt;&gt;"",IFERROR(INDEX(Stelle,SMALL(IF((zimmer=$A63),ROW(Daten)),1)-1),""),"")</f>
        <v/>
      </c>
      <c r="Q63" s="10" t="str">
        <f t="array" ref="Q63">IF($A63&lt;&gt;"",IFERROR(INDEX(Stelle,SMALL(IF((zimmer=$A63),ROW(Daten)),2)-1),""),"")</f>
        <v/>
      </c>
      <c r="R63" s="10" t="str">
        <f t="array" ref="R63">IF($A63&lt;&gt;"",IFERROR(INDEX(Stelle,SMALL(IF((zimmer=$A63),ROW(Daten)),3)-1),""),"")</f>
        <v/>
      </c>
      <c r="S63" s="10" t="str">
        <f t="array" ref="S63">IF($A63&lt;&gt;"",IFERROR(INDEX(Stelle,SMALL(IF((zimmer=$A63),ROW(Daten)),4)-1),""),"")</f>
        <v/>
      </c>
      <c r="T63" s="10" t="str">
        <f t="array" ref="T63">IF($A63&lt;&gt;"",IFERROR(INDEX(Stelle,SMALL(IF((zimmer=$A63),ROW(Daten)),5)-1),""),"")</f>
        <v/>
      </c>
      <c r="U63" s="10" t="str">
        <f t="array" ref="U63">IF($A63&lt;&gt;"",IFERROR(INDEX(Stelle,SMALL(IF((zimmer=$A63),ROW(Daten)),6)-1),""),"")</f>
        <v/>
      </c>
    </row>
    <row r="64" spans="1:21" ht="13.5" thickBot="1" x14ac:dyDescent="0.25">
      <c r="A64" s="76"/>
      <c r="B64" s="77"/>
      <c r="C64" s="78"/>
      <c r="D64" s="78"/>
      <c r="E64" s="8" t="str">
        <f>IF(A64&lt;&gt;"",COUNTIF(Daten!I:I,A64),"")</f>
        <v/>
      </c>
      <c r="F64" s="9" t="str">
        <f t="shared" si="0"/>
        <v/>
      </c>
      <c r="G64" s="9" t="str">
        <f t="shared" si="1"/>
        <v/>
      </c>
      <c r="H64" s="9" t="str">
        <f>IFERROR(IF(COUNTIF(Daten!$H$2:$H$400,$A64)&lt;&gt;0,"X",""),"")</f>
        <v/>
      </c>
      <c r="I64" s="63" t="str">
        <f t="shared" si="2"/>
        <v/>
      </c>
      <c r="J64" s="10" t="str">
        <f t="array" ref="J64">IF(A64&lt;&gt;"",IF(IFERROR(INDEX(Name,SMALL(IF((zimmer=$A64),ROW(Daten)),1)-1),VLOOKUP($A64,Erläuterung,2,FALSE))=0,"",IFERROR(INDEX(Name,SMALL(IF((zimmer=$A64),ROW(Daten)),1)-1),VLOOKUP($A64,Erläuterung,2,FALSE))),"")</f>
        <v/>
      </c>
      <c r="K64" s="10" t="str">
        <f t="array" ref="K64">IF($A64&lt;&gt;"",IFERROR(INDEX(Name,SMALL(IF((zimmer=$A64),ROW(Daten)),2)-1),""),"")</f>
        <v/>
      </c>
      <c r="L64" s="10" t="str">
        <f t="array" ref="L64">IF($A64&lt;&gt;"",IFERROR(INDEX(Name,SMALL(IF((zimmer=$A64),ROW(Daten)),3)-1),""),"")</f>
        <v/>
      </c>
      <c r="M64" s="10" t="str">
        <f t="array" ref="M64">IF($A64&lt;&gt;"",IFERROR(INDEX(Name,SMALL(IF((zimmer=$A64),ROW(Daten)),4)-1),""),"")</f>
        <v/>
      </c>
      <c r="N64" s="10" t="str">
        <f t="array" ref="N64">IF($A64&lt;&gt;"",IFERROR(INDEX(Name,SMALL(IF((zimmer=$A64),ROW(Daten)),5)-1),""),"")</f>
        <v/>
      </c>
      <c r="O64" s="10" t="str">
        <f t="array" ref="O64">IF($A64&lt;&gt;"",IFERROR(INDEX(Name,SMALL(IF((zimmer=$A64),ROW(Daten)),6)-1),""),"")</f>
        <v/>
      </c>
      <c r="P64" s="10" t="str">
        <f t="array" ref="P64">IF($A64&lt;&gt;"",IFERROR(INDEX(Stelle,SMALL(IF((zimmer=$A64),ROW(Daten)),1)-1),""),"")</f>
        <v/>
      </c>
      <c r="Q64" s="10" t="str">
        <f t="array" ref="Q64">IF($A64&lt;&gt;"",IFERROR(INDEX(Stelle,SMALL(IF((zimmer=$A64),ROW(Daten)),2)-1),""),"")</f>
        <v/>
      </c>
      <c r="R64" s="10" t="str">
        <f t="array" ref="R64">IF($A64&lt;&gt;"",IFERROR(INDEX(Stelle,SMALL(IF((zimmer=$A64),ROW(Daten)),3)-1),""),"")</f>
        <v/>
      </c>
      <c r="S64" s="10" t="str">
        <f t="array" ref="S64">IF($A64&lt;&gt;"",IFERROR(INDEX(Stelle,SMALL(IF((zimmer=$A64),ROW(Daten)),4)-1),""),"")</f>
        <v/>
      </c>
      <c r="T64" s="10" t="str">
        <f t="array" ref="T64">IF($A64&lt;&gt;"",IFERROR(INDEX(Stelle,SMALL(IF((zimmer=$A64),ROW(Daten)),5)-1),""),"")</f>
        <v/>
      </c>
      <c r="U64" s="10" t="str">
        <f t="array" ref="U64">IF($A64&lt;&gt;"",IFERROR(INDEX(Stelle,SMALL(IF((zimmer=$A64),ROW(Daten)),6)-1),""),"")</f>
        <v/>
      </c>
    </row>
    <row r="65" spans="1:21" ht="13.5" thickBot="1" x14ac:dyDescent="0.25">
      <c r="A65" s="76"/>
      <c r="B65" s="77"/>
      <c r="C65" s="78"/>
      <c r="D65" s="78"/>
      <c r="E65" s="8" t="str">
        <f>IF(A65&lt;&gt;"",COUNTIF(Daten!I:I,A65),"")</f>
        <v/>
      </c>
      <c r="F65" s="9" t="str">
        <f t="shared" si="0"/>
        <v/>
      </c>
      <c r="G65" s="9" t="str">
        <f t="shared" si="1"/>
        <v/>
      </c>
      <c r="H65" s="9" t="str">
        <f>IFERROR(IF(COUNTIF(Daten!$H$2:$H$400,$A65)&lt;&gt;0,"X",""),"")</f>
        <v/>
      </c>
      <c r="I65" s="63" t="str">
        <f t="shared" si="2"/>
        <v/>
      </c>
      <c r="J65" s="10" t="str">
        <f t="array" ref="J65">IF(A65&lt;&gt;"",IF(IFERROR(INDEX(Name,SMALL(IF((zimmer=$A65),ROW(Daten)),1)-1),VLOOKUP($A65,Erläuterung,2,FALSE))=0,"",IFERROR(INDEX(Name,SMALL(IF((zimmer=$A65),ROW(Daten)),1)-1),VLOOKUP($A65,Erläuterung,2,FALSE))),"")</f>
        <v/>
      </c>
      <c r="K65" s="10" t="str">
        <f t="array" ref="K65">IF($A65&lt;&gt;"",IFERROR(INDEX(Name,SMALL(IF((zimmer=$A65),ROW(Daten)),2)-1),""),"")</f>
        <v/>
      </c>
      <c r="L65" s="10" t="str">
        <f t="array" ref="L65">IF($A65&lt;&gt;"",IFERROR(INDEX(Name,SMALL(IF((zimmer=$A65),ROW(Daten)),3)-1),""),"")</f>
        <v/>
      </c>
      <c r="M65" s="10" t="str">
        <f t="array" ref="M65">IF($A65&lt;&gt;"",IFERROR(INDEX(Name,SMALL(IF((zimmer=$A65),ROW(Daten)),4)-1),""),"")</f>
        <v/>
      </c>
      <c r="N65" s="10" t="str">
        <f t="array" ref="N65">IF($A65&lt;&gt;"",IFERROR(INDEX(Name,SMALL(IF((zimmer=$A65),ROW(Daten)),5)-1),""),"")</f>
        <v/>
      </c>
      <c r="O65" s="10" t="str">
        <f t="array" ref="O65">IF($A65&lt;&gt;"",IFERROR(INDEX(Name,SMALL(IF((zimmer=$A65),ROW(Daten)),6)-1),""),"")</f>
        <v/>
      </c>
      <c r="P65" s="10" t="str">
        <f t="array" ref="P65">IF($A65&lt;&gt;"",IFERROR(INDEX(Stelle,SMALL(IF((zimmer=$A65),ROW(Daten)),1)-1),""),"")</f>
        <v/>
      </c>
      <c r="Q65" s="10" t="str">
        <f t="array" ref="Q65">IF($A65&lt;&gt;"",IFERROR(INDEX(Stelle,SMALL(IF((zimmer=$A65),ROW(Daten)),2)-1),""),"")</f>
        <v/>
      </c>
      <c r="R65" s="10" t="str">
        <f t="array" ref="R65">IF($A65&lt;&gt;"",IFERROR(INDEX(Stelle,SMALL(IF((zimmer=$A65),ROW(Daten)),3)-1),""),"")</f>
        <v/>
      </c>
      <c r="S65" s="10" t="str">
        <f t="array" ref="S65">IF($A65&lt;&gt;"",IFERROR(INDEX(Stelle,SMALL(IF((zimmer=$A65),ROW(Daten)),4)-1),""),"")</f>
        <v/>
      </c>
      <c r="T65" s="10" t="str">
        <f t="array" ref="T65">IF($A65&lt;&gt;"",IFERROR(INDEX(Stelle,SMALL(IF((zimmer=$A65),ROW(Daten)),5)-1),""),"")</f>
        <v/>
      </c>
      <c r="U65" s="10" t="str">
        <f t="array" ref="U65">IF($A65&lt;&gt;"",IFERROR(INDEX(Stelle,SMALL(IF((zimmer=$A65),ROW(Daten)),6)-1),""),"")</f>
        <v/>
      </c>
    </row>
    <row r="66" spans="1:21" ht="13.5" thickBot="1" x14ac:dyDescent="0.25">
      <c r="A66" s="76"/>
      <c r="B66" s="77"/>
      <c r="C66" s="78"/>
      <c r="D66" s="78"/>
      <c r="E66" s="8" t="str">
        <f>IF(A66&lt;&gt;"",COUNTIF(Daten!I:I,A66),"")</f>
        <v/>
      </c>
      <c r="F66" s="9" t="str">
        <f t="shared" ref="F66:F129" si="3">IF(E66=0,"X","")</f>
        <v/>
      </c>
      <c r="G66" s="9" t="str">
        <f t="shared" ref="G66:G129" si="4">IF(E66&gt;D66,E66-D66,"")</f>
        <v/>
      </c>
      <c r="H66" s="9" t="str">
        <f>IFERROR(IF(COUNTIF(Daten!$H$2:$H$400,$A66)&lt;&gt;0,"X",""),"")</f>
        <v/>
      </c>
      <c r="I66" s="63" t="str">
        <f t="shared" ref="I66:I129" si="5">P66&amp;IF(AND(Q66&lt;&gt;"",COUNTIF(P66:Q66,Q66)=1)," / "&amp;Q66,"")&amp;IF(AND(R66&lt;&gt;"",COUNTIF(P66:R66,R66)=1)," / "&amp;R66,"")&amp;IF(AND(S66&lt;&gt;"",COUNTIF(P66:S66,S66)=1)," / "&amp;S66,"")&amp;IF(AND(T66&lt;&gt;"",COUNTIF(P66:T66,T66)=1)," / "&amp;T66,"") &amp;IF(AND(U66&lt;&gt;"",COUNTIF(P66:U66,U66)=1)," / "&amp;U66,"")</f>
        <v/>
      </c>
      <c r="J66" s="10" t="str">
        <f t="array" ref="J66">IF(A66&lt;&gt;"",IF(IFERROR(INDEX(Name,SMALL(IF((zimmer=$A66),ROW(Daten)),1)-1),VLOOKUP($A66,Erläuterung,2,FALSE))=0,"",IFERROR(INDEX(Name,SMALL(IF((zimmer=$A66),ROW(Daten)),1)-1),VLOOKUP($A66,Erläuterung,2,FALSE))),"")</f>
        <v/>
      </c>
      <c r="K66" s="10" t="str">
        <f t="array" ref="K66">IF($A66&lt;&gt;"",IFERROR(INDEX(Name,SMALL(IF((zimmer=$A66),ROW(Daten)),2)-1),""),"")</f>
        <v/>
      </c>
      <c r="L66" s="10" t="str">
        <f t="array" ref="L66">IF($A66&lt;&gt;"",IFERROR(INDEX(Name,SMALL(IF((zimmer=$A66),ROW(Daten)),3)-1),""),"")</f>
        <v/>
      </c>
      <c r="M66" s="10" t="str">
        <f t="array" ref="M66">IF($A66&lt;&gt;"",IFERROR(INDEX(Name,SMALL(IF((zimmer=$A66),ROW(Daten)),4)-1),""),"")</f>
        <v/>
      </c>
      <c r="N66" s="10" t="str">
        <f t="array" ref="N66">IF($A66&lt;&gt;"",IFERROR(INDEX(Name,SMALL(IF((zimmer=$A66),ROW(Daten)),5)-1),""),"")</f>
        <v/>
      </c>
      <c r="O66" s="10" t="str">
        <f t="array" ref="O66">IF($A66&lt;&gt;"",IFERROR(INDEX(Name,SMALL(IF((zimmer=$A66),ROW(Daten)),6)-1),""),"")</f>
        <v/>
      </c>
      <c r="P66" s="10" t="str">
        <f t="array" ref="P66">IF($A66&lt;&gt;"",IFERROR(INDEX(Stelle,SMALL(IF((zimmer=$A66),ROW(Daten)),1)-1),""),"")</f>
        <v/>
      </c>
      <c r="Q66" s="10" t="str">
        <f t="array" ref="Q66">IF($A66&lt;&gt;"",IFERROR(INDEX(Stelle,SMALL(IF((zimmer=$A66),ROW(Daten)),2)-1),""),"")</f>
        <v/>
      </c>
      <c r="R66" s="10" t="str">
        <f t="array" ref="R66">IF($A66&lt;&gt;"",IFERROR(INDEX(Stelle,SMALL(IF((zimmer=$A66),ROW(Daten)),3)-1),""),"")</f>
        <v/>
      </c>
      <c r="S66" s="10" t="str">
        <f t="array" ref="S66">IF($A66&lt;&gt;"",IFERROR(INDEX(Stelle,SMALL(IF((zimmer=$A66),ROW(Daten)),4)-1),""),"")</f>
        <v/>
      </c>
      <c r="T66" s="10" t="str">
        <f t="array" ref="T66">IF($A66&lt;&gt;"",IFERROR(INDEX(Stelle,SMALL(IF((zimmer=$A66),ROW(Daten)),5)-1),""),"")</f>
        <v/>
      </c>
      <c r="U66" s="10" t="str">
        <f t="array" ref="U66">IF($A66&lt;&gt;"",IFERROR(INDEX(Stelle,SMALL(IF((zimmer=$A66),ROW(Daten)),6)-1),""),"")</f>
        <v/>
      </c>
    </row>
    <row r="67" spans="1:21" ht="13.5" thickBot="1" x14ac:dyDescent="0.25">
      <c r="A67" s="76"/>
      <c r="B67" s="77"/>
      <c r="C67" s="78"/>
      <c r="D67" s="78"/>
      <c r="E67" s="8" t="str">
        <f>IF(A67&lt;&gt;"",COUNTIF(Daten!I:I,A67),"")</f>
        <v/>
      </c>
      <c r="F67" s="9" t="str">
        <f t="shared" si="3"/>
        <v/>
      </c>
      <c r="G67" s="9" t="str">
        <f t="shared" si="4"/>
        <v/>
      </c>
      <c r="H67" s="9" t="str">
        <f>IFERROR(IF(COUNTIF(Daten!$H$2:$H$400,$A67)&lt;&gt;0,"X",""),"")</f>
        <v/>
      </c>
      <c r="I67" s="63" t="str">
        <f t="shared" si="5"/>
        <v/>
      </c>
      <c r="J67" s="10" t="str">
        <f t="array" ref="J67">IF(A67&lt;&gt;"",IF(IFERROR(INDEX(Name,SMALL(IF((zimmer=$A67),ROW(Daten)),1)-1),VLOOKUP($A67,Erläuterung,2,FALSE))=0,"",IFERROR(INDEX(Name,SMALL(IF((zimmer=$A67),ROW(Daten)),1)-1),VLOOKUP($A67,Erläuterung,2,FALSE))),"")</f>
        <v/>
      </c>
      <c r="K67" s="10" t="str">
        <f t="array" ref="K67">IF($A67&lt;&gt;"",IFERROR(INDEX(Name,SMALL(IF((zimmer=$A67),ROW(Daten)),2)-1),""),"")</f>
        <v/>
      </c>
      <c r="L67" s="10" t="str">
        <f t="array" ref="L67">IF($A67&lt;&gt;"",IFERROR(INDEX(Name,SMALL(IF((zimmer=$A67),ROW(Daten)),3)-1),""),"")</f>
        <v/>
      </c>
      <c r="M67" s="10" t="str">
        <f t="array" ref="M67">IF($A67&lt;&gt;"",IFERROR(INDEX(Name,SMALL(IF((zimmer=$A67),ROW(Daten)),4)-1),""),"")</f>
        <v/>
      </c>
      <c r="N67" s="10" t="str">
        <f t="array" ref="N67">IF($A67&lt;&gt;"",IFERROR(INDEX(Name,SMALL(IF((zimmer=$A67),ROW(Daten)),5)-1),""),"")</f>
        <v/>
      </c>
      <c r="O67" s="10" t="str">
        <f t="array" ref="O67">IF($A67&lt;&gt;"",IFERROR(INDEX(Name,SMALL(IF((zimmer=$A67),ROW(Daten)),6)-1),""),"")</f>
        <v/>
      </c>
      <c r="P67" s="10" t="str">
        <f t="array" ref="P67">IF($A67&lt;&gt;"",IFERROR(INDEX(Stelle,SMALL(IF((zimmer=$A67),ROW(Daten)),1)-1),""),"")</f>
        <v/>
      </c>
      <c r="Q67" s="10" t="str">
        <f t="array" ref="Q67">IF($A67&lt;&gt;"",IFERROR(INDEX(Stelle,SMALL(IF((zimmer=$A67),ROW(Daten)),2)-1),""),"")</f>
        <v/>
      </c>
      <c r="R67" s="10" t="str">
        <f t="array" ref="R67">IF($A67&lt;&gt;"",IFERROR(INDEX(Stelle,SMALL(IF((zimmer=$A67),ROW(Daten)),3)-1),""),"")</f>
        <v/>
      </c>
      <c r="S67" s="10" t="str">
        <f t="array" ref="S67">IF($A67&lt;&gt;"",IFERROR(INDEX(Stelle,SMALL(IF((zimmer=$A67),ROW(Daten)),4)-1),""),"")</f>
        <v/>
      </c>
      <c r="T67" s="10" t="str">
        <f t="array" ref="T67">IF($A67&lt;&gt;"",IFERROR(INDEX(Stelle,SMALL(IF((zimmer=$A67),ROW(Daten)),5)-1),""),"")</f>
        <v/>
      </c>
      <c r="U67" s="10" t="str">
        <f t="array" ref="U67">IF($A67&lt;&gt;"",IFERROR(INDEX(Stelle,SMALL(IF((zimmer=$A67),ROW(Daten)),6)-1),""),"")</f>
        <v/>
      </c>
    </row>
    <row r="68" spans="1:21" ht="13.5" thickBot="1" x14ac:dyDescent="0.25">
      <c r="A68" s="76"/>
      <c r="B68" s="77"/>
      <c r="C68" s="78"/>
      <c r="D68" s="78"/>
      <c r="E68" s="8" t="str">
        <f>IF(A68&lt;&gt;"",COUNTIF(Daten!I:I,A68),"")</f>
        <v/>
      </c>
      <c r="F68" s="9" t="str">
        <f t="shared" si="3"/>
        <v/>
      </c>
      <c r="G68" s="9" t="str">
        <f t="shared" si="4"/>
        <v/>
      </c>
      <c r="H68" s="9" t="str">
        <f>IFERROR(IF(COUNTIF(Daten!$H$2:$H$400,$A68)&lt;&gt;0,"X",""),"")</f>
        <v/>
      </c>
      <c r="I68" s="63" t="str">
        <f t="shared" si="5"/>
        <v/>
      </c>
      <c r="J68" s="10" t="str">
        <f t="array" ref="J68">IF(A68&lt;&gt;"",IF(IFERROR(INDEX(Name,SMALL(IF((zimmer=$A68),ROW(Daten)),1)-1),VLOOKUP($A68,Erläuterung,2,FALSE))=0,"",IFERROR(INDEX(Name,SMALL(IF((zimmer=$A68),ROW(Daten)),1)-1),VLOOKUP($A68,Erläuterung,2,FALSE))),"")</f>
        <v/>
      </c>
      <c r="K68" s="10" t="str">
        <f t="array" ref="K68">IF($A68&lt;&gt;"",IFERROR(INDEX(Name,SMALL(IF((zimmer=$A68),ROW(Daten)),2)-1),""),"")</f>
        <v/>
      </c>
      <c r="L68" s="10" t="str">
        <f t="array" ref="L68">IF($A68&lt;&gt;"",IFERROR(INDEX(Name,SMALL(IF((zimmer=$A68),ROW(Daten)),3)-1),""),"")</f>
        <v/>
      </c>
      <c r="M68" s="10" t="str">
        <f t="array" ref="M68">IF($A68&lt;&gt;"",IFERROR(INDEX(Name,SMALL(IF((zimmer=$A68),ROW(Daten)),4)-1),""),"")</f>
        <v/>
      </c>
      <c r="N68" s="10" t="str">
        <f t="array" ref="N68">IF($A68&lt;&gt;"",IFERROR(INDEX(Name,SMALL(IF((zimmer=$A68),ROW(Daten)),5)-1),""),"")</f>
        <v/>
      </c>
      <c r="O68" s="10" t="str">
        <f t="array" ref="O68">IF($A68&lt;&gt;"",IFERROR(INDEX(Name,SMALL(IF((zimmer=$A68),ROW(Daten)),6)-1),""),"")</f>
        <v/>
      </c>
      <c r="P68" s="10" t="str">
        <f t="array" ref="P68">IF($A68&lt;&gt;"",IFERROR(INDEX(Stelle,SMALL(IF((zimmer=$A68),ROW(Daten)),1)-1),""),"")</f>
        <v/>
      </c>
      <c r="Q68" s="10" t="str">
        <f t="array" ref="Q68">IF($A68&lt;&gt;"",IFERROR(INDEX(Stelle,SMALL(IF((zimmer=$A68),ROW(Daten)),2)-1),""),"")</f>
        <v/>
      </c>
      <c r="R68" s="10" t="str">
        <f t="array" ref="R68">IF($A68&lt;&gt;"",IFERROR(INDEX(Stelle,SMALL(IF((zimmer=$A68),ROW(Daten)),3)-1),""),"")</f>
        <v/>
      </c>
      <c r="S68" s="10" t="str">
        <f t="array" ref="S68">IF($A68&lt;&gt;"",IFERROR(INDEX(Stelle,SMALL(IF((zimmer=$A68),ROW(Daten)),4)-1),""),"")</f>
        <v/>
      </c>
      <c r="T68" s="10" t="str">
        <f t="array" ref="T68">IF($A68&lt;&gt;"",IFERROR(INDEX(Stelle,SMALL(IF((zimmer=$A68),ROW(Daten)),5)-1),""),"")</f>
        <v/>
      </c>
      <c r="U68" s="10" t="str">
        <f t="array" ref="U68">IF($A68&lt;&gt;"",IFERROR(INDEX(Stelle,SMALL(IF((zimmer=$A68),ROW(Daten)),6)-1),""),"")</f>
        <v/>
      </c>
    </row>
    <row r="69" spans="1:21" ht="13.5" thickBot="1" x14ac:dyDescent="0.25">
      <c r="A69" s="76"/>
      <c r="B69" s="77"/>
      <c r="C69" s="78"/>
      <c r="D69" s="78"/>
      <c r="E69" s="8" t="str">
        <f>IF(A69&lt;&gt;"",COUNTIF(Daten!I:I,A69),"")</f>
        <v/>
      </c>
      <c r="F69" s="9" t="str">
        <f t="shared" si="3"/>
        <v/>
      </c>
      <c r="G69" s="9" t="str">
        <f t="shared" si="4"/>
        <v/>
      </c>
      <c r="H69" s="9" t="str">
        <f>IFERROR(IF(COUNTIF(Daten!$H$2:$H$400,$A69)&lt;&gt;0,"X",""),"")</f>
        <v/>
      </c>
      <c r="I69" s="63" t="str">
        <f t="shared" si="5"/>
        <v/>
      </c>
      <c r="J69" s="10" t="str">
        <f t="array" ref="J69">IF(A69&lt;&gt;"",IF(IFERROR(INDEX(Name,SMALL(IF((zimmer=$A69),ROW(Daten)),1)-1),VLOOKUP($A69,Erläuterung,2,FALSE))=0,"",IFERROR(INDEX(Name,SMALL(IF((zimmer=$A69),ROW(Daten)),1)-1),VLOOKUP($A69,Erläuterung,2,FALSE))),"")</f>
        <v/>
      </c>
      <c r="K69" s="10" t="str">
        <f t="array" ref="K69">IF($A69&lt;&gt;"",IFERROR(INDEX(Name,SMALL(IF((zimmer=$A69),ROW(Daten)),2)-1),""),"")</f>
        <v/>
      </c>
      <c r="L69" s="10" t="str">
        <f t="array" ref="L69">IF($A69&lt;&gt;"",IFERROR(INDEX(Name,SMALL(IF((zimmer=$A69),ROW(Daten)),3)-1),""),"")</f>
        <v/>
      </c>
      <c r="M69" s="10" t="str">
        <f t="array" ref="M69">IF($A69&lt;&gt;"",IFERROR(INDEX(Name,SMALL(IF((zimmer=$A69),ROW(Daten)),4)-1),""),"")</f>
        <v/>
      </c>
      <c r="N69" s="10" t="str">
        <f t="array" ref="N69">IF($A69&lt;&gt;"",IFERROR(INDEX(Name,SMALL(IF((zimmer=$A69),ROW(Daten)),5)-1),""),"")</f>
        <v/>
      </c>
      <c r="O69" s="10" t="str">
        <f t="array" ref="O69">IF($A69&lt;&gt;"",IFERROR(INDEX(Name,SMALL(IF((zimmer=$A69),ROW(Daten)),6)-1),""),"")</f>
        <v/>
      </c>
      <c r="P69" s="10" t="str">
        <f t="array" ref="P69">IF($A69&lt;&gt;"",IFERROR(INDEX(Stelle,SMALL(IF((zimmer=$A69),ROW(Daten)),1)-1),""),"")</f>
        <v/>
      </c>
      <c r="Q69" s="10" t="str">
        <f t="array" ref="Q69">IF($A69&lt;&gt;"",IFERROR(INDEX(Stelle,SMALL(IF((zimmer=$A69),ROW(Daten)),2)-1),""),"")</f>
        <v/>
      </c>
      <c r="R69" s="10" t="str">
        <f t="array" ref="R69">IF($A69&lt;&gt;"",IFERROR(INDEX(Stelle,SMALL(IF((zimmer=$A69),ROW(Daten)),3)-1),""),"")</f>
        <v/>
      </c>
      <c r="S69" s="10" t="str">
        <f t="array" ref="S69">IF($A69&lt;&gt;"",IFERROR(INDEX(Stelle,SMALL(IF((zimmer=$A69),ROW(Daten)),4)-1),""),"")</f>
        <v/>
      </c>
      <c r="T69" s="10" t="str">
        <f t="array" ref="T69">IF($A69&lt;&gt;"",IFERROR(INDEX(Stelle,SMALL(IF((zimmer=$A69),ROW(Daten)),5)-1),""),"")</f>
        <v/>
      </c>
      <c r="U69" s="10" t="str">
        <f t="array" ref="U69">IF($A69&lt;&gt;"",IFERROR(INDEX(Stelle,SMALL(IF((zimmer=$A69),ROW(Daten)),6)-1),""),"")</f>
        <v/>
      </c>
    </row>
    <row r="70" spans="1:21" ht="13.5" thickBot="1" x14ac:dyDescent="0.25">
      <c r="A70" s="76"/>
      <c r="B70" s="77"/>
      <c r="C70" s="78"/>
      <c r="D70" s="78"/>
      <c r="E70" s="8" t="str">
        <f>IF(A70&lt;&gt;"",COUNTIF(Daten!I:I,A70),"")</f>
        <v/>
      </c>
      <c r="F70" s="9" t="str">
        <f t="shared" si="3"/>
        <v/>
      </c>
      <c r="G70" s="9" t="str">
        <f t="shared" si="4"/>
        <v/>
      </c>
      <c r="H70" s="9" t="str">
        <f>IFERROR(IF(COUNTIF(Daten!$H$2:$H$400,$A70)&lt;&gt;0,"X",""),"")</f>
        <v/>
      </c>
      <c r="I70" s="63" t="str">
        <f t="shared" si="5"/>
        <v/>
      </c>
      <c r="J70" s="10" t="str">
        <f t="array" ref="J70">IF(A70&lt;&gt;"",IF(IFERROR(INDEX(Name,SMALL(IF((zimmer=$A70),ROW(Daten)),1)-1),VLOOKUP($A70,Erläuterung,2,FALSE))=0,"",IFERROR(INDEX(Name,SMALL(IF((zimmer=$A70),ROW(Daten)),1)-1),VLOOKUP($A70,Erläuterung,2,FALSE))),"")</f>
        <v/>
      </c>
      <c r="K70" s="10" t="str">
        <f t="array" ref="K70">IF($A70&lt;&gt;"",IFERROR(INDEX(Name,SMALL(IF((zimmer=$A70),ROW(Daten)),2)-1),""),"")</f>
        <v/>
      </c>
      <c r="L70" s="10" t="str">
        <f t="array" ref="L70">IF($A70&lt;&gt;"",IFERROR(INDEX(Name,SMALL(IF((zimmer=$A70),ROW(Daten)),3)-1),""),"")</f>
        <v/>
      </c>
      <c r="M70" s="10" t="str">
        <f t="array" ref="M70">IF($A70&lt;&gt;"",IFERROR(INDEX(Name,SMALL(IF((zimmer=$A70),ROW(Daten)),4)-1),""),"")</f>
        <v/>
      </c>
      <c r="N70" s="10" t="str">
        <f t="array" ref="N70">IF($A70&lt;&gt;"",IFERROR(INDEX(Name,SMALL(IF((zimmer=$A70),ROW(Daten)),5)-1),""),"")</f>
        <v/>
      </c>
      <c r="O70" s="10" t="str">
        <f t="array" ref="O70">IF($A70&lt;&gt;"",IFERROR(INDEX(Name,SMALL(IF((zimmer=$A70),ROW(Daten)),6)-1),""),"")</f>
        <v/>
      </c>
      <c r="P70" s="10" t="str">
        <f t="array" ref="P70">IF($A70&lt;&gt;"",IFERROR(INDEX(Stelle,SMALL(IF((zimmer=$A70),ROW(Daten)),1)-1),""),"")</f>
        <v/>
      </c>
      <c r="Q70" s="10" t="str">
        <f t="array" ref="Q70">IF($A70&lt;&gt;"",IFERROR(INDEX(Stelle,SMALL(IF((zimmer=$A70),ROW(Daten)),2)-1),""),"")</f>
        <v/>
      </c>
      <c r="R70" s="10" t="str">
        <f t="array" ref="R70">IF($A70&lt;&gt;"",IFERROR(INDEX(Stelle,SMALL(IF((zimmer=$A70),ROW(Daten)),3)-1),""),"")</f>
        <v/>
      </c>
      <c r="S70" s="10" t="str">
        <f t="array" ref="S70">IF($A70&lt;&gt;"",IFERROR(INDEX(Stelle,SMALL(IF((zimmer=$A70),ROW(Daten)),4)-1),""),"")</f>
        <v/>
      </c>
      <c r="T70" s="10" t="str">
        <f t="array" ref="T70">IF($A70&lt;&gt;"",IFERROR(INDEX(Stelle,SMALL(IF((zimmer=$A70),ROW(Daten)),5)-1),""),"")</f>
        <v/>
      </c>
      <c r="U70" s="10" t="str">
        <f t="array" ref="U70">IF($A70&lt;&gt;"",IFERROR(INDEX(Stelle,SMALL(IF((zimmer=$A70),ROW(Daten)),6)-1),""),"")</f>
        <v/>
      </c>
    </row>
    <row r="71" spans="1:21" ht="13.5" thickBot="1" x14ac:dyDescent="0.25">
      <c r="A71" s="76"/>
      <c r="B71" s="77"/>
      <c r="C71" s="78"/>
      <c r="D71" s="78"/>
      <c r="E71" s="8" t="str">
        <f>IF(A71&lt;&gt;"",COUNTIF(Daten!I:I,A71),"")</f>
        <v/>
      </c>
      <c r="F71" s="9" t="str">
        <f t="shared" si="3"/>
        <v/>
      </c>
      <c r="G71" s="9" t="str">
        <f t="shared" si="4"/>
        <v/>
      </c>
      <c r="H71" s="9" t="str">
        <f>IFERROR(IF(COUNTIF(Daten!$H$2:$H$400,$A71)&lt;&gt;0,"X",""),"")</f>
        <v/>
      </c>
      <c r="I71" s="63" t="str">
        <f t="shared" si="5"/>
        <v/>
      </c>
      <c r="J71" s="10" t="str">
        <f t="array" ref="J71">IF(A71&lt;&gt;"",IF(IFERROR(INDEX(Name,SMALL(IF((zimmer=$A71),ROW(Daten)),1)-1),VLOOKUP($A71,Erläuterung,2,FALSE))=0,"",IFERROR(INDEX(Name,SMALL(IF((zimmer=$A71),ROW(Daten)),1)-1),VLOOKUP($A71,Erläuterung,2,FALSE))),"")</f>
        <v/>
      </c>
      <c r="K71" s="10" t="str">
        <f t="array" ref="K71">IF($A71&lt;&gt;"",IFERROR(INDEX(Name,SMALL(IF((zimmer=$A71),ROW(Daten)),2)-1),""),"")</f>
        <v/>
      </c>
      <c r="L71" s="10" t="str">
        <f t="array" ref="L71">IF($A71&lt;&gt;"",IFERROR(INDEX(Name,SMALL(IF((zimmer=$A71),ROW(Daten)),3)-1),""),"")</f>
        <v/>
      </c>
      <c r="M71" s="10" t="str">
        <f t="array" ref="M71">IF($A71&lt;&gt;"",IFERROR(INDEX(Name,SMALL(IF((zimmer=$A71),ROW(Daten)),4)-1),""),"")</f>
        <v/>
      </c>
      <c r="N71" s="10" t="str">
        <f t="array" ref="N71">IF($A71&lt;&gt;"",IFERROR(INDEX(Name,SMALL(IF((zimmer=$A71),ROW(Daten)),5)-1),""),"")</f>
        <v/>
      </c>
      <c r="O71" s="10" t="str">
        <f t="array" ref="O71">IF($A71&lt;&gt;"",IFERROR(INDEX(Name,SMALL(IF((zimmer=$A71),ROW(Daten)),6)-1),""),"")</f>
        <v/>
      </c>
      <c r="P71" s="10" t="str">
        <f t="array" ref="P71">IF($A71&lt;&gt;"",IFERROR(INDEX(Stelle,SMALL(IF((zimmer=$A71),ROW(Daten)),1)-1),""),"")</f>
        <v/>
      </c>
      <c r="Q71" s="10" t="str">
        <f t="array" ref="Q71">IF($A71&lt;&gt;"",IFERROR(INDEX(Stelle,SMALL(IF((zimmer=$A71),ROW(Daten)),2)-1),""),"")</f>
        <v/>
      </c>
      <c r="R71" s="10" t="str">
        <f t="array" ref="R71">IF($A71&lt;&gt;"",IFERROR(INDEX(Stelle,SMALL(IF((zimmer=$A71),ROW(Daten)),3)-1),""),"")</f>
        <v/>
      </c>
      <c r="S71" s="10" t="str">
        <f t="array" ref="S71">IF($A71&lt;&gt;"",IFERROR(INDEX(Stelle,SMALL(IF((zimmer=$A71),ROW(Daten)),4)-1),""),"")</f>
        <v/>
      </c>
      <c r="T71" s="10" t="str">
        <f t="array" ref="T71">IF($A71&lt;&gt;"",IFERROR(INDEX(Stelle,SMALL(IF((zimmer=$A71),ROW(Daten)),5)-1),""),"")</f>
        <v/>
      </c>
      <c r="U71" s="10" t="str">
        <f t="array" ref="U71">IF($A71&lt;&gt;"",IFERROR(INDEX(Stelle,SMALL(IF((zimmer=$A71),ROW(Daten)),6)-1),""),"")</f>
        <v/>
      </c>
    </row>
    <row r="72" spans="1:21" ht="13.5" thickBot="1" x14ac:dyDescent="0.25">
      <c r="A72" s="76"/>
      <c r="B72" s="77"/>
      <c r="C72" s="78"/>
      <c r="D72" s="78"/>
      <c r="E72" s="8" t="str">
        <f>IF(A72&lt;&gt;"",COUNTIF(Daten!I:I,A72),"")</f>
        <v/>
      </c>
      <c r="F72" s="9" t="str">
        <f t="shared" si="3"/>
        <v/>
      </c>
      <c r="G72" s="9" t="str">
        <f t="shared" si="4"/>
        <v/>
      </c>
      <c r="H72" s="9" t="str">
        <f>IFERROR(IF(COUNTIF(Daten!$H$2:$H$400,$A72)&lt;&gt;0,"X",""),"")</f>
        <v/>
      </c>
      <c r="I72" s="63" t="str">
        <f t="shared" si="5"/>
        <v/>
      </c>
      <c r="J72" s="10" t="str">
        <f t="array" ref="J72">IF(A72&lt;&gt;"",IF(IFERROR(INDEX(Name,SMALL(IF((zimmer=$A72),ROW(Daten)),1)-1),VLOOKUP($A72,Erläuterung,2,FALSE))=0,"",IFERROR(INDEX(Name,SMALL(IF((zimmer=$A72),ROW(Daten)),1)-1),VLOOKUP($A72,Erläuterung,2,FALSE))),"")</f>
        <v/>
      </c>
      <c r="K72" s="10" t="str">
        <f t="array" ref="K72">IF($A72&lt;&gt;"",IFERROR(INDEX(Name,SMALL(IF((zimmer=$A72),ROW(Daten)),2)-1),""),"")</f>
        <v/>
      </c>
      <c r="L72" s="10" t="str">
        <f t="array" ref="L72">IF($A72&lt;&gt;"",IFERROR(INDEX(Name,SMALL(IF((zimmer=$A72),ROW(Daten)),3)-1),""),"")</f>
        <v/>
      </c>
      <c r="M72" s="10" t="str">
        <f t="array" ref="M72">IF($A72&lt;&gt;"",IFERROR(INDEX(Name,SMALL(IF((zimmer=$A72),ROW(Daten)),4)-1),""),"")</f>
        <v/>
      </c>
      <c r="N72" s="10" t="str">
        <f t="array" ref="N72">IF($A72&lt;&gt;"",IFERROR(INDEX(Name,SMALL(IF((zimmer=$A72),ROW(Daten)),5)-1),""),"")</f>
        <v/>
      </c>
      <c r="O72" s="10" t="str">
        <f t="array" ref="O72">IF($A72&lt;&gt;"",IFERROR(INDEX(Name,SMALL(IF((zimmer=$A72),ROW(Daten)),6)-1),""),"")</f>
        <v/>
      </c>
      <c r="P72" s="10" t="str">
        <f t="array" ref="P72">IF($A72&lt;&gt;"",IFERROR(INDEX(Stelle,SMALL(IF((zimmer=$A72),ROW(Daten)),1)-1),""),"")</f>
        <v/>
      </c>
      <c r="Q72" s="10" t="str">
        <f t="array" ref="Q72">IF($A72&lt;&gt;"",IFERROR(INDEX(Stelle,SMALL(IF((zimmer=$A72),ROW(Daten)),2)-1),""),"")</f>
        <v/>
      </c>
      <c r="R72" s="10" t="str">
        <f t="array" ref="R72">IF($A72&lt;&gt;"",IFERROR(INDEX(Stelle,SMALL(IF((zimmer=$A72),ROW(Daten)),3)-1),""),"")</f>
        <v/>
      </c>
      <c r="S72" s="10" t="str">
        <f t="array" ref="S72">IF($A72&lt;&gt;"",IFERROR(INDEX(Stelle,SMALL(IF((zimmer=$A72),ROW(Daten)),4)-1),""),"")</f>
        <v/>
      </c>
      <c r="T72" s="10" t="str">
        <f t="array" ref="T72">IF($A72&lt;&gt;"",IFERROR(INDEX(Stelle,SMALL(IF((zimmer=$A72),ROW(Daten)),5)-1),""),"")</f>
        <v/>
      </c>
      <c r="U72" s="10" t="str">
        <f t="array" ref="U72">IF($A72&lt;&gt;"",IFERROR(INDEX(Stelle,SMALL(IF((zimmer=$A72),ROW(Daten)),6)-1),""),"")</f>
        <v/>
      </c>
    </row>
    <row r="73" spans="1:21" ht="13.5" thickBot="1" x14ac:dyDescent="0.25">
      <c r="A73" s="76"/>
      <c r="B73" s="77"/>
      <c r="C73" s="78"/>
      <c r="D73" s="78"/>
      <c r="E73" s="8" t="str">
        <f>IF(A73&lt;&gt;"",COUNTIF(Daten!I:I,A73),"")</f>
        <v/>
      </c>
      <c r="F73" s="9" t="str">
        <f t="shared" si="3"/>
        <v/>
      </c>
      <c r="G73" s="9" t="str">
        <f t="shared" si="4"/>
        <v/>
      </c>
      <c r="H73" s="9" t="str">
        <f>IFERROR(IF(COUNTIF(Daten!$H$2:$H$400,$A73)&lt;&gt;0,"X",""),"")</f>
        <v/>
      </c>
      <c r="I73" s="63" t="str">
        <f t="shared" si="5"/>
        <v/>
      </c>
      <c r="J73" s="10" t="str">
        <f t="array" ref="J73">IF(A73&lt;&gt;"",IF(IFERROR(INDEX(Name,SMALL(IF((zimmer=$A73),ROW(Daten)),1)-1),VLOOKUP($A73,Erläuterung,2,FALSE))=0,"",IFERROR(INDEX(Name,SMALL(IF((zimmer=$A73),ROW(Daten)),1)-1),VLOOKUP($A73,Erläuterung,2,FALSE))),"")</f>
        <v/>
      </c>
      <c r="K73" s="10" t="str">
        <f t="array" ref="K73">IF($A73&lt;&gt;"",IFERROR(INDEX(Name,SMALL(IF((zimmer=$A73),ROW(Daten)),2)-1),""),"")</f>
        <v/>
      </c>
      <c r="L73" s="10" t="str">
        <f t="array" ref="L73">IF($A73&lt;&gt;"",IFERROR(INDEX(Name,SMALL(IF((zimmer=$A73),ROW(Daten)),3)-1),""),"")</f>
        <v/>
      </c>
      <c r="M73" s="10" t="str">
        <f t="array" ref="M73">IF($A73&lt;&gt;"",IFERROR(INDEX(Name,SMALL(IF((zimmer=$A73),ROW(Daten)),4)-1),""),"")</f>
        <v/>
      </c>
      <c r="N73" s="10" t="str">
        <f t="array" ref="N73">IF($A73&lt;&gt;"",IFERROR(INDEX(Name,SMALL(IF((zimmer=$A73),ROW(Daten)),5)-1),""),"")</f>
        <v/>
      </c>
      <c r="O73" s="10" t="str">
        <f t="array" ref="O73">IF($A73&lt;&gt;"",IFERROR(INDEX(Name,SMALL(IF((zimmer=$A73),ROW(Daten)),6)-1),""),"")</f>
        <v/>
      </c>
      <c r="P73" s="10" t="str">
        <f t="array" ref="P73">IF($A73&lt;&gt;"",IFERROR(INDEX(Stelle,SMALL(IF((zimmer=$A73),ROW(Daten)),1)-1),""),"")</f>
        <v/>
      </c>
      <c r="Q73" s="10" t="str">
        <f t="array" ref="Q73">IF($A73&lt;&gt;"",IFERROR(INDEX(Stelle,SMALL(IF((zimmer=$A73),ROW(Daten)),2)-1),""),"")</f>
        <v/>
      </c>
      <c r="R73" s="10" t="str">
        <f t="array" ref="R73">IF($A73&lt;&gt;"",IFERROR(INDEX(Stelle,SMALL(IF((zimmer=$A73),ROW(Daten)),3)-1),""),"")</f>
        <v/>
      </c>
      <c r="S73" s="10" t="str">
        <f t="array" ref="S73">IF($A73&lt;&gt;"",IFERROR(INDEX(Stelle,SMALL(IF((zimmer=$A73),ROW(Daten)),4)-1),""),"")</f>
        <v/>
      </c>
      <c r="T73" s="10" t="str">
        <f t="array" ref="T73">IF($A73&lt;&gt;"",IFERROR(INDEX(Stelle,SMALL(IF((zimmer=$A73),ROW(Daten)),5)-1),""),"")</f>
        <v/>
      </c>
      <c r="U73" s="10" t="str">
        <f t="array" ref="U73">IF($A73&lt;&gt;"",IFERROR(INDEX(Stelle,SMALL(IF((zimmer=$A73),ROW(Daten)),6)-1),""),"")</f>
        <v/>
      </c>
    </row>
    <row r="74" spans="1:21" ht="13.5" thickBot="1" x14ac:dyDescent="0.25">
      <c r="A74" s="76"/>
      <c r="B74" s="77"/>
      <c r="C74" s="78"/>
      <c r="D74" s="78"/>
      <c r="E74" s="8" t="str">
        <f>IF(A74&lt;&gt;"",COUNTIF(Daten!I:I,A74),"")</f>
        <v/>
      </c>
      <c r="F74" s="9" t="str">
        <f t="shared" si="3"/>
        <v/>
      </c>
      <c r="G74" s="9" t="str">
        <f t="shared" si="4"/>
        <v/>
      </c>
      <c r="H74" s="9" t="str">
        <f>IFERROR(IF(COUNTIF(Daten!$H$2:$H$400,$A74)&lt;&gt;0,"X",""),"")</f>
        <v/>
      </c>
      <c r="I74" s="63" t="str">
        <f t="shared" si="5"/>
        <v/>
      </c>
      <c r="J74" s="10" t="str">
        <f t="array" ref="J74">IF(A74&lt;&gt;"",IF(IFERROR(INDEX(Name,SMALL(IF((zimmer=$A74),ROW(Daten)),1)-1),VLOOKUP($A74,Erläuterung,2,FALSE))=0,"",IFERROR(INDEX(Name,SMALL(IF((zimmer=$A74),ROW(Daten)),1)-1),VLOOKUP($A74,Erläuterung,2,FALSE))),"")</f>
        <v/>
      </c>
      <c r="K74" s="10" t="str">
        <f t="array" ref="K74">IF($A74&lt;&gt;"",IFERROR(INDEX(Name,SMALL(IF((zimmer=$A74),ROW(Daten)),2)-1),""),"")</f>
        <v/>
      </c>
      <c r="L74" s="10" t="str">
        <f t="array" ref="L74">IF($A74&lt;&gt;"",IFERROR(INDEX(Name,SMALL(IF((zimmer=$A74),ROW(Daten)),3)-1),""),"")</f>
        <v/>
      </c>
      <c r="M74" s="10" t="str">
        <f t="array" ref="M74">IF($A74&lt;&gt;"",IFERROR(INDEX(Name,SMALL(IF((zimmer=$A74),ROW(Daten)),4)-1),""),"")</f>
        <v/>
      </c>
      <c r="N74" s="10" t="str">
        <f t="array" ref="N74">IF($A74&lt;&gt;"",IFERROR(INDEX(Name,SMALL(IF((zimmer=$A74),ROW(Daten)),5)-1),""),"")</f>
        <v/>
      </c>
      <c r="O74" s="10" t="str">
        <f t="array" ref="O74">IF($A74&lt;&gt;"",IFERROR(INDEX(Name,SMALL(IF((zimmer=$A74),ROW(Daten)),6)-1),""),"")</f>
        <v/>
      </c>
      <c r="P74" s="10" t="str">
        <f t="array" ref="P74">IF($A74&lt;&gt;"",IFERROR(INDEX(Stelle,SMALL(IF((zimmer=$A74),ROW(Daten)),1)-1),""),"")</f>
        <v/>
      </c>
      <c r="Q74" s="10" t="str">
        <f t="array" ref="Q74">IF($A74&lt;&gt;"",IFERROR(INDEX(Stelle,SMALL(IF((zimmer=$A74),ROW(Daten)),2)-1),""),"")</f>
        <v/>
      </c>
      <c r="R74" s="10" t="str">
        <f t="array" ref="R74">IF($A74&lt;&gt;"",IFERROR(INDEX(Stelle,SMALL(IF((zimmer=$A74),ROW(Daten)),3)-1),""),"")</f>
        <v/>
      </c>
      <c r="S74" s="10" t="str">
        <f t="array" ref="S74">IF($A74&lt;&gt;"",IFERROR(INDEX(Stelle,SMALL(IF((zimmer=$A74),ROW(Daten)),4)-1),""),"")</f>
        <v/>
      </c>
      <c r="T74" s="10" t="str">
        <f t="array" ref="T74">IF($A74&lt;&gt;"",IFERROR(INDEX(Stelle,SMALL(IF((zimmer=$A74),ROW(Daten)),5)-1),""),"")</f>
        <v/>
      </c>
      <c r="U74" s="10" t="str">
        <f t="array" ref="U74">IF($A74&lt;&gt;"",IFERROR(INDEX(Stelle,SMALL(IF((zimmer=$A74),ROW(Daten)),6)-1),""),"")</f>
        <v/>
      </c>
    </row>
    <row r="75" spans="1:21" ht="13.5" thickBot="1" x14ac:dyDescent="0.25">
      <c r="A75" s="76"/>
      <c r="B75" s="77"/>
      <c r="C75" s="78"/>
      <c r="D75" s="78"/>
      <c r="E75" s="8" t="str">
        <f>IF(A75&lt;&gt;"",COUNTIF(Daten!I:I,A75),"")</f>
        <v/>
      </c>
      <c r="F75" s="9" t="str">
        <f t="shared" si="3"/>
        <v/>
      </c>
      <c r="G75" s="9" t="str">
        <f t="shared" si="4"/>
        <v/>
      </c>
      <c r="H75" s="9" t="str">
        <f>IFERROR(IF(COUNTIF(Daten!$H$2:$H$400,$A75)&lt;&gt;0,"X",""),"")</f>
        <v/>
      </c>
      <c r="I75" s="63" t="str">
        <f t="shared" si="5"/>
        <v/>
      </c>
      <c r="J75" s="10" t="str">
        <f t="array" ref="J75">IF(A75&lt;&gt;"",IF(IFERROR(INDEX(Name,SMALL(IF((zimmer=$A75),ROW(Daten)),1)-1),VLOOKUP($A75,Erläuterung,2,FALSE))=0,"",IFERROR(INDEX(Name,SMALL(IF((zimmer=$A75),ROW(Daten)),1)-1),VLOOKUP($A75,Erläuterung,2,FALSE))),"")</f>
        <v/>
      </c>
      <c r="K75" s="10" t="str">
        <f t="array" ref="K75">IF($A75&lt;&gt;"",IFERROR(INDEX(Name,SMALL(IF((zimmer=$A75),ROW(Daten)),2)-1),""),"")</f>
        <v/>
      </c>
      <c r="L75" s="10" t="str">
        <f t="array" ref="L75">IF($A75&lt;&gt;"",IFERROR(INDEX(Name,SMALL(IF((zimmer=$A75),ROW(Daten)),3)-1),""),"")</f>
        <v/>
      </c>
      <c r="M75" s="10" t="str">
        <f t="array" ref="M75">IF($A75&lt;&gt;"",IFERROR(INDEX(Name,SMALL(IF((zimmer=$A75),ROW(Daten)),4)-1),""),"")</f>
        <v/>
      </c>
      <c r="N75" s="10" t="str">
        <f t="array" ref="N75">IF($A75&lt;&gt;"",IFERROR(INDEX(Name,SMALL(IF((zimmer=$A75),ROW(Daten)),5)-1),""),"")</f>
        <v/>
      </c>
      <c r="O75" s="10" t="str">
        <f t="array" ref="O75">IF($A75&lt;&gt;"",IFERROR(INDEX(Name,SMALL(IF((zimmer=$A75),ROW(Daten)),6)-1),""),"")</f>
        <v/>
      </c>
      <c r="P75" s="10" t="str">
        <f t="array" ref="P75">IF($A75&lt;&gt;"",IFERROR(INDEX(Stelle,SMALL(IF((zimmer=$A75),ROW(Daten)),1)-1),""),"")</f>
        <v/>
      </c>
      <c r="Q75" s="10" t="str">
        <f t="array" ref="Q75">IF($A75&lt;&gt;"",IFERROR(INDEX(Stelle,SMALL(IF((zimmer=$A75),ROW(Daten)),2)-1),""),"")</f>
        <v/>
      </c>
      <c r="R75" s="10" t="str">
        <f t="array" ref="R75">IF($A75&lt;&gt;"",IFERROR(INDEX(Stelle,SMALL(IF((zimmer=$A75),ROW(Daten)),3)-1),""),"")</f>
        <v/>
      </c>
      <c r="S75" s="10" t="str">
        <f t="array" ref="S75">IF($A75&lt;&gt;"",IFERROR(INDEX(Stelle,SMALL(IF((zimmer=$A75),ROW(Daten)),4)-1),""),"")</f>
        <v/>
      </c>
      <c r="T75" s="10" t="str">
        <f t="array" ref="T75">IF($A75&lt;&gt;"",IFERROR(INDEX(Stelle,SMALL(IF((zimmer=$A75),ROW(Daten)),5)-1),""),"")</f>
        <v/>
      </c>
      <c r="U75" s="10" t="str">
        <f t="array" ref="U75">IF($A75&lt;&gt;"",IFERROR(INDEX(Stelle,SMALL(IF((zimmer=$A75),ROW(Daten)),6)-1),""),"")</f>
        <v/>
      </c>
    </row>
    <row r="76" spans="1:21" ht="13.5" thickBot="1" x14ac:dyDescent="0.25">
      <c r="A76" s="76"/>
      <c r="B76" s="77"/>
      <c r="C76" s="78"/>
      <c r="D76" s="78"/>
      <c r="E76" s="8" t="str">
        <f>IF(A76&lt;&gt;"",COUNTIF(Daten!I:I,A76),"")</f>
        <v/>
      </c>
      <c r="F76" s="9" t="str">
        <f t="shared" si="3"/>
        <v/>
      </c>
      <c r="G76" s="9" t="str">
        <f t="shared" si="4"/>
        <v/>
      </c>
      <c r="H76" s="9" t="str">
        <f>IFERROR(IF(COUNTIF(Daten!$H$2:$H$400,$A76)&lt;&gt;0,"X",""),"")</f>
        <v/>
      </c>
      <c r="I76" s="63" t="str">
        <f t="shared" si="5"/>
        <v/>
      </c>
      <c r="J76" s="10" t="str">
        <f t="array" ref="J76">IF(A76&lt;&gt;"",IF(IFERROR(INDEX(Name,SMALL(IF((zimmer=$A76),ROW(Daten)),1)-1),VLOOKUP($A76,Erläuterung,2,FALSE))=0,"",IFERROR(INDEX(Name,SMALL(IF((zimmer=$A76),ROW(Daten)),1)-1),VLOOKUP($A76,Erläuterung,2,FALSE))),"")</f>
        <v/>
      </c>
      <c r="K76" s="10" t="str">
        <f t="array" ref="K76">IF($A76&lt;&gt;"",IFERROR(INDEX(Name,SMALL(IF((zimmer=$A76),ROW(Daten)),2)-1),""),"")</f>
        <v/>
      </c>
      <c r="L76" s="10" t="str">
        <f t="array" ref="L76">IF($A76&lt;&gt;"",IFERROR(INDEX(Name,SMALL(IF((zimmer=$A76),ROW(Daten)),3)-1),""),"")</f>
        <v/>
      </c>
      <c r="M76" s="10" t="str">
        <f t="array" ref="M76">IF($A76&lt;&gt;"",IFERROR(INDEX(Name,SMALL(IF((zimmer=$A76),ROW(Daten)),4)-1),""),"")</f>
        <v/>
      </c>
      <c r="N76" s="10" t="str">
        <f t="array" ref="N76">IF($A76&lt;&gt;"",IFERROR(INDEX(Name,SMALL(IF((zimmer=$A76),ROW(Daten)),5)-1),""),"")</f>
        <v/>
      </c>
      <c r="O76" s="10" t="str">
        <f t="array" ref="O76">IF($A76&lt;&gt;"",IFERROR(INDEX(Name,SMALL(IF((zimmer=$A76),ROW(Daten)),6)-1),""),"")</f>
        <v/>
      </c>
      <c r="P76" s="10" t="str">
        <f t="array" ref="P76">IF($A76&lt;&gt;"",IFERROR(INDEX(Stelle,SMALL(IF((zimmer=$A76),ROW(Daten)),1)-1),""),"")</f>
        <v/>
      </c>
      <c r="Q76" s="10" t="str">
        <f t="array" ref="Q76">IF($A76&lt;&gt;"",IFERROR(INDEX(Stelle,SMALL(IF((zimmer=$A76),ROW(Daten)),2)-1),""),"")</f>
        <v/>
      </c>
      <c r="R76" s="10" t="str">
        <f t="array" ref="R76">IF($A76&lt;&gt;"",IFERROR(INDEX(Stelle,SMALL(IF((zimmer=$A76),ROW(Daten)),3)-1),""),"")</f>
        <v/>
      </c>
      <c r="S76" s="10" t="str">
        <f t="array" ref="S76">IF($A76&lt;&gt;"",IFERROR(INDEX(Stelle,SMALL(IF((zimmer=$A76),ROW(Daten)),4)-1),""),"")</f>
        <v/>
      </c>
      <c r="T76" s="10" t="str">
        <f t="array" ref="T76">IF($A76&lt;&gt;"",IFERROR(INDEX(Stelle,SMALL(IF((zimmer=$A76),ROW(Daten)),5)-1),""),"")</f>
        <v/>
      </c>
      <c r="U76" s="10" t="str">
        <f t="array" ref="U76">IF($A76&lt;&gt;"",IFERROR(INDEX(Stelle,SMALL(IF((zimmer=$A76),ROW(Daten)),6)-1),""),"")</f>
        <v/>
      </c>
    </row>
    <row r="77" spans="1:21" ht="13.5" thickBot="1" x14ac:dyDescent="0.25">
      <c r="A77" s="76"/>
      <c r="B77" s="77"/>
      <c r="C77" s="78"/>
      <c r="D77" s="78"/>
      <c r="E77" s="8" t="str">
        <f>IF(A77&lt;&gt;"",COUNTIF(Daten!I:I,A77),"")</f>
        <v/>
      </c>
      <c r="F77" s="9" t="str">
        <f t="shared" si="3"/>
        <v/>
      </c>
      <c r="G77" s="9" t="str">
        <f t="shared" si="4"/>
        <v/>
      </c>
      <c r="H77" s="9" t="str">
        <f>IFERROR(IF(COUNTIF(Daten!$H$2:$H$400,$A77)&lt;&gt;0,"X",""),"")</f>
        <v/>
      </c>
      <c r="I77" s="63" t="str">
        <f t="shared" si="5"/>
        <v/>
      </c>
      <c r="J77" s="10" t="str">
        <f t="array" ref="J77">IF(A77&lt;&gt;"",IF(IFERROR(INDEX(Name,SMALL(IF((zimmer=$A77),ROW(Daten)),1)-1),VLOOKUP($A77,Erläuterung,2,FALSE))=0,"",IFERROR(INDEX(Name,SMALL(IF((zimmer=$A77),ROW(Daten)),1)-1),VLOOKUP($A77,Erläuterung,2,FALSE))),"")</f>
        <v/>
      </c>
      <c r="K77" s="10" t="str">
        <f t="array" ref="K77">IF($A77&lt;&gt;"",IFERROR(INDEX(Name,SMALL(IF((zimmer=$A77),ROW(Daten)),2)-1),""),"")</f>
        <v/>
      </c>
      <c r="L77" s="10" t="str">
        <f t="array" ref="L77">IF($A77&lt;&gt;"",IFERROR(INDEX(Name,SMALL(IF((zimmer=$A77),ROW(Daten)),3)-1),""),"")</f>
        <v/>
      </c>
      <c r="M77" s="10" t="str">
        <f t="array" ref="M77">IF($A77&lt;&gt;"",IFERROR(INDEX(Name,SMALL(IF((zimmer=$A77),ROW(Daten)),4)-1),""),"")</f>
        <v/>
      </c>
      <c r="N77" s="10" t="str">
        <f t="array" ref="N77">IF($A77&lt;&gt;"",IFERROR(INDEX(Name,SMALL(IF((zimmer=$A77),ROW(Daten)),5)-1),""),"")</f>
        <v/>
      </c>
      <c r="O77" s="10" t="str">
        <f t="array" ref="O77">IF($A77&lt;&gt;"",IFERROR(INDEX(Name,SMALL(IF((zimmer=$A77),ROW(Daten)),6)-1),""),"")</f>
        <v/>
      </c>
      <c r="P77" s="10" t="str">
        <f t="array" ref="P77">IF($A77&lt;&gt;"",IFERROR(INDEX(Stelle,SMALL(IF((zimmer=$A77),ROW(Daten)),1)-1),""),"")</f>
        <v/>
      </c>
      <c r="Q77" s="10" t="str">
        <f t="array" ref="Q77">IF($A77&lt;&gt;"",IFERROR(INDEX(Stelle,SMALL(IF((zimmer=$A77),ROW(Daten)),2)-1),""),"")</f>
        <v/>
      </c>
      <c r="R77" s="10" t="str">
        <f t="array" ref="R77">IF($A77&lt;&gt;"",IFERROR(INDEX(Stelle,SMALL(IF((zimmer=$A77),ROW(Daten)),3)-1),""),"")</f>
        <v/>
      </c>
      <c r="S77" s="10" t="str">
        <f t="array" ref="S77">IF($A77&lt;&gt;"",IFERROR(INDEX(Stelle,SMALL(IF((zimmer=$A77),ROW(Daten)),4)-1),""),"")</f>
        <v/>
      </c>
      <c r="T77" s="10" t="str">
        <f t="array" ref="T77">IF($A77&lt;&gt;"",IFERROR(INDEX(Stelle,SMALL(IF((zimmer=$A77),ROW(Daten)),5)-1),""),"")</f>
        <v/>
      </c>
      <c r="U77" s="10" t="str">
        <f t="array" ref="U77">IF($A77&lt;&gt;"",IFERROR(INDEX(Stelle,SMALL(IF((zimmer=$A77),ROW(Daten)),6)-1),""),"")</f>
        <v/>
      </c>
    </row>
    <row r="78" spans="1:21" ht="13.5" thickBot="1" x14ac:dyDescent="0.25">
      <c r="A78" s="76"/>
      <c r="B78" s="77"/>
      <c r="C78" s="78"/>
      <c r="D78" s="78"/>
      <c r="E78" s="8" t="str">
        <f>IF(A78&lt;&gt;"",COUNTIF(Daten!I:I,A78),"")</f>
        <v/>
      </c>
      <c r="F78" s="9" t="str">
        <f t="shared" si="3"/>
        <v/>
      </c>
      <c r="G78" s="9" t="str">
        <f t="shared" si="4"/>
        <v/>
      </c>
      <c r="H78" s="9" t="str">
        <f>IFERROR(IF(COUNTIF(Daten!$H$2:$H$400,$A78)&lt;&gt;0,"X",""),"")</f>
        <v/>
      </c>
      <c r="I78" s="63" t="str">
        <f t="shared" si="5"/>
        <v/>
      </c>
      <c r="J78" s="10" t="str">
        <f t="array" ref="J78">IF(A78&lt;&gt;"",IF(IFERROR(INDEX(Name,SMALL(IF((zimmer=$A78),ROW(Daten)),1)-1),VLOOKUP($A78,Erläuterung,2,FALSE))=0,"",IFERROR(INDEX(Name,SMALL(IF((zimmer=$A78),ROW(Daten)),1)-1),VLOOKUP($A78,Erläuterung,2,FALSE))),"")</f>
        <v/>
      </c>
      <c r="K78" s="10" t="str">
        <f t="array" ref="K78">IF($A78&lt;&gt;"",IFERROR(INDEX(Name,SMALL(IF((zimmer=$A78),ROW(Daten)),2)-1),""),"")</f>
        <v/>
      </c>
      <c r="L78" s="10" t="str">
        <f t="array" ref="L78">IF($A78&lt;&gt;"",IFERROR(INDEX(Name,SMALL(IF((zimmer=$A78),ROW(Daten)),3)-1),""),"")</f>
        <v/>
      </c>
      <c r="M78" s="10" t="str">
        <f t="array" ref="M78">IF($A78&lt;&gt;"",IFERROR(INDEX(Name,SMALL(IF((zimmer=$A78),ROW(Daten)),4)-1),""),"")</f>
        <v/>
      </c>
      <c r="N78" s="10" t="str">
        <f t="array" ref="N78">IF($A78&lt;&gt;"",IFERROR(INDEX(Name,SMALL(IF((zimmer=$A78),ROW(Daten)),5)-1),""),"")</f>
        <v/>
      </c>
      <c r="O78" s="10" t="str">
        <f t="array" ref="O78">IF($A78&lt;&gt;"",IFERROR(INDEX(Name,SMALL(IF((zimmer=$A78),ROW(Daten)),6)-1),""),"")</f>
        <v/>
      </c>
      <c r="P78" s="10" t="str">
        <f t="array" ref="P78">IF($A78&lt;&gt;"",IFERROR(INDEX(Stelle,SMALL(IF((zimmer=$A78),ROW(Daten)),1)-1),""),"")</f>
        <v/>
      </c>
      <c r="Q78" s="10" t="str">
        <f t="array" ref="Q78">IF($A78&lt;&gt;"",IFERROR(INDEX(Stelle,SMALL(IF((zimmer=$A78),ROW(Daten)),2)-1),""),"")</f>
        <v/>
      </c>
      <c r="R78" s="10" t="str">
        <f t="array" ref="R78">IF($A78&lt;&gt;"",IFERROR(INDEX(Stelle,SMALL(IF((zimmer=$A78),ROW(Daten)),3)-1),""),"")</f>
        <v/>
      </c>
      <c r="S78" s="10" t="str">
        <f t="array" ref="S78">IF($A78&lt;&gt;"",IFERROR(INDEX(Stelle,SMALL(IF((zimmer=$A78),ROW(Daten)),4)-1),""),"")</f>
        <v/>
      </c>
      <c r="T78" s="10" t="str">
        <f t="array" ref="T78">IF($A78&lt;&gt;"",IFERROR(INDEX(Stelle,SMALL(IF((zimmer=$A78),ROW(Daten)),5)-1),""),"")</f>
        <v/>
      </c>
      <c r="U78" s="10" t="str">
        <f t="array" ref="U78">IF($A78&lt;&gt;"",IFERROR(INDEX(Stelle,SMALL(IF((zimmer=$A78),ROW(Daten)),6)-1),""),"")</f>
        <v/>
      </c>
    </row>
    <row r="79" spans="1:21" ht="13.5" thickBot="1" x14ac:dyDescent="0.25">
      <c r="A79" s="76"/>
      <c r="B79" s="77"/>
      <c r="C79" s="78"/>
      <c r="D79" s="78"/>
      <c r="E79" s="8" t="str">
        <f>IF(A79&lt;&gt;"",COUNTIF(Daten!I:I,A79),"")</f>
        <v/>
      </c>
      <c r="F79" s="9" t="str">
        <f t="shared" si="3"/>
        <v/>
      </c>
      <c r="G79" s="9" t="str">
        <f t="shared" si="4"/>
        <v/>
      </c>
      <c r="H79" s="9" t="str">
        <f>IFERROR(IF(COUNTIF(Daten!$H$2:$H$400,$A79)&lt;&gt;0,"X",""),"")</f>
        <v/>
      </c>
      <c r="I79" s="63" t="str">
        <f t="shared" si="5"/>
        <v/>
      </c>
      <c r="J79" s="10" t="str">
        <f t="array" ref="J79">IF(A79&lt;&gt;"",IF(IFERROR(INDEX(Name,SMALL(IF((zimmer=$A79),ROW(Daten)),1)-1),VLOOKUP($A79,Erläuterung,2,FALSE))=0,"",IFERROR(INDEX(Name,SMALL(IF((zimmer=$A79),ROW(Daten)),1)-1),VLOOKUP($A79,Erläuterung,2,FALSE))),"")</f>
        <v/>
      </c>
      <c r="K79" s="10" t="str">
        <f t="array" ref="K79">IF($A79&lt;&gt;"",IFERROR(INDEX(Name,SMALL(IF((zimmer=$A79),ROW(Daten)),2)-1),""),"")</f>
        <v/>
      </c>
      <c r="L79" s="10" t="str">
        <f t="array" ref="L79">IF($A79&lt;&gt;"",IFERROR(INDEX(Name,SMALL(IF((zimmer=$A79),ROW(Daten)),3)-1),""),"")</f>
        <v/>
      </c>
      <c r="M79" s="10" t="str">
        <f t="array" ref="M79">IF($A79&lt;&gt;"",IFERROR(INDEX(Name,SMALL(IF((zimmer=$A79),ROW(Daten)),4)-1),""),"")</f>
        <v/>
      </c>
      <c r="N79" s="10" t="str">
        <f t="array" ref="N79">IF($A79&lt;&gt;"",IFERROR(INDEX(Name,SMALL(IF((zimmer=$A79),ROW(Daten)),5)-1),""),"")</f>
        <v/>
      </c>
      <c r="O79" s="10" t="str">
        <f t="array" ref="O79">IF($A79&lt;&gt;"",IFERROR(INDEX(Name,SMALL(IF((zimmer=$A79),ROW(Daten)),6)-1),""),"")</f>
        <v/>
      </c>
      <c r="P79" s="10" t="str">
        <f t="array" ref="P79">IF($A79&lt;&gt;"",IFERROR(INDEX(Stelle,SMALL(IF((zimmer=$A79),ROW(Daten)),1)-1),""),"")</f>
        <v/>
      </c>
      <c r="Q79" s="10" t="str">
        <f t="array" ref="Q79">IF($A79&lt;&gt;"",IFERROR(INDEX(Stelle,SMALL(IF((zimmer=$A79),ROW(Daten)),2)-1),""),"")</f>
        <v/>
      </c>
      <c r="R79" s="10" t="str">
        <f t="array" ref="R79">IF($A79&lt;&gt;"",IFERROR(INDEX(Stelle,SMALL(IF((zimmer=$A79),ROW(Daten)),3)-1),""),"")</f>
        <v/>
      </c>
      <c r="S79" s="10" t="str">
        <f t="array" ref="S79">IF($A79&lt;&gt;"",IFERROR(INDEX(Stelle,SMALL(IF((zimmer=$A79),ROW(Daten)),4)-1),""),"")</f>
        <v/>
      </c>
      <c r="T79" s="10" t="str">
        <f t="array" ref="T79">IF($A79&lt;&gt;"",IFERROR(INDEX(Stelle,SMALL(IF((zimmer=$A79),ROW(Daten)),5)-1),""),"")</f>
        <v/>
      </c>
      <c r="U79" s="10" t="str">
        <f t="array" ref="U79">IF($A79&lt;&gt;"",IFERROR(INDEX(Stelle,SMALL(IF((zimmer=$A79),ROW(Daten)),6)-1),""),"")</f>
        <v/>
      </c>
    </row>
    <row r="80" spans="1:21" ht="13.5" thickBot="1" x14ac:dyDescent="0.25">
      <c r="A80" s="76"/>
      <c r="B80" s="77"/>
      <c r="C80" s="78"/>
      <c r="D80" s="78"/>
      <c r="E80" s="8" t="str">
        <f>IF(A80&lt;&gt;"",COUNTIF(Daten!I:I,A80),"")</f>
        <v/>
      </c>
      <c r="F80" s="9" t="str">
        <f t="shared" si="3"/>
        <v/>
      </c>
      <c r="G80" s="9" t="str">
        <f t="shared" si="4"/>
        <v/>
      </c>
      <c r="H80" s="9" t="str">
        <f>IFERROR(IF(COUNTIF(Daten!$H$2:$H$400,$A80)&lt;&gt;0,"X",""),"")</f>
        <v/>
      </c>
      <c r="I80" s="63" t="str">
        <f t="shared" si="5"/>
        <v/>
      </c>
      <c r="J80" s="10" t="str">
        <f t="array" ref="J80">IF(A80&lt;&gt;"",IF(IFERROR(INDEX(Name,SMALL(IF((zimmer=$A80),ROW(Daten)),1)-1),VLOOKUP($A80,Erläuterung,2,FALSE))=0,"",IFERROR(INDEX(Name,SMALL(IF((zimmer=$A80),ROW(Daten)),1)-1),VLOOKUP($A80,Erläuterung,2,FALSE))),"")</f>
        <v/>
      </c>
      <c r="K80" s="10" t="str">
        <f t="array" ref="K80">IF($A80&lt;&gt;"",IFERROR(INDEX(Name,SMALL(IF((zimmer=$A80),ROW(Daten)),2)-1),""),"")</f>
        <v/>
      </c>
      <c r="L80" s="10" t="str">
        <f t="array" ref="L80">IF($A80&lt;&gt;"",IFERROR(INDEX(Name,SMALL(IF((zimmer=$A80),ROW(Daten)),3)-1),""),"")</f>
        <v/>
      </c>
      <c r="M80" s="10" t="str">
        <f t="array" ref="M80">IF($A80&lt;&gt;"",IFERROR(INDEX(Name,SMALL(IF((zimmer=$A80),ROW(Daten)),4)-1),""),"")</f>
        <v/>
      </c>
      <c r="N80" s="10" t="str">
        <f t="array" ref="N80">IF($A80&lt;&gt;"",IFERROR(INDEX(Name,SMALL(IF((zimmer=$A80),ROW(Daten)),5)-1),""),"")</f>
        <v/>
      </c>
      <c r="O80" s="10" t="str">
        <f t="array" ref="O80">IF($A80&lt;&gt;"",IFERROR(INDEX(Name,SMALL(IF((zimmer=$A80),ROW(Daten)),6)-1),""),"")</f>
        <v/>
      </c>
      <c r="P80" s="10" t="str">
        <f t="array" ref="P80">IF($A80&lt;&gt;"",IFERROR(INDEX(Stelle,SMALL(IF((zimmer=$A80),ROW(Daten)),1)-1),""),"")</f>
        <v/>
      </c>
      <c r="Q80" s="10" t="str">
        <f t="array" ref="Q80">IF($A80&lt;&gt;"",IFERROR(INDEX(Stelle,SMALL(IF((zimmer=$A80),ROW(Daten)),2)-1),""),"")</f>
        <v/>
      </c>
      <c r="R80" s="10" t="str">
        <f t="array" ref="R80">IF($A80&lt;&gt;"",IFERROR(INDEX(Stelle,SMALL(IF((zimmer=$A80),ROW(Daten)),3)-1),""),"")</f>
        <v/>
      </c>
      <c r="S80" s="10" t="str">
        <f t="array" ref="S80">IF($A80&lt;&gt;"",IFERROR(INDEX(Stelle,SMALL(IF((zimmer=$A80),ROW(Daten)),4)-1),""),"")</f>
        <v/>
      </c>
      <c r="T80" s="10" t="str">
        <f t="array" ref="T80">IF($A80&lt;&gt;"",IFERROR(INDEX(Stelle,SMALL(IF((zimmer=$A80),ROW(Daten)),5)-1),""),"")</f>
        <v/>
      </c>
      <c r="U80" s="10" t="str">
        <f t="array" ref="U80">IF($A80&lt;&gt;"",IFERROR(INDEX(Stelle,SMALL(IF((zimmer=$A80),ROW(Daten)),6)-1),""),"")</f>
        <v/>
      </c>
    </row>
    <row r="81" spans="1:21" ht="13.5" thickBot="1" x14ac:dyDescent="0.25">
      <c r="A81" s="76"/>
      <c r="B81" s="77"/>
      <c r="C81" s="78"/>
      <c r="D81" s="78"/>
      <c r="E81" s="8" t="str">
        <f>IF(A81&lt;&gt;"",COUNTIF(Daten!I:I,A81),"")</f>
        <v/>
      </c>
      <c r="F81" s="9" t="str">
        <f t="shared" si="3"/>
        <v/>
      </c>
      <c r="G81" s="9" t="str">
        <f t="shared" si="4"/>
        <v/>
      </c>
      <c r="H81" s="9" t="str">
        <f>IFERROR(IF(COUNTIF(Daten!$H$2:$H$400,$A81)&lt;&gt;0,"X",""),"")</f>
        <v/>
      </c>
      <c r="I81" s="63" t="str">
        <f t="shared" si="5"/>
        <v/>
      </c>
      <c r="J81" s="10" t="str">
        <f t="array" ref="J81">IF(A81&lt;&gt;"",IF(IFERROR(INDEX(Name,SMALL(IF((zimmer=$A81),ROW(Daten)),1)-1),VLOOKUP($A81,Erläuterung,2,FALSE))=0,"",IFERROR(INDEX(Name,SMALL(IF((zimmer=$A81),ROW(Daten)),1)-1),VLOOKUP($A81,Erläuterung,2,FALSE))),"")</f>
        <v/>
      </c>
      <c r="K81" s="10" t="str">
        <f t="array" ref="K81">IF($A81&lt;&gt;"",IFERROR(INDEX(Name,SMALL(IF((zimmer=$A81),ROW(Daten)),2)-1),""),"")</f>
        <v/>
      </c>
      <c r="L81" s="10" t="str">
        <f t="array" ref="L81">IF($A81&lt;&gt;"",IFERROR(INDEX(Name,SMALL(IF((zimmer=$A81),ROW(Daten)),3)-1),""),"")</f>
        <v/>
      </c>
      <c r="M81" s="10" t="str">
        <f t="array" ref="M81">IF($A81&lt;&gt;"",IFERROR(INDEX(Name,SMALL(IF((zimmer=$A81),ROW(Daten)),4)-1),""),"")</f>
        <v/>
      </c>
      <c r="N81" s="10" t="str">
        <f t="array" ref="N81">IF($A81&lt;&gt;"",IFERROR(INDEX(Name,SMALL(IF((zimmer=$A81),ROW(Daten)),5)-1),""),"")</f>
        <v/>
      </c>
      <c r="O81" s="10" t="str">
        <f t="array" ref="O81">IF($A81&lt;&gt;"",IFERROR(INDEX(Name,SMALL(IF((zimmer=$A81),ROW(Daten)),6)-1),""),"")</f>
        <v/>
      </c>
      <c r="P81" s="10" t="str">
        <f t="array" ref="P81">IF($A81&lt;&gt;"",IFERROR(INDEX(Stelle,SMALL(IF((zimmer=$A81),ROW(Daten)),1)-1),""),"")</f>
        <v/>
      </c>
      <c r="Q81" s="10" t="str">
        <f t="array" ref="Q81">IF($A81&lt;&gt;"",IFERROR(INDEX(Stelle,SMALL(IF((zimmer=$A81),ROW(Daten)),2)-1),""),"")</f>
        <v/>
      </c>
      <c r="R81" s="10" t="str">
        <f t="array" ref="R81">IF($A81&lt;&gt;"",IFERROR(INDEX(Stelle,SMALL(IF((zimmer=$A81),ROW(Daten)),3)-1),""),"")</f>
        <v/>
      </c>
      <c r="S81" s="10" t="str">
        <f t="array" ref="S81">IF($A81&lt;&gt;"",IFERROR(INDEX(Stelle,SMALL(IF((zimmer=$A81),ROW(Daten)),4)-1),""),"")</f>
        <v/>
      </c>
      <c r="T81" s="10" t="str">
        <f t="array" ref="T81">IF($A81&lt;&gt;"",IFERROR(INDEX(Stelle,SMALL(IF((zimmer=$A81),ROW(Daten)),5)-1),""),"")</f>
        <v/>
      </c>
      <c r="U81" s="10" t="str">
        <f t="array" ref="U81">IF($A81&lt;&gt;"",IFERROR(INDEX(Stelle,SMALL(IF((zimmer=$A81),ROW(Daten)),6)-1),""),"")</f>
        <v/>
      </c>
    </row>
    <row r="82" spans="1:21" ht="13.5" thickBot="1" x14ac:dyDescent="0.25">
      <c r="A82" s="76"/>
      <c r="B82" s="77"/>
      <c r="C82" s="78"/>
      <c r="D82" s="78"/>
      <c r="E82" s="8" t="str">
        <f>IF(A82&lt;&gt;"",COUNTIF(Daten!I:I,A82),"")</f>
        <v/>
      </c>
      <c r="F82" s="9" t="str">
        <f t="shared" si="3"/>
        <v/>
      </c>
      <c r="G82" s="9" t="str">
        <f t="shared" si="4"/>
        <v/>
      </c>
      <c r="H82" s="9" t="str">
        <f>IFERROR(IF(COUNTIF(Daten!$H$2:$H$400,$A82)&lt;&gt;0,"X",""),"")</f>
        <v/>
      </c>
      <c r="I82" s="63" t="str">
        <f t="shared" si="5"/>
        <v/>
      </c>
      <c r="J82" s="10" t="str">
        <f t="array" ref="J82">IF(A82&lt;&gt;"",IF(IFERROR(INDEX(Name,SMALL(IF((zimmer=$A82),ROW(Daten)),1)-1),VLOOKUP($A82,Erläuterung,2,FALSE))=0,"",IFERROR(INDEX(Name,SMALL(IF((zimmer=$A82),ROW(Daten)),1)-1),VLOOKUP($A82,Erläuterung,2,FALSE))),"")</f>
        <v/>
      </c>
      <c r="K82" s="10" t="str">
        <f t="array" ref="K82">IF($A82&lt;&gt;"",IFERROR(INDEX(Name,SMALL(IF((zimmer=$A82),ROW(Daten)),2)-1),""),"")</f>
        <v/>
      </c>
      <c r="L82" s="10" t="str">
        <f t="array" ref="L82">IF($A82&lt;&gt;"",IFERROR(INDEX(Name,SMALL(IF((zimmer=$A82),ROW(Daten)),3)-1),""),"")</f>
        <v/>
      </c>
      <c r="M82" s="10" t="str">
        <f t="array" ref="M82">IF($A82&lt;&gt;"",IFERROR(INDEX(Name,SMALL(IF((zimmer=$A82),ROW(Daten)),4)-1),""),"")</f>
        <v/>
      </c>
      <c r="N82" s="10" t="str">
        <f t="array" ref="N82">IF($A82&lt;&gt;"",IFERROR(INDEX(Name,SMALL(IF((zimmer=$A82),ROW(Daten)),5)-1),""),"")</f>
        <v/>
      </c>
      <c r="O82" s="10" t="str">
        <f t="array" ref="O82">IF($A82&lt;&gt;"",IFERROR(INDEX(Name,SMALL(IF((zimmer=$A82),ROW(Daten)),6)-1),""),"")</f>
        <v/>
      </c>
      <c r="P82" s="10" t="str">
        <f t="array" ref="P82">IF($A82&lt;&gt;"",IFERROR(INDEX(Stelle,SMALL(IF((zimmer=$A82),ROW(Daten)),1)-1),""),"")</f>
        <v/>
      </c>
      <c r="Q82" s="10" t="str">
        <f t="array" ref="Q82">IF($A82&lt;&gt;"",IFERROR(INDEX(Stelle,SMALL(IF((zimmer=$A82),ROW(Daten)),2)-1),""),"")</f>
        <v/>
      </c>
      <c r="R82" s="10" t="str">
        <f t="array" ref="R82">IF($A82&lt;&gt;"",IFERROR(INDEX(Stelle,SMALL(IF((zimmer=$A82),ROW(Daten)),3)-1),""),"")</f>
        <v/>
      </c>
      <c r="S82" s="10" t="str">
        <f t="array" ref="S82">IF($A82&lt;&gt;"",IFERROR(INDEX(Stelle,SMALL(IF((zimmer=$A82),ROW(Daten)),4)-1),""),"")</f>
        <v/>
      </c>
      <c r="T82" s="10" t="str">
        <f t="array" ref="T82">IF($A82&lt;&gt;"",IFERROR(INDEX(Stelle,SMALL(IF((zimmer=$A82),ROW(Daten)),5)-1),""),"")</f>
        <v/>
      </c>
      <c r="U82" s="10" t="str">
        <f t="array" ref="U82">IF($A82&lt;&gt;"",IFERROR(INDEX(Stelle,SMALL(IF((zimmer=$A82),ROW(Daten)),6)-1),""),"")</f>
        <v/>
      </c>
    </row>
    <row r="83" spans="1:21" ht="13.5" thickBot="1" x14ac:dyDescent="0.25">
      <c r="A83" s="76"/>
      <c r="B83" s="77"/>
      <c r="C83" s="78"/>
      <c r="D83" s="78"/>
      <c r="E83" s="8" t="str">
        <f>IF(A83&lt;&gt;"",COUNTIF(Daten!I:I,A83),"")</f>
        <v/>
      </c>
      <c r="F83" s="9" t="str">
        <f t="shared" si="3"/>
        <v/>
      </c>
      <c r="G83" s="9" t="str">
        <f t="shared" si="4"/>
        <v/>
      </c>
      <c r="H83" s="9" t="str">
        <f>IFERROR(IF(COUNTIF(Daten!$H$2:$H$400,$A83)&lt;&gt;0,"X",""),"")</f>
        <v/>
      </c>
      <c r="I83" s="63" t="str">
        <f t="shared" si="5"/>
        <v/>
      </c>
      <c r="J83" s="10" t="str">
        <f t="array" ref="J83">IF(A83&lt;&gt;"",IF(IFERROR(INDEX(Name,SMALL(IF((zimmer=$A83),ROW(Daten)),1)-1),VLOOKUP($A83,Erläuterung,2,FALSE))=0,"",IFERROR(INDEX(Name,SMALL(IF((zimmer=$A83),ROW(Daten)),1)-1),VLOOKUP($A83,Erläuterung,2,FALSE))),"")</f>
        <v/>
      </c>
      <c r="K83" s="10" t="str">
        <f t="array" ref="K83">IF($A83&lt;&gt;"",IFERROR(INDEX(Name,SMALL(IF((zimmer=$A83),ROW(Daten)),2)-1),""),"")</f>
        <v/>
      </c>
      <c r="L83" s="10" t="str">
        <f t="array" ref="L83">IF($A83&lt;&gt;"",IFERROR(INDEX(Name,SMALL(IF((zimmer=$A83),ROW(Daten)),3)-1),""),"")</f>
        <v/>
      </c>
      <c r="M83" s="10" t="str">
        <f t="array" ref="M83">IF($A83&lt;&gt;"",IFERROR(INDEX(Name,SMALL(IF((zimmer=$A83),ROW(Daten)),4)-1),""),"")</f>
        <v/>
      </c>
      <c r="N83" s="10" t="str">
        <f t="array" ref="N83">IF($A83&lt;&gt;"",IFERROR(INDEX(Name,SMALL(IF((zimmer=$A83),ROW(Daten)),5)-1),""),"")</f>
        <v/>
      </c>
      <c r="O83" s="10" t="str">
        <f t="array" ref="O83">IF($A83&lt;&gt;"",IFERROR(INDEX(Name,SMALL(IF((zimmer=$A83),ROW(Daten)),6)-1),""),"")</f>
        <v/>
      </c>
      <c r="P83" s="10" t="str">
        <f t="array" ref="P83">IF($A83&lt;&gt;"",IFERROR(INDEX(Stelle,SMALL(IF((zimmer=$A83),ROW(Daten)),1)-1),""),"")</f>
        <v/>
      </c>
      <c r="Q83" s="10" t="str">
        <f t="array" ref="Q83">IF($A83&lt;&gt;"",IFERROR(INDEX(Stelle,SMALL(IF((zimmer=$A83),ROW(Daten)),2)-1),""),"")</f>
        <v/>
      </c>
      <c r="R83" s="10" t="str">
        <f t="array" ref="R83">IF($A83&lt;&gt;"",IFERROR(INDEX(Stelle,SMALL(IF((zimmer=$A83),ROW(Daten)),3)-1),""),"")</f>
        <v/>
      </c>
      <c r="S83" s="10" t="str">
        <f t="array" ref="S83">IF($A83&lt;&gt;"",IFERROR(INDEX(Stelle,SMALL(IF((zimmer=$A83),ROW(Daten)),4)-1),""),"")</f>
        <v/>
      </c>
      <c r="T83" s="10" t="str">
        <f t="array" ref="T83">IF($A83&lt;&gt;"",IFERROR(INDEX(Stelle,SMALL(IF((zimmer=$A83),ROW(Daten)),5)-1),""),"")</f>
        <v/>
      </c>
      <c r="U83" s="10" t="str">
        <f t="array" ref="U83">IF($A83&lt;&gt;"",IFERROR(INDEX(Stelle,SMALL(IF((zimmer=$A83),ROW(Daten)),6)-1),""),"")</f>
        <v/>
      </c>
    </row>
    <row r="84" spans="1:21" ht="13.5" thickBot="1" x14ac:dyDescent="0.25">
      <c r="A84" s="76"/>
      <c r="B84" s="77"/>
      <c r="C84" s="78"/>
      <c r="D84" s="78"/>
      <c r="E84" s="8" t="str">
        <f>IF(A84&lt;&gt;"",COUNTIF(Daten!I:I,A84),"")</f>
        <v/>
      </c>
      <c r="F84" s="9" t="str">
        <f t="shared" si="3"/>
        <v/>
      </c>
      <c r="G84" s="9" t="str">
        <f t="shared" si="4"/>
        <v/>
      </c>
      <c r="H84" s="9" t="str">
        <f>IFERROR(IF(COUNTIF(Daten!$H$2:$H$400,$A84)&lt;&gt;0,"X",""),"")</f>
        <v/>
      </c>
      <c r="I84" s="63" t="str">
        <f t="shared" si="5"/>
        <v/>
      </c>
      <c r="J84" s="10" t="str">
        <f t="array" ref="J84">IF(A84&lt;&gt;"",IF(IFERROR(INDEX(Name,SMALL(IF((zimmer=$A84),ROW(Daten)),1)-1),VLOOKUP($A84,Erläuterung,2,FALSE))=0,"",IFERROR(INDEX(Name,SMALL(IF((zimmer=$A84),ROW(Daten)),1)-1),VLOOKUP($A84,Erläuterung,2,FALSE))),"")</f>
        <v/>
      </c>
      <c r="K84" s="10" t="str">
        <f t="array" ref="K84">IF($A84&lt;&gt;"",IFERROR(INDEX(Name,SMALL(IF((zimmer=$A84),ROW(Daten)),2)-1),""),"")</f>
        <v/>
      </c>
      <c r="L84" s="10" t="str">
        <f t="array" ref="L84">IF($A84&lt;&gt;"",IFERROR(INDEX(Name,SMALL(IF((zimmer=$A84),ROW(Daten)),3)-1),""),"")</f>
        <v/>
      </c>
      <c r="M84" s="10" t="str">
        <f t="array" ref="M84">IF($A84&lt;&gt;"",IFERROR(INDEX(Name,SMALL(IF((zimmer=$A84),ROW(Daten)),4)-1),""),"")</f>
        <v/>
      </c>
      <c r="N84" s="10" t="str">
        <f t="array" ref="N84">IF($A84&lt;&gt;"",IFERROR(INDEX(Name,SMALL(IF((zimmer=$A84),ROW(Daten)),5)-1),""),"")</f>
        <v/>
      </c>
      <c r="O84" s="10" t="str">
        <f t="array" ref="O84">IF($A84&lt;&gt;"",IFERROR(INDEX(Name,SMALL(IF((zimmer=$A84),ROW(Daten)),6)-1),""),"")</f>
        <v/>
      </c>
      <c r="P84" s="10" t="str">
        <f t="array" ref="P84">IF($A84&lt;&gt;"",IFERROR(INDEX(Stelle,SMALL(IF((zimmer=$A84),ROW(Daten)),1)-1),""),"")</f>
        <v/>
      </c>
      <c r="Q84" s="10" t="str">
        <f t="array" ref="Q84">IF($A84&lt;&gt;"",IFERROR(INDEX(Stelle,SMALL(IF((zimmer=$A84),ROW(Daten)),2)-1),""),"")</f>
        <v/>
      </c>
      <c r="R84" s="10" t="str">
        <f t="array" ref="R84">IF($A84&lt;&gt;"",IFERROR(INDEX(Stelle,SMALL(IF((zimmer=$A84),ROW(Daten)),3)-1),""),"")</f>
        <v/>
      </c>
      <c r="S84" s="10" t="str">
        <f t="array" ref="S84">IF($A84&lt;&gt;"",IFERROR(INDEX(Stelle,SMALL(IF((zimmer=$A84),ROW(Daten)),4)-1),""),"")</f>
        <v/>
      </c>
      <c r="T84" s="10" t="str">
        <f t="array" ref="T84">IF($A84&lt;&gt;"",IFERROR(INDEX(Stelle,SMALL(IF((zimmer=$A84),ROW(Daten)),5)-1),""),"")</f>
        <v/>
      </c>
      <c r="U84" s="10" t="str">
        <f t="array" ref="U84">IF($A84&lt;&gt;"",IFERROR(INDEX(Stelle,SMALL(IF((zimmer=$A84),ROW(Daten)),6)-1),""),"")</f>
        <v/>
      </c>
    </row>
    <row r="85" spans="1:21" ht="13.5" thickBot="1" x14ac:dyDescent="0.25">
      <c r="A85" s="76"/>
      <c r="B85" s="77"/>
      <c r="C85" s="78"/>
      <c r="D85" s="78"/>
      <c r="E85" s="8" t="str">
        <f>IF(A85&lt;&gt;"",COUNTIF(Daten!I:I,A85),"")</f>
        <v/>
      </c>
      <c r="F85" s="9" t="str">
        <f t="shared" si="3"/>
        <v/>
      </c>
      <c r="G85" s="9" t="str">
        <f t="shared" si="4"/>
        <v/>
      </c>
      <c r="H85" s="9" t="str">
        <f>IFERROR(IF(COUNTIF(Daten!$H$2:$H$400,$A85)&lt;&gt;0,"X",""),"")</f>
        <v/>
      </c>
      <c r="I85" s="63" t="str">
        <f t="shared" si="5"/>
        <v/>
      </c>
      <c r="J85" s="10" t="str">
        <f t="array" ref="J85">IF(A85&lt;&gt;"",IF(IFERROR(INDEX(Name,SMALL(IF((zimmer=$A85),ROW(Daten)),1)-1),VLOOKUP($A85,Erläuterung,2,FALSE))=0,"",IFERROR(INDEX(Name,SMALL(IF((zimmer=$A85),ROW(Daten)),1)-1),VLOOKUP($A85,Erläuterung,2,FALSE))),"")</f>
        <v/>
      </c>
      <c r="K85" s="10" t="str">
        <f t="array" ref="K85">IF($A85&lt;&gt;"",IFERROR(INDEX(Name,SMALL(IF((zimmer=$A85),ROW(Daten)),2)-1),""),"")</f>
        <v/>
      </c>
      <c r="L85" s="10" t="str">
        <f t="array" ref="L85">IF($A85&lt;&gt;"",IFERROR(INDEX(Name,SMALL(IF((zimmer=$A85),ROW(Daten)),3)-1),""),"")</f>
        <v/>
      </c>
      <c r="M85" s="10" t="str">
        <f t="array" ref="M85">IF($A85&lt;&gt;"",IFERROR(INDEX(Name,SMALL(IF((zimmer=$A85),ROW(Daten)),4)-1),""),"")</f>
        <v/>
      </c>
      <c r="N85" s="10" t="str">
        <f t="array" ref="N85">IF($A85&lt;&gt;"",IFERROR(INDEX(Name,SMALL(IF((zimmer=$A85),ROW(Daten)),5)-1),""),"")</f>
        <v/>
      </c>
      <c r="O85" s="10" t="str">
        <f t="array" ref="O85">IF($A85&lt;&gt;"",IFERROR(INDEX(Name,SMALL(IF((zimmer=$A85),ROW(Daten)),6)-1),""),"")</f>
        <v/>
      </c>
      <c r="P85" s="10" t="str">
        <f t="array" ref="P85">IF($A85&lt;&gt;"",IFERROR(INDEX(Stelle,SMALL(IF((zimmer=$A85),ROW(Daten)),1)-1),""),"")</f>
        <v/>
      </c>
      <c r="Q85" s="10" t="str">
        <f t="array" ref="Q85">IF($A85&lt;&gt;"",IFERROR(INDEX(Stelle,SMALL(IF((zimmer=$A85),ROW(Daten)),2)-1),""),"")</f>
        <v/>
      </c>
      <c r="R85" s="10" t="str">
        <f t="array" ref="R85">IF($A85&lt;&gt;"",IFERROR(INDEX(Stelle,SMALL(IF((zimmer=$A85),ROW(Daten)),3)-1),""),"")</f>
        <v/>
      </c>
      <c r="S85" s="10" t="str">
        <f t="array" ref="S85">IF($A85&lt;&gt;"",IFERROR(INDEX(Stelle,SMALL(IF((zimmer=$A85),ROW(Daten)),4)-1),""),"")</f>
        <v/>
      </c>
      <c r="T85" s="10" t="str">
        <f t="array" ref="T85">IF($A85&lt;&gt;"",IFERROR(INDEX(Stelle,SMALL(IF((zimmer=$A85),ROW(Daten)),5)-1),""),"")</f>
        <v/>
      </c>
      <c r="U85" s="10" t="str">
        <f t="array" ref="U85">IF($A85&lt;&gt;"",IFERROR(INDEX(Stelle,SMALL(IF((zimmer=$A85),ROW(Daten)),6)-1),""),"")</f>
        <v/>
      </c>
    </row>
    <row r="86" spans="1:21" ht="13.5" thickBot="1" x14ac:dyDescent="0.25">
      <c r="A86" s="76"/>
      <c r="B86" s="77"/>
      <c r="C86" s="78"/>
      <c r="D86" s="78"/>
      <c r="E86" s="8" t="str">
        <f>IF(A86&lt;&gt;"",COUNTIF(Daten!I:I,A86),"")</f>
        <v/>
      </c>
      <c r="F86" s="9" t="str">
        <f t="shared" si="3"/>
        <v/>
      </c>
      <c r="G86" s="9" t="str">
        <f t="shared" si="4"/>
        <v/>
      </c>
      <c r="H86" s="9" t="str">
        <f>IFERROR(IF(COUNTIF(Daten!$H$2:$H$400,$A86)&lt;&gt;0,"X",""),"")</f>
        <v/>
      </c>
      <c r="I86" s="63" t="str">
        <f t="shared" si="5"/>
        <v/>
      </c>
      <c r="J86" s="10" t="str">
        <f t="array" ref="J86">IF(A86&lt;&gt;"",IF(IFERROR(INDEX(Name,SMALL(IF((zimmer=$A86),ROW(Daten)),1)-1),VLOOKUP($A86,Erläuterung,2,FALSE))=0,"",IFERROR(INDEX(Name,SMALL(IF((zimmer=$A86),ROW(Daten)),1)-1),VLOOKUP($A86,Erläuterung,2,FALSE))),"")</f>
        <v/>
      </c>
      <c r="K86" s="10" t="str">
        <f t="array" ref="K86">IF($A86&lt;&gt;"",IFERROR(INDEX(Name,SMALL(IF((zimmer=$A86),ROW(Daten)),2)-1),""),"")</f>
        <v/>
      </c>
      <c r="L86" s="10" t="str">
        <f t="array" ref="L86">IF($A86&lt;&gt;"",IFERROR(INDEX(Name,SMALL(IF((zimmer=$A86),ROW(Daten)),3)-1),""),"")</f>
        <v/>
      </c>
      <c r="M86" s="10" t="str">
        <f t="array" ref="M86">IF($A86&lt;&gt;"",IFERROR(INDEX(Name,SMALL(IF((zimmer=$A86),ROW(Daten)),4)-1),""),"")</f>
        <v/>
      </c>
      <c r="N86" s="10" t="str">
        <f t="array" ref="N86">IF($A86&lt;&gt;"",IFERROR(INDEX(Name,SMALL(IF((zimmer=$A86),ROW(Daten)),5)-1),""),"")</f>
        <v/>
      </c>
      <c r="O86" s="10" t="str">
        <f t="array" ref="O86">IF($A86&lt;&gt;"",IFERROR(INDEX(Name,SMALL(IF((zimmer=$A86),ROW(Daten)),6)-1),""),"")</f>
        <v/>
      </c>
      <c r="P86" s="10" t="str">
        <f t="array" ref="P86">IF($A86&lt;&gt;"",IFERROR(INDEX(Stelle,SMALL(IF((zimmer=$A86),ROW(Daten)),1)-1),""),"")</f>
        <v/>
      </c>
      <c r="Q86" s="10" t="str">
        <f t="array" ref="Q86">IF($A86&lt;&gt;"",IFERROR(INDEX(Stelle,SMALL(IF((zimmer=$A86),ROW(Daten)),2)-1),""),"")</f>
        <v/>
      </c>
      <c r="R86" s="10" t="str">
        <f t="array" ref="R86">IF($A86&lt;&gt;"",IFERROR(INDEX(Stelle,SMALL(IF((zimmer=$A86),ROW(Daten)),3)-1),""),"")</f>
        <v/>
      </c>
      <c r="S86" s="10" t="str">
        <f t="array" ref="S86">IF($A86&lt;&gt;"",IFERROR(INDEX(Stelle,SMALL(IF((zimmer=$A86),ROW(Daten)),4)-1),""),"")</f>
        <v/>
      </c>
      <c r="T86" s="10" t="str">
        <f t="array" ref="T86">IF($A86&lt;&gt;"",IFERROR(INDEX(Stelle,SMALL(IF((zimmer=$A86),ROW(Daten)),5)-1),""),"")</f>
        <v/>
      </c>
      <c r="U86" s="10" t="str">
        <f t="array" ref="U86">IF($A86&lt;&gt;"",IFERROR(INDEX(Stelle,SMALL(IF((zimmer=$A86),ROW(Daten)),6)-1),""),"")</f>
        <v/>
      </c>
    </row>
    <row r="87" spans="1:21" ht="13.5" thickBot="1" x14ac:dyDescent="0.25">
      <c r="A87" s="76"/>
      <c r="B87" s="77"/>
      <c r="C87" s="78"/>
      <c r="D87" s="78"/>
      <c r="E87" s="8" t="str">
        <f>IF(A87&lt;&gt;"",COUNTIF(Daten!I:I,A87),"")</f>
        <v/>
      </c>
      <c r="F87" s="9" t="str">
        <f t="shared" si="3"/>
        <v/>
      </c>
      <c r="G87" s="9" t="str">
        <f t="shared" si="4"/>
        <v/>
      </c>
      <c r="H87" s="9" t="str">
        <f>IFERROR(IF(COUNTIF(Daten!$H$2:$H$400,$A87)&lt;&gt;0,"X",""),"")</f>
        <v/>
      </c>
      <c r="I87" s="63" t="str">
        <f t="shared" si="5"/>
        <v/>
      </c>
      <c r="J87" s="10" t="str">
        <f t="array" ref="J87">IF(A87&lt;&gt;"",IF(IFERROR(INDEX(Name,SMALL(IF((zimmer=$A87),ROW(Daten)),1)-1),VLOOKUP($A87,Erläuterung,2,FALSE))=0,"",IFERROR(INDEX(Name,SMALL(IF((zimmer=$A87),ROW(Daten)),1)-1),VLOOKUP($A87,Erläuterung,2,FALSE))),"")</f>
        <v/>
      </c>
      <c r="K87" s="10" t="str">
        <f t="array" ref="K87">IF($A87&lt;&gt;"",IFERROR(INDEX(Name,SMALL(IF((zimmer=$A87),ROW(Daten)),2)-1),""),"")</f>
        <v/>
      </c>
      <c r="L87" s="10" t="str">
        <f t="array" ref="L87">IF($A87&lt;&gt;"",IFERROR(INDEX(Name,SMALL(IF((zimmer=$A87),ROW(Daten)),3)-1),""),"")</f>
        <v/>
      </c>
      <c r="M87" s="10" t="str">
        <f t="array" ref="M87">IF($A87&lt;&gt;"",IFERROR(INDEX(Name,SMALL(IF((zimmer=$A87),ROW(Daten)),4)-1),""),"")</f>
        <v/>
      </c>
      <c r="N87" s="10" t="str">
        <f t="array" ref="N87">IF($A87&lt;&gt;"",IFERROR(INDEX(Name,SMALL(IF((zimmer=$A87),ROW(Daten)),5)-1),""),"")</f>
        <v/>
      </c>
      <c r="O87" s="10" t="str">
        <f t="array" ref="O87">IF($A87&lt;&gt;"",IFERROR(INDEX(Name,SMALL(IF((zimmer=$A87),ROW(Daten)),6)-1),""),"")</f>
        <v/>
      </c>
      <c r="P87" s="10" t="str">
        <f t="array" ref="P87">IF($A87&lt;&gt;"",IFERROR(INDEX(Stelle,SMALL(IF((zimmer=$A87),ROW(Daten)),1)-1),""),"")</f>
        <v/>
      </c>
      <c r="Q87" s="10" t="str">
        <f t="array" ref="Q87">IF($A87&lt;&gt;"",IFERROR(INDEX(Stelle,SMALL(IF((zimmer=$A87),ROW(Daten)),2)-1),""),"")</f>
        <v/>
      </c>
      <c r="R87" s="10" t="str">
        <f t="array" ref="R87">IF($A87&lt;&gt;"",IFERROR(INDEX(Stelle,SMALL(IF((zimmer=$A87),ROW(Daten)),3)-1),""),"")</f>
        <v/>
      </c>
      <c r="S87" s="10" t="str">
        <f t="array" ref="S87">IF($A87&lt;&gt;"",IFERROR(INDEX(Stelle,SMALL(IF((zimmer=$A87),ROW(Daten)),4)-1),""),"")</f>
        <v/>
      </c>
      <c r="T87" s="10" t="str">
        <f t="array" ref="T87">IF($A87&lt;&gt;"",IFERROR(INDEX(Stelle,SMALL(IF((zimmer=$A87),ROW(Daten)),5)-1),""),"")</f>
        <v/>
      </c>
      <c r="U87" s="10" t="str">
        <f t="array" ref="U87">IF($A87&lt;&gt;"",IFERROR(INDEX(Stelle,SMALL(IF((zimmer=$A87),ROW(Daten)),6)-1),""),"")</f>
        <v/>
      </c>
    </row>
    <row r="88" spans="1:21" ht="13.5" thickBot="1" x14ac:dyDescent="0.25">
      <c r="A88" s="76"/>
      <c r="B88" s="77"/>
      <c r="C88" s="78"/>
      <c r="D88" s="78"/>
      <c r="E88" s="8" t="str">
        <f>IF(A88&lt;&gt;"",COUNTIF(Daten!I:I,A88),"")</f>
        <v/>
      </c>
      <c r="F88" s="9" t="str">
        <f t="shared" si="3"/>
        <v/>
      </c>
      <c r="G88" s="9" t="str">
        <f t="shared" si="4"/>
        <v/>
      </c>
      <c r="H88" s="9" t="str">
        <f>IFERROR(IF(COUNTIF(Daten!$H$2:$H$400,$A88)&lt;&gt;0,"X",""),"")</f>
        <v/>
      </c>
      <c r="I88" s="63" t="str">
        <f t="shared" si="5"/>
        <v/>
      </c>
      <c r="J88" s="10" t="str">
        <f t="array" ref="J88">IF(A88&lt;&gt;"",IF(IFERROR(INDEX(Name,SMALL(IF((zimmer=$A88),ROW(Daten)),1)-1),VLOOKUP($A88,Erläuterung,2,FALSE))=0,"",IFERROR(INDEX(Name,SMALL(IF((zimmer=$A88),ROW(Daten)),1)-1),VLOOKUP($A88,Erläuterung,2,FALSE))),"")</f>
        <v/>
      </c>
      <c r="K88" s="10" t="str">
        <f t="array" ref="K88">IF($A88&lt;&gt;"",IFERROR(INDEX(Name,SMALL(IF((zimmer=$A88),ROW(Daten)),2)-1),""),"")</f>
        <v/>
      </c>
      <c r="L88" s="10" t="str">
        <f t="array" ref="L88">IF($A88&lt;&gt;"",IFERROR(INDEX(Name,SMALL(IF((zimmer=$A88),ROW(Daten)),3)-1),""),"")</f>
        <v/>
      </c>
      <c r="M88" s="10" t="str">
        <f t="array" ref="M88">IF($A88&lt;&gt;"",IFERROR(INDEX(Name,SMALL(IF((zimmer=$A88),ROW(Daten)),4)-1),""),"")</f>
        <v/>
      </c>
      <c r="N88" s="10" t="str">
        <f t="array" ref="N88">IF($A88&lt;&gt;"",IFERROR(INDEX(Name,SMALL(IF((zimmer=$A88),ROW(Daten)),5)-1),""),"")</f>
        <v/>
      </c>
      <c r="O88" s="10" t="str">
        <f t="array" ref="O88">IF($A88&lt;&gt;"",IFERROR(INDEX(Name,SMALL(IF((zimmer=$A88),ROW(Daten)),6)-1),""),"")</f>
        <v/>
      </c>
      <c r="P88" s="10" t="str">
        <f t="array" ref="P88">IF($A88&lt;&gt;"",IFERROR(INDEX(Stelle,SMALL(IF((zimmer=$A88),ROW(Daten)),1)-1),""),"")</f>
        <v/>
      </c>
      <c r="Q88" s="10" t="str">
        <f t="array" ref="Q88">IF($A88&lt;&gt;"",IFERROR(INDEX(Stelle,SMALL(IF((zimmer=$A88),ROW(Daten)),2)-1),""),"")</f>
        <v/>
      </c>
      <c r="R88" s="10" t="str">
        <f t="array" ref="R88">IF($A88&lt;&gt;"",IFERROR(INDEX(Stelle,SMALL(IF((zimmer=$A88),ROW(Daten)),3)-1),""),"")</f>
        <v/>
      </c>
      <c r="S88" s="10" t="str">
        <f t="array" ref="S88">IF($A88&lt;&gt;"",IFERROR(INDEX(Stelle,SMALL(IF((zimmer=$A88),ROW(Daten)),4)-1),""),"")</f>
        <v/>
      </c>
      <c r="T88" s="10" t="str">
        <f t="array" ref="T88">IF($A88&lt;&gt;"",IFERROR(INDEX(Stelle,SMALL(IF((zimmer=$A88),ROW(Daten)),5)-1),""),"")</f>
        <v/>
      </c>
      <c r="U88" s="10" t="str">
        <f t="array" ref="U88">IF($A88&lt;&gt;"",IFERROR(INDEX(Stelle,SMALL(IF((zimmer=$A88),ROW(Daten)),6)-1),""),"")</f>
        <v/>
      </c>
    </row>
    <row r="89" spans="1:21" ht="13.5" thickBot="1" x14ac:dyDescent="0.25">
      <c r="A89" s="76"/>
      <c r="B89" s="77"/>
      <c r="C89" s="78"/>
      <c r="D89" s="78"/>
      <c r="E89" s="8" t="str">
        <f>IF(A89&lt;&gt;"",COUNTIF(Daten!I:I,A89),"")</f>
        <v/>
      </c>
      <c r="F89" s="9" t="str">
        <f t="shared" si="3"/>
        <v/>
      </c>
      <c r="G89" s="9" t="str">
        <f t="shared" si="4"/>
        <v/>
      </c>
      <c r="H89" s="9" t="str">
        <f>IFERROR(IF(COUNTIF(Daten!$H$2:$H$400,$A89)&lt;&gt;0,"X",""),"")</f>
        <v/>
      </c>
      <c r="I89" s="63" t="str">
        <f t="shared" si="5"/>
        <v/>
      </c>
      <c r="J89" s="10" t="str">
        <f t="array" ref="J89">IF(A89&lt;&gt;"",IF(IFERROR(INDEX(Name,SMALL(IF((zimmer=$A89),ROW(Daten)),1)-1),VLOOKUP($A89,Erläuterung,2,FALSE))=0,"",IFERROR(INDEX(Name,SMALL(IF((zimmer=$A89),ROW(Daten)),1)-1),VLOOKUP($A89,Erläuterung,2,FALSE))),"")</f>
        <v/>
      </c>
      <c r="K89" s="10" t="str">
        <f t="array" ref="K89">IF($A89&lt;&gt;"",IFERROR(INDEX(Name,SMALL(IF((zimmer=$A89),ROW(Daten)),2)-1),""),"")</f>
        <v/>
      </c>
      <c r="L89" s="10" t="str">
        <f t="array" ref="L89">IF($A89&lt;&gt;"",IFERROR(INDEX(Name,SMALL(IF((zimmer=$A89),ROW(Daten)),3)-1),""),"")</f>
        <v/>
      </c>
      <c r="M89" s="10" t="str">
        <f t="array" ref="M89">IF($A89&lt;&gt;"",IFERROR(INDEX(Name,SMALL(IF((zimmer=$A89),ROW(Daten)),4)-1),""),"")</f>
        <v/>
      </c>
      <c r="N89" s="10" t="str">
        <f t="array" ref="N89">IF($A89&lt;&gt;"",IFERROR(INDEX(Name,SMALL(IF((zimmer=$A89),ROW(Daten)),5)-1),""),"")</f>
        <v/>
      </c>
      <c r="O89" s="10" t="str">
        <f t="array" ref="O89">IF($A89&lt;&gt;"",IFERROR(INDEX(Name,SMALL(IF((zimmer=$A89),ROW(Daten)),6)-1),""),"")</f>
        <v/>
      </c>
      <c r="P89" s="10" t="str">
        <f t="array" ref="P89">IF($A89&lt;&gt;"",IFERROR(INDEX(Stelle,SMALL(IF((zimmer=$A89),ROW(Daten)),1)-1),""),"")</f>
        <v/>
      </c>
      <c r="Q89" s="10" t="str">
        <f t="array" ref="Q89">IF($A89&lt;&gt;"",IFERROR(INDEX(Stelle,SMALL(IF((zimmer=$A89),ROW(Daten)),2)-1),""),"")</f>
        <v/>
      </c>
      <c r="R89" s="10" t="str">
        <f t="array" ref="R89">IF($A89&lt;&gt;"",IFERROR(INDEX(Stelle,SMALL(IF((zimmer=$A89),ROW(Daten)),3)-1),""),"")</f>
        <v/>
      </c>
      <c r="S89" s="10" t="str">
        <f t="array" ref="S89">IF($A89&lt;&gt;"",IFERROR(INDEX(Stelle,SMALL(IF((zimmer=$A89),ROW(Daten)),4)-1),""),"")</f>
        <v/>
      </c>
      <c r="T89" s="10" t="str">
        <f t="array" ref="T89">IF($A89&lt;&gt;"",IFERROR(INDEX(Stelle,SMALL(IF((zimmer=$A89),ROW(Daten)),5)-1),""),"")</f>
        <v/>
      </c>
      <c r="U89" s="10" t="str">
        <f t="array" ref="U89">IF($A89&lt;&gt;"",IFERROR(INDEX(Stelle,SMALL(IF((zimmer=$A89),ROW(Daten)),6)-1),""),"")</f>
        <v/>
      </c>
    </row>
    <row r="90" spans="1:21" ht="13.5" thickBot="1" x14ac:dyDescent="0.25">
      <c r="A90" s="76"/>
      <c r="B90" s="77"/>
      <c r="C90" s="78"/>
      <c r="D90" s="78"/>
      <c r="E90" s="8" t="str">
        <f>IF(A90&lt;&gt;"",COUNTIF(Daten!I:I,A90),"")</f>
        <v/>
      </c>
      <c r="F90" s="9" t="str">
        <f t="shared" si="3"/>
        <v/>
      </c>
      <c r="G90" s="9" t="str">
        <f t="shared" si="4"/>
        <v/>
      </c>
      <c r="H90" s="9" t="str">
        <f>IFERROR(IF(COUNTIF(Daten!$H$2:$H$400,$A90)&lt;&gt;0,"X",""),"")</f>
        <v/>
      </c>
      <c r="I90" s="63" t="str">
        <f t="shared" si="5"/>
        <v/>
      </c>
      <c r="J90" s="10" t="str">
        <f t="array" ref="J90">IF(A90&lt;&gt;"",IF(IFERROR(INDEX(Name,SMALL(IF((zimmer=$A90),ROW(Daten)),1)-1),VLOOKUP($A90,Erläuterung,2,FALSE))=0,"",IFERROR(INDEX(Name,SMALL(IF((zimmer=$A90),ROW(Daten)),1)-1),VLOOKUP($A90,Erläuterung,2,FALSE))),"")</f>
        <v/>
      </c>
      <c r="K90" s="10" t="str">
        <f t="array" ref="K90">IF($A90&lt;&gt;"",IFERROR(INDEX(Name,SMALL(IF((zimmer=$A90),ROW(Daten)),2)-1),""),"")</f>
        <v/>
      </c>
      <c r="L90" s="10" t="str">
        <f t="array" ref="L90">IF($A90&lt;&gt;"",IFERROR(INDEX(Name,SMALL(IF((zimmer=$A90),ROW(Daten)),3)-1),""),"")</f>
        <v/>
      </c>
      <c r="M90" s="10" t="str">
        <f t="array" ref="M90">IF($A90&lt;&gt;"",IFERROR(INDEX(Name,SMALL(IF((zimmer=$A90),ROW(Daten)),4)-1),""),"")</f>
        <v/>
      </c>
      <c r="N90" s="10" t="str">
        <f t="array" ref="N90">IF($A90&lt;&gt;"",IFERROR(INDEX(Name,SMALL(IF((zimmer=$A90),ROW(Daten)),5)-1),""),"")</f>
        <v/>
      </c>
      <c r="O90" s="10" t="str">
        <f t="array" ref="O90">IF($A90&lt;&gt;"",IFERROR(INDEX(Name,SMALL(IF((zimmer=$A90),ROW(Daten)),6)-1),""),"")</f>
        <v/>
      </c>
      <c r="P90" s="10" t="str">
        <f t="array" ref="P90">IF($A90&lt;&gt;"",IFERROR(INDEX(Stelle,SMALL(IF((zimmer=$A90),ROW(Daten)),1)-1),""),"")</f>
        <v/>
      </c>
      <c r="Q90" s="10" t="str">
        <f t="array" ref="Q90">IF($A90&lt;&gt;"",IFERROR(INDEX(Stelle,SMALL(IF((zimmer=$A90),ROW(Daten)),2)-1),""),"")</f>
        <v/>
      </c>
      <c r="R90" s="10" t="str">
        <f t="array" ref="R90">IF($A90&lt;&gt;"",IFERROR(INDEX(Stelle,SMALL(IF((zimmer=$A90),ROW(Daten)),3)-1),""),"")</f>
        <v/>
      </c>
      <c r="S90" s="10" t="str">
        <f t="array" ref="S90">IF($A90&lt;&gt;"",IFERROR(INDEX(Stelle,SMALL(IF((zimmer=$A90),ROW(Daten)),4)-1),""),"")</f>
        <v/>
      </c>
      <c r="T90" s="10" t="str">
        <f t="array" ref="T90">IF($A90&lt;&gt;"",IFERROR(INDEX(Stelle,SMALL(IF((zimmer=$A90),ROW(Daten)),5)-1),""),"")</f>
        <v/>
      </c>
      <c r="U90" s="10" t="str">
        <f t="array" ref="U90">IF($A90&lt;&gt;"",IFERROR(INDEX(Stelle,SMALL(IF((zimmer=$A90),ROW(Daten)),6)-1),""),"")</f>
        <v/>
      </c>
    </row>
    <row r="91" spans="1:21" ht="13.5" thickBot="1" x14ac:dyDescent="0.25">
      <c r="A91" s="76"/>
      <c r="B91" s="77"/>
      <c r="C91" s="78"/>
      <c r="D91" s="78"/>
      <c r="E91" s="8" t="str">
        <f>IF(A91&lt;&gt;"",COUNTIF(Daten!I:I,A91),"")</f>
        <v/>
      </c>
      <c r="F91" s="9" t="str">
        <f t="shared" si="3"/>
        <v/>
      </c>
      <c r="G91" s="9" t="str">
        <f t="shared" si="4"/>
        <v/>
      </c>
      <c r="H91" s="9" t="str">
        <f>IFERROR(IF(COUNTIF(Daten!$H$2:$H$400,$A91)&lt;&gt;0,"X",""),"")</f>
        <v/>
      </c>
      <c r="I91" s="63" t="str">
        <f t="shared" si="5"/>
        <v/>
      </c>
      <c r="J91" s="10" t="str">
        <f t="array" ref="J91">IF(A91&lt;&gt;"",IF(IFERROR(INDEX(Name,SMALL(IF((zimmer=$A91),ROW(Daten)),1)-1),VLOOKUP($A91,Erläuterung,2,FALSE))=0,"",IFERROR(INDEX(Name,SMALL(IF((zimmer=$A91),ROW(Daten)),1)-1),VLOOKUP($A91,Erläuterung,2,FALSE))),"")</f>
        <v/>
      </c>
      <c r="K91" s="10" t="str">
        <f t="array" ref="K91">IF($A91&lt;&gt;"",IFERROR(INDEX(Name,SMALL(IF((zimmer=$A91),ROW(Daten)),2)-1),""),"")</f>
        <v/>
      </c>
      <c r="L91" s="10" t="str">
        <f t="array" ref="L91">IF($A91&lt;&gt;"",IFERROR(INDEX(Name,SMALL(IF((zimmer=$A91),ROW(Daten)),3)-1),""),"")</f>
        <v/>
      </c>
      <c r="M91" s="10" t="str">
        <f t="array" ref="M91">IF($A91&lt;&gt;"",IFERROR(INDEX(Name,SMALL(IF((zimmer=$A91),ROW(Daten)),4)-1),""),"")</f>
        <v/>
      </c>
      <c r="N91" s="10" t="str">
        <f t="array" ref="N91">IF($A91&lt;&gt;"",IFERROR(INDEX(Name,SMALL(IF((zimmer=$A91),ROW(Daten)),5)-1),""),"")</f>
        <v/>
      </c>
      <c r="O91" s="10" t="str">
        <f t="array" ref="O91">IF($A91&lt;&gt;"",IFERROR(INDEX(Name,SMALL(IF((zimmer=$A91),ROW(Daten)),6)-1),""),"")</f>
        <v/>
      </c>
      <c r="P91" s="10" t="str">
        <f t="array" ref="P91">IF($A91&lt;&gt;"",IFERROR(INDEX(Stelle,SMALL(IF((zimmer=$A91),ROW(Daten)),1)-1),""),"")</f>
        <v/>
      </c>
      <c r="Q91" s="10" t="str">
        <f t="array" ref="Q91">IF($A91&lt;&gt;"",IFERROR(INDEX(Stelle,SMALL(IF((zimmer=$A91),ROW(Daten)),2)-1),""),"")</f>
        <v/>
      </c>
      <c r="R91" s="10" t="str">
        <f t="array" ref="R91">IF($A91&lt;&gt;"",IFERROR(INDEX(Stelle,SMALL(IF((zimmer=$A91),ROW(Daten)),3)-1),""),"")</f>
        <v/>
      </c>
      <c r="S91" s="10" t="str">
        <f t="array" ref="S91">IF($A91&lt;&gt;"",IFERROR(INDEX(Stelle,SMALL(IF((zimmer=$A91),ROW(Daten)),4)-1),""),"")</f>
        <v/>
      </c>
      <c r="T91" s="10" t="str">
        <f t="array" ref="T91">IF($A91&lt;&gt;"",IFERROR(INDEX(Stelle,SMALL(IF((zimmer=$A91),ROW(Daten)),5)-1),""),"")</f>
        <v/>
      </c>
      <c r="U91" s="10" t="str">
        <f t="array" ref="U91">IF($A91&lt;&gt;"",IFERROR(INDEX(Stelle,SMALL(IF((zimmer=$A91),ROW(Daten)),6)-1),""),"")</f>
        <v/>
      </c>
    </row>
    <row r="92" spans="1:21" ht="13.5" thickBot="1" x14ac:dyDescent="0.25">
      <c r="A92" s="76"/>
      <c r="B92" s="77"/>
      <c r="C92" s="78"/>
      <c r="D92" s="78"/>
      <c r="E92" s="8" t="str">
        <f>IF(A92&lt;&gt;"",COUNTIF(Daten!I:I,A92),"")</f>
        <v/>
      </c>
      <c r="F92" s="9" t="str">
        <f t="shared" si="3"/>
        <v/>
      </c>
      <c r="G92" s="9" t="str">
        <f t="shared" si="4"/>
        <v/>
      </c>
      <c r="H92" s="9" t="str">
        <f>IFERROR(IF(COUNTIF(Daten!$H$2:$H$400,$A92)&lt;&gt;0,"X",""),"")</f>
        <v/>
      </c>
      <c r="I92" s="63" t="str">
        <f t="shared" si="5"/>
        <v/>
      </c>
      <c r="J92" s="10" t="str">
        <f t="array" ref="J92">IF(A92&lt;&gt;"",IF(IFERROR(INDEX(Name,SMALL(IF((zimmer=$A92),ROW(Daten)),1)-1),VLOOKUP($A92,Erläuterung,2,FALSE))=0,"",IFERROR(INDEX(Name,SMALL(IF((zimmer=$A92),ROW(Daten)),1)-1),VLOOKUP($A92,Erläuterung,2,FALSE))),"")</f>
        <v/>
      </c>
      <c r="K92" s="10" t="str">
        <f t="array" ref="K92">IF($A92&lt;&gt;"",IFERROR(INDEX(Name,SMALL(IF((zimmer=$A92),ROW(Daten)),2)-1),""),"")</f>
        <v/>
      </c>
      <c r="L92" s="10" t="str">
        <f t="array" ref="L92">IF($A92&lt;&gt;"",IFERROR(INDEX(Name,SMALL(IF((zimmer=$A92),ROW(Daten)),3)-1),""),"")</f>
        <v/>
      </c>
      <c r="M92" s="10" t="str">
        <f t="array" ref="M92">IF($A92&lt;&gt;"",IFERROR(INDEX(Name,SMALL(IF((zimmer=$A92),ROW(Daten)),4)-1),""),"")</f>
        <v/>
      </c>
      <c r="N92" s="10" t="str">
        <f t="array" ref="N92">IF($A92&lt;&gt;"",IFERROR(INDEX(Name,SMALL(IF((zimmer=$A92),ROW(Daten)),5)-1),""),"")</f>
        <v/>
      </c>
      <c r="O92" s="10" t="str">
        <f t="array" ref="O92">IF($A92&lt;&gt;"",IFERROR(INDEX(Name,SMALL(IF((zimmer=$A92),ROW(Daten)),6)-1),""),"")</f>
        <v/>
      </c>
      <c r="P92" s="10" t="str">
        <f t="array" ref="P92">IF($A92&lt;&gt;"",IFERROR(INDEX(Stelle,SMALL(IF((zimmer=$A92),ROW(Daten)),1)-1),""),"")</f>
        <v/>
      </c>
      <c r="Q92" s="10" t="str">
        <f t="array" ref="Q92">IF($A92&lt;&gt;"",IFERROR(INDEX(Stelle,SMALL(IF((zimmer=$A92),ROW(Daten)),2)-1),""),"")</f>
        <v/>
      </c>
      <c r="R92" s="10" t="str">
        <f t="array" ref="R92">IF($A92&lt;&gt;"",IFERROR(INDEX(Stelle,SMALL(IF((zimmer=$A92),ROW(Daten)),3)-1),""),"")</f>
        <v/>
      </c>
      <c r="S92" s="10" t="str">
        <f t="array" ref="S92">IF($A92&lt;&gt;"",IFERROR(INDEX(Stelle,SMALL(IF((zimmer=$A92),ROW(Daten)),4)-1),""),"")</f>
        <v/>
      </c>
      <c r="T92" s="10" t="str">
        <f t="array" ref="T92">IF($A92&lt;&gt;"",IFERROR(INDEX(Stelle,SMALL(IF((zimmer=$A92),ROW(Daten)),5)-1),""),"")</f>
        <v/>
      </c>
      <c r="U92" s="10" t="str">
        <f t="array" ref="U92">IF($A92&lt;&gt;"",IFERROR(INDEX(Stelle,SMALL(IF((zimmer=$A92),ROW(Daten)),6)-1),""),"")</f>
        <v/>
      </c>
    </row>
    <row r="93" spans="1:21" ht="13.5" thickBot="1" x14ac:dyDescent="0.25">
      <c r="A93" s="76"/>
      <c r="B93" s="77"/>
      <c r="C93" s="78"/>
      <c r="D93" s="78"/>
      <c r="E93" s="8" t="str">
        <f>IF(A93&lt;&gt;"",COUNTIF(Daten!I:I,A93),"")</f>
        <v/>
      </c>
      <c r="F93" s="9" t="str">
        <f t="shared" si="3"/>
        <v/>
      </c>
      <c r="G93" s="9" t="str">
        <f t="shared" si="4"/>
        <v/>
      </c>
      <c r="H93" s="9" t="str">
        <f>IFERROR(IF(COUNTIF(Daten!$H$2:$H$400,$A93)&lt;&gt;0,"X",""),"")</f>
        <v/>
      </c>
      <c r="I93" s="63" t="str">
        <f t="shared" si="5"/>
        <v/>
      </c>
      <c r="J93" s="10" t="str">
        <f t="array" ref="J93">IF(A93&lt;&gt;"",IF(IFERROR(INDEX(Name,SMALL(IF((zimmer=$A93),ROW(Daten)),1)-1),VLOOKUP($A93,Erläuterung,2,FALSE))=0,"",IFERROR(INDEX(Name,SMALL(IF((zimmer=$A93),ROW(Daten)),1)-1),VLOOKUP($A93,Erläuterung,2,FALSE))),"")</f>
        <v/>
      </c>
      <c r="K93" s="10" t="str">
        <f t="array" ref="K93">IF($A93&lt;&gt;"",IFERROR(INDEX(Name,SMALL(IF((zimmer=$A93),ROW(Daten)),2)-1),""),"")</f>
        <v/>
      </c>
      <c r="L93" s="10" t="str">
        <f t="array" ref="L93">IF($A93&lt;&gt;"",IFERROR(INDEX(Name,SMALL(IF((zimmer=$A93),ROW(Daten)),3)-1),""),"")</f>
        <v/>
      </c>
      <c r="M93" s="10" t="str">
        <f t="array" ref="M93">IF($A93&lt;&gt;"",IFERROR(INDEX(Name,SMALL(IF((zimmer=$A93),ROW(Daten)),4)-1),""),"")</f>
        <v/>
      </c>
      <c r="N93" s="10" t="str">
        <f t="array" ref="N93">IF($A93&lt;&gt;"",IFERROR(INDEX(Name,SMALL(IF((zimmer=$A93),ROW(Daten)),5)-1),""),"")</f>
        <v/>
      </c>
      <c r="O93" s="10" t="str">
        <f t="array" ref="O93">IF($A93&lt;&gt;"",IFERROR(INDEX(Name,SMALL(IF((zimmer=$A93),ROW(Daten)),6)-1),""),"")</f>
        <v/>
      </c>
      <c r="P93" s="10" t="str">
        <f t="array" ref="P93">IF($A93&lt;&gt;"",IFERROR(INDEX(Stelle,SMALL(IF((zimmer=$A93),ROW(Daten)),1)-1),""),"")</f>
        <v/>
      </c>
      <c r="Q93" s="10" t="str">
        <f t="array" ref="Q93">IF($A93&lt;&gt;"",IFERROR(INDEX(Stelle,SMALL(IF((zimmer=$A93),ROW(Daten)),2)-1),""),"")</f>
        <v/>
      </c>
      <c r="R93" s="10" t="str">
        <f t="array" ref="R93">IF($A93&lt;&gt;"",IFERROR(INDEX(Stelle,SMALL(IF((zimmer=$A93),ROW(Daten)),3)-1),""),"")</f>
        <v/>
      </c>
      <c r="S93" s="10" t="str">
        <f t="array" ref="S93">IF($A93&lt;&gt;"",IFERROR(INDEX(Stelle,SMALL(IF((zimmer=$A93),ROW(Daten)),4)-1),""),"")</f>
        <v/>
      </c>
      <c r="T93" s="10" t="str">
        <f t="array" ref="T93">IF($A93&lt;&gt;"",IFERROR(INDEX(Stelle,SMALL(IF((zimmer=$A93),ROW(Daten)),5)-1),""),"")</f>
        <v/>
      </c>
      <c r="U93" s="10" t="str">
        <f t="array" ref="U93">IF($A93&lt;&gt;"",IFERROR(INDEX(Stelle,SMALL(IF((zimmer=$A93),ROW(Daten)),6)-1),""),"")</f>
        <v/>
      </c>
    </row>
    <row r="94" spans="1:21" ht="13.5" thickBot="1" x14ac:dyDescent="0.25">
      <c r="A94" s="76"/>
      <c r="B94" s="77"/>
      <c r="C94" s="78"/>
      <c r="D94" s="78"/>
      <c r="E94" s="8" t="str">
        <f>IF(A94&lt;&gt;"",COUNTIF(Daten!I:I,A94),"")</f>
        <v/>
      </c>
      <c r="F94" s="9" t="str">
        <f t="shared" si="3"/>
        <v/>
      </c>
      <c r="G94" s="9" t="str">
        <f t="shared" si="4"/>
        <v/>
      </c>
      <c r="H94" s="9" t="str">
        <f>IFERROR(IF(COUNTIF(Daten!$H$2:$H$400,$A94)&lt;&gt;0,"X",""),"")</f>
        <v/>
      </c>
      <c r="I94" s="63" t="str">
        <f t="shared" si="5"/>
        <v/>
      </c>
      <c r="J94" s="10" t="str">
        <f t="array" ref="J94">IF(A94&lt;&gt;"",IF(IFERROR(INDEX(Name,SMALL(IF((zimmer=$A94),ROW(Daten)),1)-1),VLOOKUP($A94,Erläuterung,2,FALSE))=0,"",IFERROR(INDEX(Name,SMALL(IF((zimmer=$A94),ROW(Daten)),1)-1),VLOOKUP($A94,Erläuterung,2,FALSE))),"")</f>
        <v/>
      </c>
      <c r="K94" s="10" t="str">
        <f t="array" ref="K94">IF($A94&lt;&gt;"",IFERROR(INDEX(Name,SMALL(IF((zimmer=$A94),ROW(Daten)),2)-1),""),"")</f>
        <v/>
      </c>
      <c r="L94" s="10" t="str">
        <f t="array" ref="L94">IF($A94&lt;&gt;"",IFERROR(INDEX(Name,SMALL(IF((zimmer=$A94),ROW(Daten)),3)-1),""),"")</f>
        <v/>
      </c>
      <c r="M94" s="10" t="str">
        <f t="array" ref="M94">IF($A94&lt;&gt;"",IFERROR(INDEX(Name,SMALL(IF((zimmer=$A94),ROW(Daten)),4)-1),""),"")</f>
        <v/>
      </c>
      <c r="N94" s="10" t="str">
        <f t="array" ref="N94">IF($A94&lt;&gt;"",IFERROR(INDEX(Name,SMALL(IF((zimmer=$A94),ROW(Daten)),5)-1),""),"")</f>
        <v/>
      </c>
      <c r="O94" s="10" t="str">
        <f t="array" ref="O94">IF($A94&lt;&gt;"",IFERROR(INDEX(Name,SMALL(IF((zimmer=$A94),ROW(Daten)),6)-1),""),"")</f>
        <v/>
      </c>
      <c r="P94" s="10" t="str">
        <f t="array" ref="P94">IF($A94&lt;&gt;"",IFERROR(INDEX(Stelle,SMALL(IF((zimmer=$A94),ROW(Daten)),1)-1),""),"")</f>
        <v/>
      </c>
      <c r="Q94" s="10" t="str">
        <f t="array" ref="Q94">IF($A94&lt;&gt;"",IFERROR(INDEX(Stelle,SMALL(IF((zimmer=$A94),ROW(Daten)),2)-1),""),"")</f>
        <v/>
      </c>
      <c r="R94" s="10" t="str">
        <f t="array" ref="R94">IF($A94&lt;&gt;"",IFERROR(INDEX(Stelle,SMALL(IF((zimmer=$A94),ROW(Daten)),3)-1),""),"")</f>
        <v/>
      </c>
      <c r="S94" s="10" t="str">
        <f t="array" ref="S94">IF($A94&lt;&gt;"",IFERROR(INDEX(Stelle,SMALL(IF((zimmer=$A94),ROW(Daten)),4)-1),""),"")</f>
        <v/>
      </c>
      <c r="T94" s="10" t="str">
        <f t="array" ref="T94">IF($A94&lt;&gt;"",IFERROR(INDEX(Stelle,SMALL(IF((zimmer=$A94),ROW(Daten)),5)-1),""),"")</f>
        <v/>
      </c>
      <c r="U94" s="10" t="str">
        <f t="array" ref="U94">IF($A94&lt;&gt;"",IFERROR(INDEX(Stelle,SMALL(IF((zimmer=$A94),ROW(Daten)),6)-1),""),"")</f>
        <v/>
      </c>
    </row>
    <row r="95" spans="1:21" ht="13.5" thickBot="1" x14ac:dyDescent="0.25">
      <c r="A95" s="76"/>
      <c r="B95" s="77"/>
      <c r="C95" s="78"/>
      <c r="D95" s="78"/>
      <c r="E95" s="8" t="str">
        <f>IF(A95&lt;&gt;"",COUNTIF(Daten!I:I,A95),"")</f>
        <v/>
      </c>
      <c r="F95" s="9" t="str">
        <f t="shared" si="3"/>
        <v/>
      </c>
      <c r="G95" s="9" t="str">
        <f t="shared" si="4"/>
        <v/>
      </c>
      <c r="H95" s="9" t="str">
        <f>IFERROR(IF(COUNTIF(Daten!$H$2:$H$400,$A95)&lt;&gt;0,"X",""),"")</f>
        <v/>
      </c>
      <c r="I95" s="63" t="str">
        <f t="shared" si="5"/>
        <v/>
      </c>
      <c r="J95" s="10" t="str">
        <f t="array" ref="J95">IF(A95&lt;&gt;"",IF(IFERROR(INDEX(Name,SMALL(IF((zimmer=$A95),ROW(Daten)),1)-1),VLOOKUP($A95,Erläuterung,2,FALSE))=0,"",IFERROR(INDEX(Name,SMALL(IF((zimmer=$A95),ROW(Daten)),1)-1),VLOOKUP($A95,Erläuterung,2,FALSE))),"")</f>
        <v/>
      </c>
      <c r="K95" s="10" t="str">
        <f t="array" ref="K95">IF($A95&lt;&gt;"",IFERROR(INDEX(Name,SMALL(IF((zimmer=$A95),ROW(Daten)),2)-1),""),"")</f>
        <v/>
      </c>
      <c r="L95" s="10" t="str">
        <f t="array" ref="L95">IF($A95&lt;&gt;"",IFERROR(INDEX(Name,SMALL(IF((zimmer=$A95),ROW(Daten)),3)-1),""),"")</f>
        <v/>
      </c>
      <c r="M95" s="10" t="str">
        <f t="array" ref="M95">IF($A95&lt;&gt;"",IFERROR(INDEX(Name,SMALL(IF((zimmer=$A95),ROW(Daten)),4)-1),""),"")</f>
        <v/>
      </c>
      <c r="N95" s="10" t="str">
        <f t="array" ref="N95">IF($A95&lt;&gt;"",IFERROR(INDEX(Name,SMALL(IF((zimmer=$A95),ROW(Daten)),5)-1),""),"")</f>
        <v/>
      </c>
      <c r="O95" s="10" t="str">
        <f t="array" ref="O95">IF($A95&lt;&gt;"",IFERROR(INDEX(Name,SMALL(IF((zimmer=$A95),ROW(Daten)),6)-1),""),"")</f>
        <v/>
      </c>
      <c r="P95" s="10" t="str">
        <f t="array" ref="P95">IF($A95&lt;&gt;"",IFERROR(INDEX(Stelle,SMALL(IF((zimmer=$A95),ROW(Daten)),1)-1),""),"")</f>
        <v/>
      </c>
      <c r="Q95" s="10" t="str">
        <f t="array" ref="Q95">IF($A95&lt;&gt;"",IFERROR(INDEX(Stelle,SMALL(IF((zimmer=$A95),ROW(Daten)),2)-1),""),"")</f>
        <v/>
      </c>
      <c r="R95" s="10" t="str">
        <f t="array" ref="R95">IF($A95&lt;&gt;"",IFERROR(INDEX(Stelle,SMALL(IF((zimmer=$A95),ROW(Daten)),3)-1),""),"")</f>
        <v/>
      </c>
      <c r="S95" s="10" t="str">
        <f t="array" ref="S95">IF($A95&lt;&gt;"",IFERROR(INDEX(Stelle,SMALL(IF((zimmer=$A95),ROW(Daten)),4)-1),""),"")</f>
        <v/>
      </c>
      <c r="T95" s="10" t="str">
        <f t="array" ref="T95">IF($A95&lt;&gt;"",IFERROR(INDEX(Stelle,SMALL(IF((zimmer=$A95),ROW(Daten)),5)-1),""),"")</f>
        <v/>
      </c>
      <c r="U95" s="10" t="str">
        <f t="array" ref="U95">IF($A95&lt;&gt;"",IFERROR(INDEX(Stelle,SMALL(IF((zimmer=$A95),ROW(Daten)),6)-1),""),"")</f>
        <v/>
      </c>
    </row>
    <row r="96" spans="1:21" ht="13.5" thickBot="1" x14ac:dyDescent="0.25">
      <c r="A96" s="76"/>
      <c r="B96" s="77"/>
      <c r="C96" s="78"/>
      <c r="D96" s="78"/>
      <c r="E96" s="8" t="str">
        <f>IF(A96&lt;&gt;"",COUNTIF(Daten!I:I,A96),"")</f>
        <v/>
      </c>
      <c r="F96" s="9" t="str">
        <f t="shared" si="3"/>
        <v/>
      </c>
      <c r="G96" s="9" t="str">
        <f t="shared" si="4"/>
        <v/>
      </c>
      <c r="H96" s="9" t="str">
        <f>IFERROR(IF(COUNTIF(Daten!$H$2:$H$400,$A96)&lt;&gt;0,"X",""),"")</f>
        <v/>
      </c>
      <c r="I96" s="63" t="str">
        <f t="shared" si="5"/>
        <v/>
      </c>
      <c r="J96" s="10" t="str">
        <f t="array" ref="J96">IF(A96&lt;&gt;"",IF(IFERROR(INDEX(Name,SMALL(IF((zimmer=$A96),ROW(Daten)),1)-1),VLOOKUP($A96,Erläuterung,2,FALSE))=0,"",IFERROR(INDEX(Name,SMALL(IF((zimmer=$A96),ROW(Daten)),1)-1),VLOOKUP($A96,Erläuterung,2,FALSE))),"")</f>
        <v/>
      </c>
      <c r="K96" s="10" t="str">
        <f t="array" ref="K96">IF($A96&lt;&gt;"",IFERROR(INDEX(Name,SMALL(IF((zimmer=$A96),ROW(Daten)),2)-1),""),"")</f>
        <v/>
      </c>
      <c r="L96" s="10" t="str">
        <f t="array" ref="L96">IF($A96&lt;&gt;"",IFERROR(INDEX(Name,SMALL(IF((zimmer=$A96),ROW(Daten)),3)-1),""),"")</f>
        <v/>
      </c>
      <c r="M96" s="10" t="str">
        <f t="array" ref="M96">IF($A96&lt;&gt;"",IFERROR(INDEX(Name,SMALL(IF((zimmer=$A96),ROW(Daten)),4)-1),""),"")</f>
        <v/>
      </c>
      <c r="N96" s="10" t="str">
        <f t="array" ref="N96">IF($A96&lt;&gt;"",IFERROR(INDEX(Name,SMALL(IF((zimmer=$A96),ROW(Daten)),5)-1),""),"")</f>
        <v/>
      </c>
      <c r="O96" s="10" t="str">
        <f t="array" ref="O96">IF($A96&lt;&gt;"",IFERROR(INDEX(Name,SMALL(IF((zimmer=$A96),ROW(Daten)),6)-1),""),"")</f>
        <v/>
      </c>
      <c r="P96" s="10" t="str">
        <f t="array" ref="P96">IF($A96&lt;&gt;"",IFERROR(INDEX(Stelle,SMALL(IF((zimmer=$A96),ROW(Daten)),1)-1),""),"")</f>
        <v/>
      </c>
      <c r="Q96" s="10" t="str">
        <f t="array" ref="Q96">IF($A96&lt;&gt;"",IFERROR(INDEX(Stelle,SMALL(IF((zimmer=$A96),ROW(Daten)),2)-1),""),"")</f>
        <v/>
      </c>
      <c r="R96" s="10" t="str">
        <f t="array" ref="R96">IF($A96&lt;&gt;"",IFERROR(INDEX(Stelle,SMALL(IF((zimmer=$A96),ROW(Daten)),3)-1),""),"")</f>
        <v/>
      </c>
      <c r="S96" s="10" t="str">
        <f t="array" ref="S96">IF($A96&lt;&gt;"",IFERROR(INDEX(Stelle,SMALL(IF((zimmer=$A96),ROW(Daten)),4)-1),""),"")</f>
        <v/>
      </c>
      <c r="T96" s="10" t="str">
        <f t="array" ref="T96">IF($A96&lt;&gt;"",IFERROR(INDEX(Stelle,SMALL(IF((zimmer=$A96),ROW(Daten)),5)-1),""),"")</f>
        <v/>
      </c>
      <c r="U96" s="10" t="str">
        <f t="array" ref="U96">IF($A96&lt;&gt;"",IFERROR(INDEX(Stelle,SMALL(IF((zimmer=$A96),ROW(Daten)),6)-1),""),"")</f>
        <v/>
      </c>
    </row>
    <row r="97" spans="1:21" ht="13.5" thickBot="1" x14ac:dyDescent="0.25">
      <c r="A97" s="76"/>
      <c r="B97" s="77"/>
      <c r="C97" s="78"/>
      <c r="D97" s="78"/>
      <c r="E97" s="8" t="str">
        <f>IF(A97&lt;&gt;"",COUNTIF(Daten!I:I,A97),"")</f>
        <v/>
      </c>
      <c r="F97" s="9" t="str">
        <f t="shared" si="3"/>
        <v/>
      </c>
      <c r="G97" s="9" t="str">
        <f t="shared" si="4"/>
        <v/>
      </c>
      <c r="H97" s="9" t="str">
        <f>IFERROR(IF(COUNTIF(Daten!$H$2:$H$400,$A97)&lt;&gt;0,"X",""),"")</f>
        <v/>
      </c>
      <c r="I97" s="63" t="str">
        <f t="shared" si="5"/>
        <v/>
      </c>
      <c r="J97" s="10" t="str">
        <f t="array" ref="J97">IF(A97&lt;&gt;"",IF(IFERROR(INDEX(Name,SMALL(IF((zimmer=$A97),ROW(Daten)),1)-1),VLOOKUP($A97,Erläuterung,2,FALSE))=0,"",IFERROR(INDEX(Name,SMALL(IF((zimmer=$A97),ROW(Daten)),1)-1),VLOOKUP($A97,Erläuterung,2,FALSE))),"")</f>
        <v/>
      </c>
      <c r="K97" s="10" t="str">
        <f t="array" ref="K97">IF($A97&lt;&gt;"",IFERROR(INDEX(Name,SMALL(IF((zimmer=$A97),ROW(Daten)),2)-1),""),"")</f>
        <v/>
      </c>
      <c r="L97" s="10" t="str">
        <f t="array" ref="L97">IF($A97&lt;&gt;"",IFERROR(INDEX(Name,SMALL(IF((zimmer=$A97),ROW(Daten)),3)-1),""),"")</f>
        <v/>
      </c>
      <c r="M97" s="10" t="str">
        <f t="array" ref="M97">IF($A97&lt;&gt;"",IFERROR(INDEX(Name,SMALL(IF((zimmer=$A97),ROW(Daten)),4)-1),""),"")</f>
        <v/>
      </c>
      <c r="N97" s="10" t="str">
        <f t="array" ref="N97">IF($A97&lt;&gt;"",IFERROR(INDEX(Name,SMALL(IF((zimmer=$A97),ROW(Daten)),5)-1),""),"")</f>
        <v/>
      </c>
      <c r="O97" s="10" t="str">
        <f t="array" ref="O97">IF($A97&lt;&gt;"",IFERROR(INDEX(Name,SMALL(IF((zimmer=$A97),ROW(Daten)),6)-1),""),"")</f>
        <v/>
      </c>
      <c r="P97" s="10" t="str">
        <f t="array" ref="P97">IF($A97&lt;&gt;"",IFERROR(INDEX(Stelle,SMALL(IF((zimmer=$A97),ROW(Daten)),1)-1),""),"")</f>
        <v/>
      </c>
      <c r="Q97" s="10" t="str">
        <f t="array" ref="Q97">IF($A97&lt;&gt;"",IFERROR(INDEX(Stelle,SMALL(IF((zimmer=$A97),ROW(Daten)),2)-1),""),"")</f>
        <v/>
      </c>
      <c r="R97" s="10" t="str">
        <f t="array" ref="R97">IF($A97&lt;&gt;"",IFERROR(INDEX(Stelle,SMALL(IF((zimmer=$A97),ROW(Daten)),3)-1),""),"")</f>
        <v/>
      </c>
      <c r="S97" s="10" t="str">
        <f t="array" ref="S97">IF($A97&lt;&gt;"",IFERROR(INDEX(Stelle,SMALL(IF((zimmer=$A97),ROW(Daten)),4)-1),""),"")</f>
        <v/>
      </c>
      <c r="T97" s="10" t="str">
        <f t="array" ref="T97">IF($A97&lt;&gt;"",IFERROR(INDEX(Stelle,SMALL(IF((zimmer=$A97),ROW(Daten)),5)-1),""),"")</f>
        <v/>
      </c>
      <c r="U97" s="10" t="str">
        <f t="array" ref="U97">IF($A97&lt;&gt;"",IFERROR(INDEX(Stelle,SMALL(IF((zimmer=$A97),ROW(Daten)),6)-1),""),"")</f>
        <v/>
      </c>
    </row>
    <row r="98" spans="1:21" ht="13.5" thickBot="1" x14ac:dyDescent="0.25">
      <c r="A98" s="76"/>
      <c r="B98" s="77"/>
      <c r="C98" s="78"/>
      <c r="D98" s="78"/>
      <c r="E98" s="8" t="str">
        <f>IF(A98&lt;&gt;"",COUNTIF(Daten!I:I,A98),"")</f>
        <v/>
      </c>
      <c r="F98" s="9" t="str">
        <f t="shared" si="3"/>
        <v/>
      </c>
      <c r="G98" s="9" t="str">
        <f t="shared" si="4"/>
        <v/>
      </c>
      <c r="H98" s="9" t="str">
        <f>IFERROR(IF(COUNTIF(Daten!$H$2:$H$400,$A98)&lt;&gt;0,"X",""),"")</f>
        <v/>
      </c>
      <c r="I98" s="63" t="str">
        <f t="shared" si="5"/>
        <v/>
      </c>
      <c r="J98" s="10" t="str">
        <f t="array" ref="J98">IF(A98&lt;&gt;"",IF(IFERROR(INDEX(Name,SMALL(IF((zimmer=$A98),ROW(Daten)),1)-1),VLOOKUP($A98,Erläuterung,2,FALSE))=0,"",IFERROR(INDEX(Name,SMALL(IF((zimmer=$A98),ROW(Daten)),1)-1),VLOOKUP($A98,Erläuterung,2,FALSE))),"")</f>
        <v/>
      </c>
      <c r="K98" s="10" t="str">
        <f t="array" ref="K98">IF($A98&lt;&gt;"",IFERROR(INDEX(Name,SMALL(IF((zimmer=$A98),ROW(Daten)),2)-1),""),"")</f>
        <v/>
      </c>
      <c r="L98" s="10" t="str">
        <f t="array" ref="L98">IF($A98&lt;&gt;"",IFERROR(INDEX(Name,SMALL(IF((zimmer=$A98),ROW(Daten)),3)-1),""),"")</f>
        <v/>
      </c>
      <c r="M98" s="10" t="str">
        <f t="array" ref="M98">IF($A98&lt;&gt;"",IFERROR(INDEX(Name,SMALL(IF((zimmer=$A98),ROW(Daten)),4)-1),""),"")</f>
        <v/>
      </c>
      <c r="N98" s="10" t="str">
        <f t="array" ref="N98">IF($A98&lt;&gt;"",IFERROR(INDEX(Name,SMALL(IF((zimmer=$A98),ROW(Daten)),5)-1),""),"")</f>
        <v/>
      </c>
      <c r="O98" s="10" t="str">
        <f t="array" ref="O98">IF($A98&lt;&gt;"",IFERROR(INDEX(Name,SMALL(IF((zimmer=$A98),ROW(Daten)),6)-1),""),"")</f>
        <v/>
      </c>
      <c r="P98" s="10" t="str">
        <f t="array" ref="P98">IF($A98&lt;&gt;"",IFERROR(INDEX(Stelle,SMALL(IF((zimmer=$A98),ROW(Daten)),1)-1),""),"")</f>
        <v/>
      </c>
      <c r="Q98" s="10" t="str">
        <f t="array" ref="Q98">IF($A98&lt;&gt;"",IFERROR(INDEX(Stelle,SMALL(IF((zimmer=$A98),ROW(Daten)),2)-1),""),"")</f>
        <v/>
      </c>
      <c r="R98" s="10" t="str">
        <f t="array" ref="R98">IF($A98&lt;&gt;"",IFERROR(INDEX(Stelle,SMALL(IF((zimmer=$A98),ROW(Daten)),3)-1),""),"")</f>
        <v/>
      </c>
      <c r="S98" s="10" t="str">
        <f t="array" ref="S98">IF($A98&lt;&gt;"",IFERROR(INDEX(Stelle,SMALL(IF((zimmer=$A98),ROW(Daten)),4)-1),""),"")</f>
        <v/>
      </c>
      <c r="T98" s="10" t="str">
        <f t="array" ref="T98">IF($A98&lt;&gt;"",IFERROR(INDEX(Stelle,SMALL(IF((zimmer=$A98),ROW(Daten)),5)-1),""),"")</f>
        <v/>
      </c>
      <c r="U98" s="10" t="str">
        <f t="array" ref="U98">IF($A98&lt;&gt;"",IFERROR(INDEX(Stelle,SMALL(IF((zimmer=$A98),ROW(Daten)),6)-1),""),"")</f>
        <v/>
      </c>
    </row>
    <row r="99" spans="1:21" ht="13.5" thickBot="1" x14ac:dyDescent="0.25">
      <c r="A99" s="76"/>
      <c r="B99" s="77"/>
      <c r="C99" s="78"/>
      <c r="D99" s="78"/>
      <c r="E99" s="8" t="str">
        <f>IF(A99&lt;&gt;"",COUNTIF(Daten!I:I,A99),"")</f>
        <v/>
      </c>
      <c r="F99" s="9" t="str">
        <f t="shared" si="3"/>
        <v/>
      </c>
      <c r="G99" s="9" t="str">
        <f t="shared" si="4"/>
        <v/>
      </c>
      <c r="H99" s="9" t="str">
        <f>IFERROR(IF(COUNTIF(Daten!$H$2:$H$400,$A99)&lt;&gt;0,"X",""),"")</f>
        <v/>
      </c>
      <c r="I99" s="63" t="str">
        <f t="shared" si="5"/>
        <v/>
      </c>
      <c r="J99" s="10" t="str">
        <f t="array" ref="J99">IF(A99&lt;&gt;"",IF(IFERROR(INDEX(Name,SMALL(IF((zimmer=$A99),ROW(Daten)),1)-1),VLOOKUP($A99,Erläuterung,2,FALSE))=0,"",IFERROR(INDEX(Name,SMALL(IF((zimmer=$A99),ROW(Daten)),1)-1),VLOOKUP($A99,Erläuterung,2,FALSE))),"")</f>
        <v/>
      </c>
      <c r="K99" s="10" t="str">
        <f t="array" ref="K99">IF($A99&lt;&gt;"",IFERROR(INDEX(Name,SMALL(IF((zimmer=$A99),ROW(Daten)),2)-1),""),"")</f>
        <v/>
      </c>
      <c r="L99" s="10" t="str">
        <f t="array" ref="L99">IF($A99&lt;&gt;"",IFERROR(INDEX(Name,SMALL(IF((zimmer=$A99),ROW(Daten)),3)-1),""),"")</f>
        <v/>
      </c>
      <c r="M99" s="10" t="str">
        <f t="array" ref="M99">IF($A99&lt;&gt;"",IFERROR(INDEX(Name,SMALL(IF((zimmer=$A99),ROW(Daten)),4)-1),""),"")</f>
        <v/>
      </c>
      <c r="N99" s="10" t="str">
        <f t="array" ref="N99">IF($A99&lt;&gt;"",IFERROR(INDEX(Name,SMALL(IF((zimmer=$A99),ROW(Daten)),5)-1),""),"")</f>
        <v/>
      </c>
      <c r="O99" s="10" t="str">
        <f t="array" ref="O99">IF($A99&lt;&gt;"",IFERROR(INDEX(Name,SMALL(IF((zimmer=$A99),ROW(Daten)),6)-1),""),"")</f>
        <v/>
      </c>
      <c r="P99" s="10" t="str">
        <f t="array" ref="P99">IF($A99&lt;&gt;"",IFERROR(INDEX(Stelle,SMALL(IF((zimmer=$A99),ROW(Daten)),1)-1),""),"")</f>
        <v/>
      </c>
      <c r="Q99" s="10" t="str">
        <f t="array" ref="Q99">IF($A99&lt;&gt;"",IFERROR(INDEX(Stelle,SMALL(IF((zimmer=$A99),ROW(Daten)),2)-1),""),"")</f>
        <v/>
      </c>
      <c r="R99" s="10" t="str">
        <f t="array" ref="R99">IF($A99&lt;&gt;"",IFERROR(INDEX(Stelle,SMALL(IF((zimmer=$A99),ROW(Daten)),3)-1),""),"")</f>
        <v/>
      </c>
      <c r="S99" s="10" t="str">
        <f t="array" ref="S99">IF($A99&lt;&gt;"",IFERROR(INDEX(Stelle,SMALL(IF((zimmer=$A99),ROW(Daten)),4)-1),""),"")</f>
        <v/>
      </c>
      <c r="T99" s="10" t="str">
        <f t="array" ref="T99">IF($A99&lt;&gt;"",IFERROR(INDEX(Stelle,SMALL(IF((zimmer=$A99),ROW(Daten)),5)-1),""),"")</f>
        <v/>
      </c>
      <c r="U99" s="10" t="str">
        <f t="array" ref="U99">IF($A99&lt;&gt;"",IFERROR(INDEX(Stelle,SMALL(IF((zimmer=$A99),ROW(Daten)),6)-1),""),"")</f>
        <v/>
      </c>
    </row>
    <row r="100" spans="1:21" ht="13.5" thickBot="1" x14ac:dyDescent="0.25">
      <c r="A100" s="76"/>
      <c r="B100" s="77"/>
      <c r="C100" s="78"/>
      <c r="D100" s="78"/>
      <c r="E100" s="8" t="str">
        <f>IF(A100&lt;&gt;"",COUNTIF(Daten!I:I,A100),"")</f>
        <v/>
      </c>
      <c r="F100" s="9" t="str">
        <f t="shared" si="3"/>
        <v/>
      </c>
      <c r="G100" s="9" t="str">
        <f t="shared" si="4"/>
        <v/>
      </c>
      <c r="H100" s="9" t="str">
        <f>IFERROR(IF(COUNTIF(Daten!$H$2:$H$400,$A100)&lt;&gt;0,"X",""),"")</f>
        <v/>
      </c>
      <c r="I100" s="63" t="str">
        <f t="shared" si="5"/>
        <v/>
      </c>
      <c r="J100" s="10" t="str">
        <f t="array" ref="J100">IF(A100&lt;&gt;"",IF(IFERROR(INDEX(Name,SMALL(IF((zimmer=$A100),ROW(Daten)),1)-1),VLOOKUP($A100,Erläuterung,2,FALSE))=0,"",IFERROR(INDEX(Name,SMALL(IF((zimmer=$A100),ROW(Daten)),1)-1),VLOOKUP($A100,Erläuterung,2,FALSE))),"")</f>
        <v/>
      </c>
      <c r="K100" s="10" t="str">
        <f t="array" ref="K100">IF($A100&lt;&gt;"",IFERROR(INDEX(Name,SMALL(IF((zimmer=$A100),ROW(Daten)),2)-1),""),"")</f>
        <v/>
      </c>
      <c r="L100" s="10" t="str">
        <f t="array" ref="L100">IF($A100&lt;&gt;"",IFERROR(INDEX(Name,SMALL(IF((zimmer=$A100),ROW(Daten)),3)-1),""),"")</f>
        <v/>
      </c>
      <c r="M100" s="10" t="str">
        <f t="array" ref="M100">IF($A100&lt;&gt;"",IFERROR(INDEX(Name,SMALL(IF((zimmer=$A100),ROW(Daten)),4)-1),""),"")</f>
        <v/>
      </c>
      <c r="N100" s="10" t="str">
        <f t="array" ref="N100">IF($A100&lt;&gt;"",IFERROR(INDEX(Name,SMALL(IF((zimmer=$A100),ROW(Daten)),5)-1),""),"")</f>
        <v/>
      </c>
      <c r="O100" s="10" t="str">
        <f t="array" ref="O100">IF($A100&lt;&gt;"",IFERROR(INDEX(Name,SMALL(IF((zimmer=$A100),ROW(Daten)),6)-1),""),"")</f>
        <v/>
      </c>
      <c r="P100" s="10" t="str">
        <f t="array" ref="P100">IF($A100&lt;&gt;"",IFERROR(INDEX(Stelle,SMALL(IF((zimmer=$A100),ROW(Daten)),1)-1),""),"")</f>
        <v/>
      </c>
      <c r="Q100" s="10" t="str">
        <f t="array" ref="Q100">IF($A100&lt;&gt;"",IFERROR(INDEX(Stelle,SMALL(IF((zimmer=$A100),ROW(Daten)),2)-1),""),"")</f>
        <v/>
      </c>
      <c r="R100" s="10" t="str">
        <f t="array" ref="R100">IF($A100&lt;&gt;"",IFERROR(INDEX(Stelle,SMALL(IF((zimmer=$A100),ROW(Daten)),3)-1),""),"")</f>
        <v/>
      </c>
      <c r="S100" s="10" t="str">
        <f t="array" ref="S100">IF($A100&lt;&gt;"",IFERROR(INDEX(Stelle,SMALL(IF((zimmer=$A100),ROW(Daten)),4)-1),""),"")</f>
        <v/>
      </c>
      <c r="T100" s="10" t="str">
        <f t="array" ref="T100">IF($A100&lt;&gt;"",IFERROR(INDEX(Stelle,SMALL(IF((zimmer=$A100),ROW(Daten)),5)-1),""),"")</f>
        <v/>
      </c>
      <c r="U100" s="10" t="str">
        <f t="array" ref="U100">IF($A100&lt;&gt;"",IFERROR(INDEX(Stelle,SMALL(IF((zimmer=$A100),ROW(Daten)),6)-1),""),"")</f>
        <v/>
      </c>
    </row>
    <row r="101" spans="1:21" ht="13.5" thickBot="1" x14ac:dyDescent="0.25">
      <c r="A101" s="76"/>
      <c r="B101" s="77"/>
      <c r="C101" s="78"/>
      <c r="D101" s="78"/>
      <c r="E101" s="8" t="str">
        <f>IF(A101&lt;&gt;"",COUNTIF(Daten!I:I,A101),"")</f>
        <v/>
      </c>
      <c r="F101" s="9" t="str">
        <f t="shared" si="3"/>
        <v/>
      </c>
      <c r="G101" s="9" t="str">
        <f t="shared" si="4"/>
        <v/>
      </c>
      <c r="H101" s="9" t="str">
        <f>IFERROR(IF(COUNTIF(Daten!$H$2:$H$400,$A101)&lt;&gt;0,"X",""),"")</f>
        <v/>
      </c>
      <c r="I101" s="63" t="str">
        <f t="shared" si="5"/>
        <v/>
      </c>
      <c r="J101" s="10" t="str">
        <f t="array" ref="J101">IF(A101&lt;&gt;"",IF(IFERROR(INDEX(Name,SMALL(IF((zimmer=$A101),ROW(Daten)),1)-1),VLOOKUP($A101,Erläuterung,2,FALSE))=0,"",IFERROR(INDEX(Name,SMALL(IF((zimmer=$A101),ROW(Daten)),1)-1),VLOOKUP($A101,Erläuterung,2,FALSE))),"")</f>
        <v/>
      </c>
      <c r="K101" s="10" t="str">
        <f t="array" ref="K101">IF($A101&lt;&gt;"",IFERROR(INDEX(Name,SMALL(IF((zimmer=$A101),ROW(Daten)),2)-1),""),"")</f>
        <v/>
      </c>
      <c r="L101" s="10" t="str">
        <f t="array" ref="L101">IF($A101&lt;&gt;"",IFERROR(INDEX(Name,SMALL(IF((zimmer=$A101),ROW(Daten)),3)-1),""),"")</f>
        <v/>
      </c>
      <c r="M101" s="10" t="str">
        <f t="array" ref="M101">IF($A101&lt;&gt;"",IFERROR(INDEX(Name,SMALL(IF((zimmer=$A101),ROW(Daten)),4)-1),""),"")</f>
        <v/>
      </c>
      <c r="N101" s="10" t="str">
        <f t="array" ref="N101">IF($A101&lt;&gt;"",IFERROR(INDEX(Name,SMALL(IF((zimmer=$A101),ROW(Daten)),5)-1),""),"")</f>
        <v/>
      </c>
      <c r="O101" s="10" t="str">
        <f t="array" ref="O101">IF($A101&lt;&gt;"",IFERROR(INDEX(Name,SMALL(IF((zimmer=$A101),ROW(Daten)),6)-1),""),"")</f>
        <v/>
      </c>
      <c r="P101" s="10" t="str">
        <f t="array" ref="P101">IF($A101&lt;&gt;"",IFERROR(INDEX(Stelle,SMALL(IF((zimmer=$A101),ROW(Daten)),1)-1),""),"")</f>
        <v/>
      </c>
      <c r="Q101" s="10" t="str">
        <f t="array" ref="Q101">IF($A101&lt;&gt;"",IFERROR(INDEX(Stelle,SMALL(IF((zimmer=$A101),ROW(Daten)),2)-1),""),"")</f>
        <v/>
      </c>
      <c r="R101" s="10" t="str">
        <f t="array" ref="R101">IF($A101&lt;&gt;"",IFERROR(INDEX(Stelle,SMALL(IF((zimmer=$A101),ROW(Daten)),3)-1),""),"")</f>
        <v/>
      </c>
      <c r="S101" s="10" t="str">
        <f t="array" ref="S101">IF($A101&lt;&gt;"",IFERROR(INDEX(Stelle,SMALL(IF((zimmer=$A101),ROW(Daten)),4)-1),""),"")</f>
        <v/>
      </c>
      <c r="T101" s="10" t="str">
        <f t="array" ref="T101">IF($A101&lt;&gt;"",IFERROR(INDEX(Stelle,SMALL(IF((zimmer=$A101),ROW(Daten)),5)-1),""),"")</f>
        <v/>
      </c>
      <c r="U101" s="10" t="str">
        <f t="array" ref="U101">IF($A101&lt;&gt;"",IFERROR(INDEX(Stelle,SMALL(IF((zimmer=$A101),ROW(Daten)),6)-1),""),"")</f>
        <v/>
      </c>
    </row>
    <row r="102" spans="1:21" ht="13.5" thickBot="1" x14ac:dyDescent="0.25">
      <c r="A102" s="76"/>
      <c r="B102" s="77"/>
      <c r="C102" s="78"/>
      <c r="D102" s="78"/>
      <c r="E102" s="8" t="str">
        <f>IF(A102&lt;&gt;"",COUNTIF(Daten!I:I,A102),"")</f>
        <v/>
      </c>
      <c r="F102" s="9" t="str">
        <f t="shared" si="3"/>
        <v/>
      </c>
      <c r="G102" s="9" t="str">
        <f t="shared" si="4"/>
        <v/>
      </c>
      <c r="H102" s="9" t="str">
        <f>IFERROR(IF(COUNTIF(Daten!$H$2:$H$400,$A102)&lt;&gt;0,"X",""),"")</f>
        <v/>
      </c>
      <c r="I102" s="63" t="str">
        <f t="shared" si="5"/>
        <v/>
      </c>
      <c r="J102" s="10" t="str">
        <f t="array" ref="J102">IF(A102&lt;&gt;"",IF(IFERROR(INDEX(Name,SMALL(IF((zimmer=$A102),ROW(Daten)),1)-1),VLOOKUP($A102,Erläuterung,2,FALSE))=0,"",IFERROR(INDEX(Name,SMALL(IF((zimmer=$A102),ROW(Daten)),1)-1),VLOOKUP($A102,Erläuterung,2,FALSE))),"")</f>
        <v/>
      </c>
      <c r="K102" s="10" t="str">
        <f t="array" ref="K102">IF($A102&lt;&gt;"",IFERROR(INDEX(Name,SMALL(IF((zimmer=$A102),ROW(Daten)),2)-1),""),"")</f>
        <v/>
      </c>
      <c r="L102" s="10" t="str">
        <f t="array" ref="L102">IF($A102&lt;&gt;"",IFERROR(INDEX(Name,SMALL(IF((zimmer=$A102),ROW(Daten)),3)-1),""),"")</f>
        <v/>
      </c>
      <c r="M102" s="10" t="str">
        <f t="array" ref="M102">IF($A102&lt;&gt;"",IFERROR(INDEX(Name,SMALL(IF((zimmer=$A102),ROW(Daten)),4)-1),""),"")</f>
        <v/>
      </c>
      <c r="N102" s="10" t="str">
        <f t="array" ref="N102">IF($A102&lt;&gt;"",IFERROR(INDEX(Name,SMALL(IF((zimmer=$A102),ROW(Daten)),5)-1),""),"")</f>
        <v/>
      </c>
      <c r="O102" s="10" t="str">
        <f t="array" ref="O102">IF($A102&lt;&gt;"",IFERROR(INDEX(Name,SMALL(IF((zimmer=$A102),ROW(Daten)),6)-1),""),"")</f>
        <v/>
      </c>
      <c r="P102" s="10" t="str">
        <f t="array" ref="P102">IF($A102&lt;&gt;"",IFERROR(INDEX(Stelle,SMALL(IF((zimmer=$A102),ROW(Daten)),1)-1),""),"")</f>
        <v/>
      </c>
      <c r="Q102" s="10" t="str">
        <f t="array" ref="Q102">IF($A102&lt;&gt;"",IFERROR(INDEX(Stelle,SMALL(IF((zimmer=$A102),ROW(Daten)),2)-1),""),"")</f>
        <v/>
      </c>
      <c r="R102" s="10" t="str">
        <f t="array" ref="R102">IF($A102&lt;&gt;"",IFERROR(INDEX(Stelle,SMALL(IF((zimmer=$A102),ROW(Daten)),3)-1),""),"")</f>
        <v/>
      </c>
      <c r="S102" s="10" t="str">
        <f t="array" ref="S102">IF($A102&lt;&gt;"",IFERROR(INDEX(Stelle,SMALL(IF((zimmer=$A102),ROW(Daten)),4)-1),""),"")</f>
        <v/>
      </c>
      <c r="T102" s="10" t="str">
        <f t="array" ref="T102">IF($A102&lt;&gt;"",IFERROR(INDEX(Stelle,SMALL(IF((zimmer=$A102),ROW(Daten)),5)-1),""),"")</f>
        <v/>
      </c>
      <c r="U102" s="10" t="str">
        <f t="array" ref="U102">IF($A102&lt;&gt;"",IFERROR(INDEX(Stelle,SMALL(IF((zimmer=$A102),ROW(Daten)),6)-1),""),"")</f>
        <v/>
      </c>
    </row>
    <row r="103" spans="1:21" ht="13.5" thickBot="1" x14ac:dyDescent="0.25">
      <c r="A103" s="76"/>
      <c r="B103" s="77"/>
      <c r="C103" s="78"/>
      <c r="D103" s="78"/>
      <c r="E103" s="8" t="str">
        <f>IF(A103&lt;&gt;"",COUNTIF(Daten!I:I,A103),"")</f>
        <v/>
      </c>
      <c r="F103" s="9" t="str">
        <f t="shared" si="3"/>
        <v/>
      </c>
      <c r="G103" s="9" t="str">
        <f t="shared" si="4"/>
        <v/>
      </c>
      <c r="H103" s="9" t="str">
        <f>IFERROR(IF(COUNTIF(Daten!$H$2:$H$400,$A103)&lt;&gt;0,"X",""),"")</f>
        <v/>
      </c>
      <c r="I103" s="63" t="str">
        <f t="shared" si="5"/>
        <v/>
      </c>
      <c r="J103" s="10" t="str">
        <f t="array" ref="J103">IF(A103&lt;&gt;"",IF(IFERROR(INDEX(Name,SMALL(IF((zimmer=$A103),ROW(Daten)),1)-1),VLOOKUP($A103,Erläuterung,2,FALSE))=0,"",IFERROR(INDEX(Name,SMALL(IF((zimmer=$A103),ROW(Daten)),1)-1),VLOOKUP($A103,Erläuterung,2,FALSE))),"")</f>
        <v/>
      </c>
      <c r="K103" s="10" t="str">
        <f t="array" ref="K103">IF($A103&lt;&gt;"",IFERROR(INDEX(Name,SMALL(IF((zimmer=$A103),ROW(Daten)),2)-1),""),"")</f>
        <v/>
      </c>
      <c r="L103" s="10" t="str">
        <f t="array" ref="L103">IF($A103&lt;&gt;"",IFERROR(INDEX(Name,SMALL(IF((zimmer=$A103),ROW(Daten)),3)-1),""),"")</f>
        <v/>
      </c>
      <c r="M103" s="10" t="str">
        <f t="array" ref="M103">IF($A103&lt;&gt;"",IFERROR(INDEX(Name,SMALL(IF((zimmer=$A103),ROW(Daten)),4)-1),""),"")</f>
        <v/>
      </c>
      <c r="N103" s="10" t="str">
        <f t="array" ref="N103">IF($A103&lt;&gt;"",IFERROR(INDEX(Name,SMALL(IF((zimmer=$A103),ROW(Daten)),5)-1),""),"")</f>
        <v/>
      </c>
      <c r="O103" s="10" t="str">
        <f t="array" ref="O103">IF($A103&lt;&gt;"",IFERROR(INDEX(Name,SMALL(IF((zimmer=$A103),ROW(Daten)),6)-1),""),"")</f>
        <v/>
      </c>
      <c r="P103" s="10" t="str">
        <f t="array" ref="P103">IF($A103&lt;&gt;"",IFERROR(INDEX(Stelle,SMALL(IF((zimmer=$A103),ROW(Daten)),1)-1),""),"")</f>
        <v/>
      </c>
      <c r="Q103" s="10" t="str">
        <f t="array" ref="Q103">IF($A103&lt;&gt;"",IFERROR(INDEX(Stelle,SMALL(IF((zimmer=$A103),ROW(Daten)),2)-1),""),"")</f>
        <v/>
      </c>
      <c r="R103" s="10" t="str">
        <f t="array" ref="R103">IF($A103&lt;&gt;"",IFERROR(INDEX(Stelle,SMALL(IF((zimmer=$A103),ROW(Daten)),3)-1),""),"")</f>
        <v/>
      </c>
      <c r="S103" s="10" t="str">
        <f t="array" ref="S103">IF($A103&lt;&gt;"",IFERROR(INDEX(Stelle,SMALL(IF((zimmer=$A103),ROW(Daten)),4)-1),""),"")</f>
        <v/>
      </c>
      <c r="T103" s="10" t="str">
        <f t="array" ref="T103">IF($A103&lt;&gt;"",IFERROR(INDEX(Stelle,SMALL(IF((zimmer=$A103),ROW(Daten)),5)-1),""),"")</f>
        <v/>
      </c>
      <c r="U103" s="10" t="str">
        <f t="array" ref="U103">IF($A103&lt;&gt;"",IFERROR(INDEX(Stelle,SMALL(IF((zimmer=$A103),ROW(Daten)),6)-1),""),"")</f>
        <v/>
      </c>
    </row>
    <row r="104" spans="1:21" ht="13.5" thickBot="1" x14ac:dyDescent="0.25">
      <c r="A104" s="76"/>
      <c r="B104" s="77"/>
      <c r="C104" s="78"/>
      <c r="D104" s="78"/>
      <c r="E104" s="8" t="str">
        <f>IF(A104&lt;&gt;"",COUNTIF(Daten!I:I,A104),"")</f>
        <v/>
      </c>
      <c r="F104" s="9" t="str">
        <f t="shared" si="3"/>
        <v/>
      </c>
      <c r="G104" s="9" t="str">
        <f t="shared" si="4"/>
        <v/>
      </c>
      <c r="H104" s="9" t="str">
        <f>IFERROR(IF(COUNTIF(Daten!$H$2:$H$400,$A104)&lt;&gt;0,"X",""),"")</f>
        <v/>
      </c>
      <c r="I104" s="63" t="str">
        <f t="shared" si="5"/>
        <v/>
      </c>
      <c r="J104" s="10" t="str">
        <f t="array" ref="J104">IF(A104&lt;&gt;"",IF(IFERROR(INDEX(Name,SMALL(IF((zimmer=$A104),ROW(Daten)),1)-1),VLOOKUP($A104,Erläuterung,2,FALSE))=0,"",IFERROR(INDEX(Name,SMALL(IF((zimmer=$A104),ROW(Daten)),1)-1),VLOOKUP($A104,Erläuterung,2,FALSE))),"")</f>
        <v/>
      </c>
      <c r="K104" s="10" t="str">
        <f t="array" ref="K104">IF($A104&lt;&gt;"",IFERROR(INDEX(Name,SMALL(IF((zimmer=$A104),ROW(Daten)),2)-1),""),"")</f>
        <v/>
      </c>
      <c r="L104" s="10" t="str">
        <f t="array" ref="L104">IF($A104&lt;&gt;"",IFERROR(INDEX(Name,SMALL(IF((zimmer=$A104),ROW(Daten)),3)-1),""),"")</f>
        <v/>
      </c>
      <c r="M104" s="10" t="str">
        <f t="array" ref="M104">IF($A104&lt;&gt;"",IFERROR(INDEX(Name,SMALL(IF((zimmer=$A104),ROW(Daten)),4)-1),""),"")</f>
        <v/>
      </c>
      <c r="N104" s="10" t="str">
        <f t="array" ref="N104">IF($A104&lt;&gt;"",IFERROR(INDEX(Name,SMALL(IF((zimmer=$A104),ROW(Daten)),5)-1),""),"")</f>
        <v/>
      </c>
      <c r="O104" s="10" t="str">
        <f t="array" ref="O104">IF($A104&lt;&gt;"",IFERROR(INDEX(Name,SMALL(IF((zimmer=$A104),ROW(Daten)),6)-1),""),"")</f>
        <v/>
      </c>
      <c r="P104" s="10" t="str">
        <f t="array" ref="P104">IF($A104&lt;&gt;"",IFERROR(INDEX(Stelle,SMALL(IF((zimmer=$A104),ROW(Daten)),1)-1),""),"")</f>
        <v/>
      </c>
      <c r="Q104" s="10" t="str">
        <f t="array" ref="Q104">IF($A104&lt;&gt;"",IFERROR(INDEX(Stelle,SMALL(IF((zimmer=$A104),ROW(Daten)),2)-1),""),"")</f>
        <v/>
      </c>
      <c r="R104" s="10" t="str">
        <f t="array" ref="R104">IF($A104&lt;&gt;"",IFERROR(INDEX(Stelle,SMALL(IF((zimmer=$A104),ROW(Daten)),3)-1),""),"")</f>
        <v/>
      </c>
      <c r="S104" s="10" t="str">
        <f t="array" ref="S104">IF($A104&lt;&gt;"",IFERROR(INDEX(Stelle,SMALL(IF((zimmer=$A104),ROW(Daten)),4)-1),""),"")</f>
        <v/>
      </c>
      <c r="T104" s="10" t="str">
        <f t="array" ref="T104">IF($A104&lt;&gt;"",IFERROR(INDEX(Stelle,SMALL(IF((zimmer=$A104),ROW(Daten)),5)-1),""),"")</f>
        <v/>
      </c>
      <c r="U104" s="10" t="str">
        <f t="array" ref="U104">IF($A104&lt;&gt;"",IFERROR(INDEX(Stelle,SMALL(IF((zimmer=$A104),ROW(Daten)),6)-1),""),"")</f>
        <v/>
      </c>
    </row>
    <row r="105" spans="1:21" ht="13.5" thickBot="1" x14ac:dyDescent="0.25">
      <c r="A105" s="76"/>
      <c r="B105" s="77"/>
      <c r="C105" s="78"/>
      <c r="D105" s="78"/>
      <c r="E105" s="8" t="str">
        <f>IF(A105&lt;&gt;"",COUNTIF(Daten!I:I,A105),"")</f>
        <v/>
      </c>
      <c r="F105" s="9" t="str">
        <f t="shared" si="3"/>
        <v/>
      </c>
      <c r="G105" s="9" t="str">
        <f t="shared" si="4"/>
        <v/>
      </c>
      <c r="H105" s="9" t="str">
        <f>IFERROR(IF(COUNTIF(Daten!$H$2:$H$400,$A105)&lt;&gt;0,"X",""),"")</f>
        <v/>
      </c>
      <c r="I105" s="63" t="str">
        <f t="shared" si="5"/>
        <v/>
      </c>
      <c r="J105" s="10" t="str">
        <f t="array" ref="J105">IF(A105&lt;&gt;"",IF(IFERROR(INDEX(Name,SMALL(IF((zimmer=$A105),ROW(Daten)),1)-1),VLOOKUP($A105,Erläuterung,2,FALSE))=0,"",IFERROR(INDEX(Name,SMALL(IF((zimmer=$A105),ROW(Daten)),1)-1),VLOOKUP($A105,Erläuterung,2,FALSE))),"")</f>
        <v/>
      </c>
      <c r="K105" s="10" t="str">
        <f t="array" ref="K105">IF($A105&lt;&gt;"",IFERROR(INDEX(Name,SMALL(IF((zimmer=$A105),ROW(Daten)),2)-1),""),"")</f>
        <v/>
      </c>
      <c r="L105" s="10" t="str">
        <f t="array" ref="L105">IF($A105&lt;&gt;"",IFERROR(INDEX(Name,SMALL(IF((zimmer=$A105),ROW(Daten)),3)-1),""),"")</f>
        <v/>
      </c>
      <c r="M105" s="10" t="str">
        <f t="array" ref="M105">IF($A105&lt;&gt;"",IFERROR(INDEX(Name,SMALL(IF((zimmer=$A105),ROW(Daten)),4)-1),""),"")</f>
        <v/>
      </c>
      <c r="N105" s="10" t="str">
        <f t="array" ref="N105">IF($A105&lt;&gt;"",IFERROR(INDEX(Name,SMALL(IF((zimmer=$A105),ROW(Daten)),5)-1),""),"")</f>
        <v/>
      </c>
      <c r="O105" s="10" t="str">
        <f t="array" ref="O105">IF($A105&lt;&gt;"",IFERROR(INDEX(Name,SMALL(IF((zimmer=$A105),ROW(Daten)),6)-1),""),"")</f>
        <v/>
      </c>
      <c r="P105" s="10" t="str">
        <f t="array" ref="P105">IF($A105&lt;&gt;"",IFERROR(INDEX(Stelle,SMALL(IF((zimmer=$A105),ROW(Daten)),1)-1),""),"")</f>
        <v/>
      </c>
      <c r="Q105" s="10" t="str">
        <f t="array" ref="Q105">IF($A105&lt;&gt;"",IFERROR(INDEX(Stelle,SMALL(IF((zimmer=$A105),ROW(Daten)),2)-1),""),"")</f>
        <v/>
      </c>
      <c r="R105" s="10" t="str">
        <f t="array" ref="R105">IF($A105&lt;&gt;"",IFERROR(INDEX(Stelle,SMALL(IF((zimmer=$A105),ROW(Daten)),3)-1),""),"")</f>
        <v/>
      </c>
      <c r="S105" s="10" t="str">
        <f t="array" ref="S105">IF($A105&lt;&gt;"",IFERROR(INDEX(Stelle,SMALL(IF((zimmer=$A105),ROW(Daten)),4)-1),""),"")</f>
        <v/>
      </c>
      <c r="T105" s="10" t="str">
        <f t="array" ref="T105">IF($A105&lt;&gt;"",IFERROR(INDEX(Stelle,SMALL(IF((zimmer=$A105),ROW(Daten)),5)-1),""),"")</f>
        <v/>
      </c>
      <c r="U105" s="10" t="str">
        <f t="array" ref="U105">IF($A105&lt;&gt;"",IFERROR(INDEX(Stelle,SMALL(IF((zimmer=$A105),ROW(Daten)),6)-1),""),"")</f>
        <v/>
      </c>
    </row>
    <row r="106" spans="1:21" ht="13.5" thickBot="1" x14ac:dyDescent="0.25">
      <c r="A106" s="76"/>
      <c r="B106" s="77"/>
      <c r="C106" s="78"/>
      <c r="D106" s="78"/>
      <c r="E106" s="8" t="str">
        <f>IF(A106&lt;&gt;"",COUNTIF(Daten!I:I,A106),"")</f>
        <v/>
      </c>
      <c r="F106" s="9" t="str">
        <f t="shared" si="3"/>
        <v/>
      </c>
      <c r="G106" s="9" t="str">
        <f t="shared" si="4"/>
        <v/>
      </c>
      <c r="H106" s="9" t="str">
        <f>IFERROR(IF(COUNTIF(Daten!$H$2:$H$400,$A106)&lt;&gt;0,"X",""),"")</f>
        <v/>
      </c>
      <c r="I106" s="63" t="str">
        <f t="shared" si="5"/>
        <v/>
      </c>
      <c r="J106" s="10" t="str">
        <f t="array" ref="J106">IF(A106&lt;&gt;"",IF(IFERROR(INDEX(Name,SMALL(IF((zimmer=$A106),ROW(Daten)),1)-1),VLOOKUP($A106,Erläuterung,2,FALSE))=0,"",IFERROR(INDEX(Name,SMALL(IF((zimmer=$A106),ROW(Daten)),1)-1),VLOOKUP($A106,Erläuterung,2,FALSE))),"")</f>
        <v/>
      </c>
      <c r="K106" s="10" t="str">
        <f t="array" ref="K106">IF($A106&lt;&gt;"",IFERROR(INDEX(Name,SMALL(IF((zimmer=$A106),ROW(Daten)),2)-1),""),"")</f>
        <v/>
      </c>
      <c r="L106" s="10" t="str">
        <f t="array" ref="L106">IF($A106&lt;&gt;"",IFERROR(INDEX(Name,SMALL(IF((zimmer=$A106),ROW(Daten)),3)-1),""),"")</f>
        <v/>
      </c>
      <c r="M106" s="10" t="str">
        <f t="array" ref="M106">IF($A106&lt;&gt;"",IFERROR(INDEX(Name,SMALL(IF((zimmer=$A106),ROW(Daten)),4)-1),""),"")</f>
        <v/>
      </c>
      <c r="N106" s="10" t="str">
        <f t="array" ref="N106">IF($A106&lt;&gt;"",IFERROR(INDEX(Name,SMALL(IF((zimmer=$A106),ROW(Daten)),5)-1),""),"")</f>
        <v/>
      </c>
      <c r="O106" s="10" t="str">
        <f t="array" ref="O106">IF($A106&lt;&gt;"",IFERROR(INDEX(Name,SMALL(IF((zimmer=$A106),ROW(Daten)),6)-1),""),"")</f>
        <v/>
      </c>
      <c r="P106" s="10" t="str">
        <f t="array" ref="P106">IF($A106&lt;&gt;"",IFERROR(INDEX(Stelle,SMALL(IF((zimmer=$A106),ROW(Daten)),1)-1),""),"")</f>
        <v/>
      </c>
      <c r="Q106" s="10" t="str">
        <f t="array" ref="Q106">IF($A106&lt;&gt;"",IFERROR(INDEX(Stelle,SMALL(IF((zimmer=$A106),ROW(Daten)),2)-1),""),"")</f>
        <v/>
      </c>
      <c r="R106" s="10" t="str">
        <f t="array" ref="R106">IF($A106&lt;&gt;"",IFERROR(INDEX(Stelle,SMALL(IF((zimmer=$A106),ROW(Daten)),3)-1),""),"")</f>
        <v/>
      </c>
      <c r="S106" s="10" t="str">
        <f t="array" ref="S106">IF($A106&lt;&gt;"",IFERROR(INDEX(Stelle,SMALL(IF((zimmer=$A106),ROW(Daten)),4)-1),""),"")</f>
        <v/>
      </c>
      <c r="T106" s="10" t="str">
        <f t="array" ref="T106">IF($A106&lt;&gt;"",IFERROR(INDEX(Stelle,SMALL(IF((zimmer=$A106),ROW(Daten)),5)-1),""),"")</f>
        <v/>
      </c>
      <c r="U106" s="10" t="str">
        <f t="array" ref="U106">IF($A106&lt;&gt;"",IFERROR(INDEX(Stelle,SMALL(IF((zimmer=$A106),ROW(Daten)),6)-1),""),"")</f>
        <v/>
      </c>
    </row>
    <row r="107" spans="1:21" ht="13.5" thickBot="1" x14ac:dyDescent="0.25">
      <c r="A107" s="76"/>
      <c r="B107" s="77"/>
      <c r="C107" s="78"/>
      <c r="D107" s="78"/>
      <c r="E107" s="8" t="str">
        <f>IF(A107&lt;&gt;"",COUNTIF(Daten!I:I,A107),"")</f>
        <v/>
      </c>
      <c r="F107" s="9" t="str">
        <f t="shared" si="3"/>
        <v/>
      </c>
      <c r="G107" s="9" t="str">
        <f t="shared" si="4"/>
        <v/>
      </c>
      <c r="H107" s="9" t="str">
        <f>IFERROR(IF(COUNTIF(Daten!$H$2:$H$400,$A107)&lt;&gt;0,"X",""),"")</f>
        <v/>
      </c>
      <c r="I107" s="63" t="str">
        <f t="shared" si="5"/>
        <v/>
      </c>
      <c r="J107" s="10" t="str">
        <f t="array" ref="J107">IF(A107&lt;&gt;"",IF(IFERROR(INDEX(Name,SMALL(IF((zimmer=$A107),ROW(Daten)),1)-1),VLOOKUP($A107,Erläuterung,2,FALSE))=0,"",IFERROR(INDEX(Name,SMALL(IF((zimmer=$A107),ROW(Daten)),1)-1),VLOOKUP($A107,Erläuterung,2,FALSE))),"")</f>
        <v/>
      </c>
      <c r="K107" s="10" t="str">
        <f t="array" ref="K107">IF($A107&lt;&gt;"",IFERROR(INDEX(Name,SMALL(IF((zimmer=$A107),ROW(Daten)),2)-1),""),"")</f>
        <v/>
      </c>
      <c r="L107" s="10" t="str">
        <f t="array" ref="L107">IF($A107&lt;&gt;"",IFERROR(INDEX(Name,SMALL(IF((zimmer=$A107),ROW(Daten)),3)-1),""),"")</f>
        <v/>
      </c>
      <c r="M107" s="10" t="str">
        <f t="array" ref="M107">IF($A107&lt;&gt;"",IFERROR(INDEX(Name,SMALL(IF((zimmer=$A107),ROW(Daten)),4)-1),""),"")</f>
        <v/>
      </c>
      <c r="N107" s="10" t="str">
        <f t="array" ref="N107">IF($A107&lt;&gt;"",IFERROR(INDEX(Name,SMALL(IF((zimmer=$A107),ROW(Daten)),5)-1),""),"")</f>
        <v/>
      </c>
      <c r="O107" s="10" t="str">
        <f t="array" ref="O107">IF($A107&lt;&gt;"",IFERROR(INDEX(Name,SMALL(IF((zimmer=$A107),ROW(Daten)),6)-1),""),"")</f>
        <v/>
      </c>
      <c r="P107" s="10" t="str">
        <f t="array" ref="P107">IF($A107&lt;&gt;"",IFERROR(INDEX(Stelle,SMALL(IF((zimmer=$A107),ROW(Daten)),1)-1),""),"")</f>
        <v/>
      </c>
      <c r="Q107" s="10" t="str">
        <f t="array" ref="Q107">IF($A107&lt;&gt;"",IFERROR(INDEX(Stelle,SMALL(IF((zimmer=$A107),ROW(Daten)),2)-1),""),"")</f>
        <v/>
      </c>
      <c r="R107" s="10" t="str">
        <f t="array" ref="R107">IF($A107&lt;&gt;"",IFERROR(INDEX(Stelle,SMALL(IF((zimmer=$A107),ROW(Daten)),3)-1),""),"")</f>
        <v/>
      </c>
      <c r="S107" s="10" t="str">
        <f t="array" ref="S107">IF($A107&lt;&gt;"",IFERROR(INDEX(Stelle,SMALL(IF((zimmer=$A107),ROW(Daten)),4)-1),""),"")</f>
        <v/>
      </c>
      <c r="T107" s="10" t="str">
        <f t="array" ref="T107">IF($A107&lt;&gt;"",IFERROR(INDEX(Stelle,SMALL(IF((zimmer=$A107),ROW(Daten)),5)-1),""),"")</f>
        <v/>
      </c>
      <c r="U107" s="10" t="str">
        <f t="array" ref="U107">IF($A107&lt;&gt;"",IFERROR(INDEX(Stelle,SMALL(IF((zimmer=$A107),ROW(Daten)),6)-1),""),"")</f>
        <v/>
      </c>
    </row>
    <row r="108" spans="1:21" ht="13.5" thickBot="1" x14ac:dyDescent="0.25">
      <c r="A108" s="76"/>
      <c r="B108" s="77"/>
      <c r="C108" s="78"/>
      <c r="D108" s="78"/>
      <c r="E108" s="8" t="str">
        <f>IF(A108&lt;&gt;"",COUNTIF(Daten!I:I,A108),"")</f>
        <v/>
      </c>
      <c r="F108" s="9" t="str">
        <f t="shared" si="3"/>
        <v/>
      </c>
      <c r="G108" s="9" t="str">
        <f t="shared" si="4"/>
        <v/>
      </c>
      <c r="H108" s="9" t="str">
        <f>IFERROR(IF(COUNTIF(Daten!$H$2:$H$400,$A108)&lt;&gt;0,"X",""),"")</f>
        <v/>
      </c>
      <c r="I108" s="63" t="str">
        <f t="shared" si="5"/>
        <v/>
      </c>
      <c r="J108" s="10" t="str">
        <f t="array" ref="J108">IF(A108&lt;&gt;"",IF(IFERROR(INDEX(Name,SMALL(IF((zimmer=$A108),ROW(Daten)),1)-1),VLOOKUP($A108,Erläuterung,2,FALSE))=0,"",IFERROR(INDEX(Name,SMALL(IF((zimmer=$A108),ROW(Daten)),1)-1),VLOOKUP($A108,Erläuterung,2,FALSE))),"")</f>
        <v/>
      </c>
      <c r="K108" s="10" t="str">
        <f t="array" ref="K108">IF($A108&lt;&gt;"",IFERROR(INDEX(Name,SMALL(IF((zimmer=$A108),ROW(Daten)),2)-1),""),"")</f>
        <v/>
      </c>
      <c r="L108" s="10" t="str">
        <f t="array" ref="L108">IF($A108&lt;&gt;"",IFERROR(INDEX(Name,SMALL(IF((zimmer=$A108),ROW(Daten)),3)-1),""),"")</f>
        <v/>
      </c>
      <c r="M108" s="10" t="str">
        <f t="array" ref="M108">IF($A108&lt;&gt;"",IFERROR(INDEX(Name,SMALL(IF((zimmer=$A108),ROW(Daten)),4)-1),""),"")</f>
        <v/>
      </c>
      <c r="N108" s="10" t="str">
        <f t="array" ref="N108">IF($A108&lt;&gt;"",IFERROR(INDEX(Name,SMALL(IF((zimmer=$A108),ROW(Daten)),5)-1),""),"")</f>
        <v/>
      </c>
      <c r="O108" s="10" t="str">
        <f t="array" ref="O108">IF($A108&lt;&gt;"",IFERROR(INDEX(Name,SMALL(IF((zimmer=$A108),ROW(Daten)),6)-1),""),"")</f>
        <v/>
      </c>
      <c r="P108" s="10" t="str">
        <f t="array" ref="P108">IF($A108&lt;&gt;"",IFERROR(INDEX(Stelle,SMALL(IF((zimmer=$A108),ROW(Daten)),1)-1),""),"")</f>
        <v/>
      </c>
      <c r="Q108" s="10" t="str">
        <f t="array" ref="Q108">IF($A108&lt;&gt;"",IFERROR(INDEX(Stelle,SMALL(IF((zimmer=$A108),ROW(Daten)),2)-1),""),"")</f>
        <v/>
      </c>
      <c r="R108" s="10" t="str">
        <f t="array" ref="R108">IF($A108&lt;&gt;"",IFERROR(INDEX(Stelle,SMALL(IF((zimmer=$A108),ROW(Daten)),3)-1),""),"")</f>
        <v/>
      </c>
      <c r="S108" s="10" t="str">
        <f t="array" ref="S108">IF($A108&lt;&gt;"",IFERROR(INDEX(Stelle,SMALL(IF((zimmer=$A108),ROW(Daten)),4)-1),""),"")</f>
        <v/>
      </c>
      <c r="T108" s="10" t="str">
        <f t="array" ref="T108">IF($A108&lt;&gt;"",IFERROR(INDEX(Stelle,SMALL(IF((zimmer=$A108),ROW(Daten)),5)-1),""),"")</f>
        <v/>
      </c>
      <c r="U108" s="10" t="str">
        <f t="array" ref="U108">IF($A108&lt;&gt;"",IFERROR(INDEX(Stelle,SMALL(IF((zimmer=$A108),ROW(Daten)),6)-1),""),"")</f>
        <v/>
      </c>
    </row>
    <row r="109" spans="1:21" ht="13.5" thickBot="1" x14ac:dyDescent="0.25">
      <c r="A109" s="76"/>
      <c r="B109" s="77"/>
      <c r="C109" s="78"/>
      <c r="D109" s="78"/>
      <c r="E109" s="8" t="str">
        <f>IF(A109&lt;&gt;"",COUNTIF(Daten!I:I,A109),"")</f>
        <v/>
      </c>
      <c r="F109" s="9" t="str">
        <f t="shared" si="3"/>
        <v/>
      </c>
      <c r="G109" s="9" t="str">
        <f t="shared" si="4"/>
        <v/>
      </c>
      <c r="H109" s="9" t="str">
        <f>IFERROR(IF(COUNTIF(Daten!$H$2:$H$400,$A109)&lt;&gt;0,"X",""),"")</f>
        <v/>
      </c>
      <c r="I109" s="63" t="str">
        <f t="shared" si="5"/>
        <v/>
      </c>
      <c r="J109" s="10" t="str">
        <f t="array" ref="J109">IF(A109&lt;&gt;"",IF(IFERROR(INDEX(Name,SMALL(IF((zimmer=$A109),ROW(Daten)),1)-1),VLOOKUP($A109,Erläuterung,2,FALSE))=0,"",IFERROR(INDEX(Name,SMALL(IF((zimmer=$A109),ROW(Daten)),1)-1),VLOOKUP($A109,Erläuterung,2,FALSE))),"")</f>
        <v/>
      </c>
      <c r="K109" s="10" t="str">
        <f t="array" ref="K109">IF($A109&lt;&gt;"",IFERROR(INDEX(Name,SMALL(IF((zimmer=$A109),ROW(Daten)),2)-1),""),"")</f>
        <v/>
      </c>
      <c r="L109" s="10" t="str">
        <f t="array" ref="L109">IF($A109&lt;&gt;"",IFERROR(INDEX(Name,SMALL(IF((zimmer=$A109),ROW(Daten)),3)-1),""),"")</f>
        <v/>
      </c>
      <c r="M109" s="10" t="str">
        <f t="array" ref="M109">IF($A109&lt;&gt;"",IFERROR(INDEX(Name,SMALL(IF((zimmer=$A109),ROW(Daten)),4)-1),""),"")</f>
        <v/>
      </c>
      <c r="N109" s="10" t="str">
        <f t="array" ref="N109">IF($A109&lt;&gt;"",IFERROR(INDEX(Name,SMALL(IF((zimmer=$A109),ROW(Daten)),5)-1),""),"")</f>
        <v/>
      </c>
      <c r="O109" s="10" t="str">
        <f t="array" ref="O109">IF($A109&lt;&gt;"",IFERROR(INDEX(Name,SMALL(IF((zimmer=$A109),ROW(Daten)),6)-1),""),"")</f>
        <v/>
      </c>
      <c r="P109" s="10" t="str">
        <f t="array" ref="P109">IF($A109&lt;&gt;"",IFERROR(INDEX(Stelle,SMALL(IF((zimmer=$A109),ROW(Daten)),1)-1),""),"")</f>
        <v/>
      </c>
      <c r="Q109" s="10" t="str">
        <f t="array" ref="Q109">IF($A109&lt;&gt;"",IFERROR(INDEX(Stelle,SMALL(IF((zimmer=$A109),ROW(Daten)),2)-1),""),"")</f>
        <v/>
      </c>
      <c r="R109" s="10" t="str">
        <f t="array" ref="R109">IF($A109&lt;&gt;"",IFERROR(INDEX(Stelle,SMALL(IF((zimmer=$A109),ROW(Daten)),3)-1),""),"")</f>
        <v/>
      </c>
      <c r="S109" s="10" t="str">
        <f t="array" ref="S109">IF($A109&lt;&gt;"",IFERROR(INDEX(Stelle,SMALL(IF((zimmer=$A109),ROW(Daten)),4)-1),""),"")</f>
        <v/>
      </c>
      <c r="T109" s="10" t="str">
        <f t="array" ref="T109">IF($A109&lt;&gt;"",IFERROR(INDEX(Stelle,SMALL(IF((zimmer=$A109),ROW(Daten)),5)-1),""),"")</f>
        <v/>
      </c>
      <c r="U109" s="10" t="str">
        <f t="array" ref="U109">IF($A109&lt;&gt;"",IFERROR(INDEX(Stelle,SMALL(IF((zimmer=$A109),ROW(Daten)),6)-1),""),"")</f>
        <v/>
      </c>
    </row>
    <row r="110" spans="1:21" ht="13.5" thickBot="1" x14ac:dyDescent="0.25">
      <c r="A110" s="76"/>
      <c r="B110" s="77"/>
      <c r="C110" s="78"/>
      <c r="D110" s="78"/>
      <c r="E110" s="8" t="str">
        <f>IF(A110&lt;&gt;"",COUNTIF(Daten!I:I,A110),"")</f>
        <v/>
      </c>
      <c r="F110" s="9" t="str">
        <f t="shared" si="3"/>
        <v/>
      </c>
      <c r="G110" s="9" t="str">
        <f t="shared" si="4"/>
        <v/>
      </c>
      <c r="H110" s="9" t="str">
        <f>IFERROR(IF(COUNTIF(Daten!$H$2:$H$400,$A110)&lt;&gt;0,"X",""),"")</f>
        <v/>
      </c>
      <c r="I110" s="63" t="str">
        <f t="shared" si="5"/>
        <v/>
      </c>
      <c r="J110" s="10" t="str">
        <f t="array" ref="J110">IF(A110&lt;&gt;"",IF(IFERROR(INDEX(Name,SMALL(IF((zimmer=$A110),ROW(Daten)),1)-1),VLOOKUP($A110,Erläuterung,2,FALSE))=0,"",IFERROR(INDEX(Name,SMALL(IF((zimmer=$A110),ROW(Daten)),1)-1),VLOOKUP($A110,Erläuterung,2,FALSE))),"")</f>
        <v/>
      </c>
      <c r="K110" s="10" t="str">
        <f t="array" ref="K110">IF($A110&lt;&gt;"",IFERROR(INDEX(Name,SMALL(IF((zimmer=$A110),ROW(Daten)),2)-1),""),"")</f>
        <v/>
      </c>
      <c r="L110" s="10" t="str">
        <f t="array" ref="L110">IF($A110&lt;&gt;"",IFERROR(INDEX(Name,SMALL(IF((zimmer=$A110),ROW(Daten)),3)-1),""),"")</f>
        <v/>
      </c>
      <c r="M110" s="10" t="str">
        <f t="array" ref="M110">IF($A110&lt;&gt;"",IFERROR(INDEX(Name,SMALL(IF((zimmer=$A110),ROW(Daten)),4)-1),""),"")</f>
        <v/>
      </c>
      <c r="N110" s="10" t="str">
        <f t="array" ref="N110">IF($A110&lt;&gt;"",IFERROR(INDEX(Name,SMALL(IF((zimmer=$A110),ROW(Daten)),5)-1),""),"")</f>
        <v/>
      </c>
      <c r="O110" s="10" t="str">
        <f t="array" ref="O110">IF($A110&lt;&gt;"",IFERROR(INDEX(Name,SMALL(IF((zimmer=$A110),ROW(Daten)),6)-1),""),"")</f>
        <v/>
      </c>
      <c r="P110" s="10" t="str">
        <f t="array" ref="P110">IF($A110&lt;&gt;"",IFERROR(INDEX(Stelle,SMALL(IF((zimmer=$A110),ROW(Daten)),1)-1),""),"")</f>
        <v/>
      </c>
      <c r="Q110" s="10" t="str">
        <f t="array" ref="Q110">IF($A110&lt;&gt;"",IFERROR(INDEX(Stelle,SMALL(IF((zimmer=$A110),ROW(Daten)),2)-1),""),"")</f>
        <v/>
      </c>
      <c r="R110" s="10" t="str">
        <f t="array" ref="R110">IF($A110&lt;&gt;"",IFERROR(INDEX(Stelle,SMALL(IF((zimmer=$A110),ROW(Daten)),3)-1),""),"")</f>
        <v/>
      </c>
      <c r="S110" s="10" t="str">
        <f t="array" ref="S110">IF($A110&lt;&gt;"",IFERROR(INDEX(Stelle,SMALL(IF((zimmer=$A110),ROW(Daten)),4)-1),""),"")</f>
        <v/>
      </c>
      <c r="T110" s="10" t="str">
        <f t="array" ref="T110">IF($A110&lt;&gt;"",IFERROR(INDEX(Stelle,SMALL(IF((zimmer=$A110),ROW(Daten)),5)-1),""),"")</f>
        <v/>
      </c>
      <c r="U110" s="10" t="str">
        <f t="array" ref="U110">IF($A110&lt;&gt;"",IFERROR(INDEX(Stelle,SMALL(IF((zimmer=$A110),ROW(Daten)),6)-1),""),"")</f>
        <v/>
      </c>
    </row>
    <row r="111" spans="1:21" ht="13.5" thickBot="1" x14ac:dyDescent="0.25">
      <c r="A111" s="76"/>
      <c r="B111" s="77"/>
      <c r="C111" s="78"/>
      <c r="D111" s="78"/>
      <c r="E111" s="8" t="str">
        <f>IF(A111&lt;&gt;"",COUNTIF(Daten!I:I,A111),"")</f>
        <v/>
      </c>
      <c r="F111" s="9" t="str">
        <f t="shared" si="3"/>
        <v/>
      </c>
      <c r="G111" s="9" t="str">
        <f t="shared" si="4"/>
        <v/>
      </c>
      <c r="H111" s="9" t="str">
        <f>IFERROR(IF(COUNTIF(Daten!$H$2:$H$400,$A111)&lt;&gt;0,"X",""),"")</f>
        <v/>
      </c>
      <c r="I111" s="63" t="str">
        <f t="shared" si="5"/>
        <v/>
      </c>
      <c r="J111" s="10" t="str">
        <f t="array" ref="J111">IF(A111&lt;&gt;"",IF(IFERROR(INDEX(Name,SMALL(IF((zimmer=$A111),ROW(Daten)),1)-1),VLOOKUP($A111,Erläuterung,2,FALSE))=0,"",IFERROR(INDEX(Name,SMALL(IF((zimmer=$A111),ROW(Daten)),1)-1),VLOOKUP($A111,Erläuterung,2,FALSE))),"")</f>
        <v/>
      </c>
      <c r="K111" s="10" t="str">
        <f t="array" ref="K111">IF($A111&lt;&gt;"",IFERROR(INDEX(Name,SMALL(IF((zimmer=$A111),ROW(Daten)),2)-1),""),"")</f>
        <v/>
      </c>
      <c r="L111" s="10" t="str">
        <f t="array" ref="L111">IF($A111&lt;&gt;"",IFERROR(INDEX(Name,SMALL(IF((zimmer=$A111),ROW(Daten)),3)-1),""),"")</f>
        <v/>
      </c>
      <c r="M111" s="10" t="str">
        <f t="array" ref="M111">IF($A111&lt;&gt;"",IFERROR(INDEX(Name,SMALL(IF((zimmer=$A111),ROW(Daten)),4)-1),""),"")</f>
        <v/>
      </c>
      <c r="N111" s="10" t="str">
        <f t="array" ref="N111">IF($A111&lt;&gt;"",IFERROR(INDEX(Name,SMALL(IF((zimmer=$A111),ROW(Daten)),5)-1),""),"")</f>
        <v/>
      </c>
      <c r="O111" s="10" t="str">
        <f t="array" ref="O111">IF($A111&lt;&gt;"",IFERROR(INDEX(Name,SMALL(IF((zimmer=$A111),ROW(Daten)),6)-1),""),"")</f>
        <v/>
      </c>
      <c r="P111" s="10" t="str">
        <f t="array" ref="P111">IF($A111&lt;&gt;"",IFERROR(INDEX(Stelle,SMALL(IF((zimmer=$A111),ROW(Daten)),1)-1),""),"")</f>
        <v/>
      </c>
      <c r="Q111" s="10" t="str">
        <f t="array" ref="Q111">IF($A111&lt;&gt;"",IFERROR(INDEX(Stelle,SMALL(IF((zimmer=$A111),ROW(Daten)),2)-1),""),"")</f>
        <v/>
      </c>
      <c r="R111" s="10" t="str">
        <f t="array" ref="R111">IF($A111&lt;&gt;"",IFERROR(INDEX(Stelle,SMALL(IF((zimmer=$A111),ROW(Daten)),3)-1),""),"")</f>
        <v/>
      </c>
      <c r="S111" s="10" t="str">
        <f t="array" ref="S111">IF($A111&lt;&gt;"",IFERROR(INDEX(Stelle,SMALL(IF((zimmer=$A111),ROW(Daten)),4)-1),""),"")</f>
        <v/>
      </c>
      <c r="T111" s="10" t="str">
        <f t="array" ref="T111">IF($A111&lt;&gt;"",IFERROR(INDEX(Stelle,SMALL(IF((zimmer=$A111),ROW(Daten)),5)-1),""),"")</f>
        <v/>
      </c>
      <c r="U111" s="10" t="str">
        <f t="array" ref="U111">IF($A111&lt;&gt;"",IFERROR(INDEX(Stelle,SMALL(IF((zimmer=$A111),ROW(Daten)),6)-1),""),"")</f>
        <v/>
      </c>
    </row>
    <row r="112" spans="1:21" ht="13.5" thickBot="1" x14ac:dyDescent="0.25">
      <c r="A112" s="76"/>
      <c r="B112" s="77"/>
      <c r="C112" s="78"/>
      <c r="D112" s="78"/>
      <c r="E112" s="8" t="str">
        <f>IF(A112&lt;&gt;"",COUNTIF(Daten!I:I,A112),"")</f>
        <v/>
      </c>
      <c r="F112" s="9" t="str">
        <f t="shared" si="3"/>
        <v/>
      </c>
      <c r="G112" s="9" t="str">
        <f t="shared" si="4"/>
        <v/>
      </c>
      <c r="H112" s="9" t="str">
        <f>IFERROR(IF(COUNTIF(Daten!$H$2:$H$400,$A112)&lt;&gt;0,"X",""),"")</f>
        <v/>
      </c>
      <c r="I112" s="63" t="str">
        <f t="shared" si="5"/>
        <v/>
      </c>
      <c r="J112" s="10" t="str">
        <f t="array" ref="J112">IF(A112&lt;&gt;"",IF(IFERROR(INDEX(Name,SMALL(IF((zimmer=$A112),ROW(Daten)),1)-1),VLOOKUP($A112,Erläuterung,2,FALSE))=0,"",IFERROR(INDEX(Name,SMALL(IF((zimmer=$A112),ROW(Daten)),1)-1),VLOOKUP($A112,Erläuterung,2,FALSE))),"")</f>
        <v/>
      </c>
      <c r="K112" s="10" t="str">
        <f t="array" ref="K112">IF($A112&lt;&gt;"",IFERROR(INDEX(Name,SMALL(IF((zimmer=$A112),ROW(Daten)),2)-1),""),"")</f>
        <v/>
      </c>
      <c r="L112" s="10" t="str">
        <f t="array" ref="L112">IF($A112&lt;&gt;"",IFERROR(INDEX(Name,SMALL(IF((zimmer=$A112),ROW(Daten)),3)-1),""),"")</f>
        <v/>
      </c>
      <c r="M112" s="10" t="str">
        <f t="array" ref="M112">IF($A112&lt;&gt;"",IFERROR(INDEX(Name,SMALL(IF((zimmer=$A112),ROW(Daten)),4)-1),""),"")</f>
        <v/>
      </c>
      <c r="N112" s="10" t="str">
        <f t="array" ref="N112">IF($A112&lt;&gt;"",IFERROR(INDEX(Name,SMALL(IF((zimmer=$A112),ROW(Daten)),5)-1),""),"")</f>
        <v/>
      </c>
      <c r="O112" s="10" t="str">
        <f t="array" ref="O112">IF($A112&lt;&gt;"",IFERROR(INDEX(Name,SMALL(IF((zimmer=$A112),ROW(Daten)),6)-1),""),"")</f>
        <v/>
      </c>
      <c r="P112" s="10" t="str">
        <f t="array" ref="P112">IF($A112&lt;&gt;"",IFERROR(INDEX(Stelle,SMALL(IF((zimmer=$A112),ROW(Daten)),1)-1),""),"")</f>
        <v/>
      </c>
      <c r="Q112" s="10" t="str">
        <f t="array" ref="Q112">IF($A112&lt;&gt;"",IFERROR(INDEX(Stelle,SMALL(IF((zimmer=$A112),ROW(Daten)),2)-1),""),"")</f>
        <v/>
      </c>
      <c r="R112" s="10" t="str">
        <f t="array" ref="R112">IF($A112&lt;&gt;"",IFERROR(INDEX(Stelle,SMALL(IF((zimmer=$A112),ROW(Daten)),3)-1),""),"")</f>
        <v/>
      </c>
      <c r="S112" s="10" t="str">
        <f t="array" ref="S112">IF($A112&lt;&gt;"",IFERROR(INDEX(Stelle,SMALL(IF((zimmer=$A112),ROW(Daten)),4)-1),""),"")</f>
        <v/>
      </c>
      <c r="T112" s="10" t="str">
        <f t="array" ref="T112">IF($A112&lt;&gt;"",IFERROR(INDEX(Stelle,SMALL(IF((zimmer=$A112),ROW(Daten)),5)-1),""),"")</f>
        <v/>
      </c>
      <c r="U112" s="10" t="str">
        <f t="array" ref="U112">IF($A112&lt;&gt;"",IFERROR(INDEX(Stelle,SMALL(IF((zimmer=$A112),ROW(Daten)),6)-1),""),"")</f>
        <v/>
      </c>
    </row>
    <row r="113" spans="1:21" ht="13.5" thickBot="1" x14ac:dyDescent="0.25">
      <c r="A113" s="76"/>
      <c r="B113" s="77"/>
      <c r="C113" s="78"/>
      <c r="D113" s="78"/>
      <c r="E113" s="8" t="str">
        <f>IF(A113&lt;&gt;"",COUNTIF(Daten!I:I,A113),"")</f>
        <v/>
      </c>
      <c r="F113" s="9" t="str">
        <f t="shared" si="3"/>
        <v/>
      </c>
      <c r="G113" s="9" t="str">
        <f t="shared" si="4"/>
        <v/>
      </c>
      <c r="H113" s="9" t="str">
        <f>IFERROR(IF(COUNTIF(Daten!$H$2:$H$400,$A113)&lt;&gt;0,"X",""),"")</f>
        <v/>
      </c>
      <c r="I113" s="63" t="str">
        <f t="shared" si="5"/>
        <v/>
      </c>
      <c r="J113" s="10" t="str">
        <f t="array" ref="J113">IF(A113&lt;&gt;"",IF(IFERROR(INDEX(Name,SMALL(IF((zimmer=$A113),ROW(Daten)),1)-1),VLOOKUP($A113,Erläuterung,2,FALSE))=0,"",IFERROR(INDEX(Name,SMALL(IF((zimmer=$A113),ROW(Daten)),1)-1),VLOOKUP($A113,Erläuterung,2,FALSE))),"")</f>
        <v/>
      </c>
      <c r="K113" s="10" t="str">
        <f t="array" ref="K113">IF($A113&lt;&gt;"",IFERROR(INDEX(Name,SMALL(IF((zimmer=$A113),ROW(Daten)),2)-1),""),"")</f>
        <v/>
      </c>
      <c r="L113" s="10" t="str">
        <f t="array" ref="L113">IF($A113&lt;&gt;"",IFERROR(INDEX(Name,SMALL(IF((zimmer=$A113),ROW(Daten)),3)-1),""),"")</f>
        <v/>
      </c>
      <c r="M113" s="10" t="str">
        <f t="array" ref="M113">IF($A113&lt;&gt;"",IFERROR(INDEX(Name,SMALL(IF((zimmer=$A113),ROW(Daten)),4)-1),""),"")</f>
        <v/>
      </c>
      <c r="N113" s="10" t="str">
        <f t="array" ref="N113">IF($A113&lt;&gt;"",IFERROR(INDEX(Name,SMALL(IF((zimmer=$A113),ROW(Daten)),5)-1),""),"")</f>
        <v/>
      </c>
      <c r="O113" s="10" t="str">
        <f t="array" ref="O113">IF($A113&lt;&gt;"",IFERROR(INDEX(Name,SMALL(IF((zimmer=$A113),ROW(Daten)),6)-1),""),"")</f>
        <v/>
      </c>
      <c r="P113" s="10" t="str">
        <f t="array" ref="P113">IF($A113&lt;&gt;"",IFERROR(INDEX(Stelle,SMALL(IF((zimmer=$A113),ROW(Daten)),1)-1),""),"")</f>
        <v/>
      </c>
      <c r="Q113" s="10" t="str">
        <f t="array" ref="Q113">IF($A113&lt;&gt;"",IFERROR(INDEX(Stelle,SMALL(IF((zimmer=$A113),ROW(Daten)),2)-1),""),"")</f>
        <v/>
      </c>
      <c r="R113" s="10" t="str">
        <f t="array" ref="R113">IF($A113&lt;&gt;"",IFERROR(INDEX(Stelle,SMALL(IF((zimmer=$A113),ROW(Daten)),3)-1),""),"")</f>
        <v/>
      </c>
      <c r="S113" s="10" t="str">
        <f t="array" ref="S113">IF($A113&lt;&gt;"",IFERROR(INDEX(Stelle,SMALL(IF((zimmer=$A113),ROW(Daten)),4)-1),""),"")</f>
        <v/>
      </c>
      <c r="T113" s="10" t="str">
        <f t="array" ref="T113">IF($A113&lt;&gt;"",IFERROR(INDEX(Stelle,SMALL(IF((zimmer=$A113),ROW(Daten)),5)-1),""),"")</f>
        <v/>
      </c>
      <c r="U113" s="10" t="str">
        <f t="array" ref="U113">IF($A113&lt;&gt;"",IFERROR(INDEX(Stelle,SMALL(IF((zimmer=$A113),ROW(Daten)),6)-1),""),"")</f>
        <v/>
      </c>
    </row>
    <row r="114" spans="1:21" ht="13.5" thickBot="1" x14ac:dyDescent="0.25">
      <c r="A114" s="76"/>
      <c r="B114" s="77"/>
      <c r="C114" s="78"/>
      <c r="D114" s="78"/>
      <c r="E114" s="8" t="str">
        <f>IF(A114&lt;&gt;"",COUNTIF(Daten!I:I,A114),"")</f>
        <v/>
      </c>
      <c r="F114" s="9" t="str">
        <f t="shared" si="3"/>
        <v/>
      </c>
      <c r="G114" s="9" t="str">
        <f t="shared" si="4"/>
        <v/>
      </c>
      <c r="H114" s="9" t="str">
        <f>IFERROR(IF(COUNTIF(Daten!$H$2:$H$400,$A114)&lt;&gt;0,"X",""),"")</f>
        <v/>
      </c>
      <c r="I114" s="63" t="str">
        <f t="shared" si="5"/>
        <v/>
      </c>
      <c r="J114" s="10" t="str">
        <f t="array" ref="J114">IF(A114&lt;&gt;"",IF(IFERROR(INDEX(Name,SMALL(IF((zimmer=$A114),ROW(Daten)),1)-1),VLOOKUP($A114,Erläuterung,2,FALSE))=0,"",IFERROR(INDEX(Name,SMALL(IF((zimmer=$A114),ROW(Daten)),1)-1),VLOOKUP($A114,Erläuterung,2,FALSE))),"")</f>
        <v/>
      </c>
      <c r="K114" s="10" t="str">
        <f t="array" ref="K114">IF($A114&lt;&gt;"",IFERROR(INDEX(Name,SMALL(IF((zimmer=$A114),ROW(Daten)),2)-1),""),"")</f>
        <v/>
      </c>
      <c r="L114" s="10" t="str">
        <f t="array" ref="L114">IF($A114&lt;&gt;"",IFERROR(INDEX(Name,SMALL(IF((zimmer=$A114),ROW(Daten)),3)-1),""),"")</f>
        <v/>
      </c>
      <c r="M114" s="10" t="str">
        <f t="array" ref="M114">IF($A114&lt;&gt;"",IFERROR(INDEX(Name,SMALL(IF((zimmer=$A114),ROW(Daten)),4)-1),""),"")</f>
        <v/>
      </c>
      <c r="N114" s="10" t="str">
        <f t="array" ref="N114">IF($A114&lt;&gt;"",IFERROR(INDEX(Name,SMALL(IF((zimmer=$A114),ROW(Daten)),5)-1),""),"")</f>
        <v/>
      </c>
      <c r="O114" s="10" t="str">
        <f t="array" ref="O114">IF($A114&lt;&gt;"",IFERROR(INDEX(Name,SMALL(IF((zimmer=$A114),ROW(Daten)),6)-1),""),"")</f>
        <v/>
      </c>
      <c r="P114" s="10" t="str">
        <f t="array" ref="P114">IF($A114&lt;&gt;"",IFERROR(INDEX(Stelle,SMALL(IF((zimmer=$A114),ROW(Daten)),1)-1),""),"")</f>
        <v/>
      </c>
      <c r="Q114" s="10" t="str">
        <f t="array" ref="Q114">IF($A114&lt;&gt;"",IFERROR(INDEX(Stelle,SMALL(IF((zimmer=$A114),ROW(Daten)),2)-1),""),"")</f>
        <v/>
      </c>
      <c r="R114" s="10" t="str">
        <f t="array" ref="R114">IF($A114&lt;&gt;"",IFERROR(INDEX(Stelle,SMALL(IF((zimmer=$A114),ROW(Daten)),3)-1),""),"")</f>
        <v/>
      </c>
      <c r="S114" s="10" t="str">
        <f t="array" ref="S114">IF($A114&lt;&gt;"",IFERROR(INDEX(Stelle,SMALL(IF((zimmer=$A114),ROW(Daten)),4)-1),""),"")</f>
        <v/>
      </c>
      <c r="T114" s="10" t="str">
        <f t="array" ref="T114">IF($A114&lt;&gt;"",IFERROR(INDEX(Stelle,SMALL(IF((zimmer=$A114),ROW(Daten)),5)-1),""),"")</f>
        <v/>
      </c>
      <c r="U114" s="10" t="str">
        <f t="array" ref="U114">IF($A114&lt;&gt;"",IFERROR(INDEX(Stelle,SMALL(IF((zimmer=$A114),ROW(Daten)),6)-1),""),"")</f>
        <v/>
      </c>
    </row>
    <row r="115" spans="1:21" ht="13.5" thickBot="1" x14ac:dyDescent="0.25">
      <c r="A115" s="76"/>
      <c r="B115" s="77"/>
      <c r="C115" s="78"/>
      <c r="D115" s="78"/>
      <c r="E115" s="8" t="str">
        <f>IF(A115&lt;&gt;"",COUNTIF(Daten!I:I,A115),"")</f>
        <v/>
      </c>
      <c r="F115" s="9" t="str">
        <f t="shared" si="3"/>
        <v/>
      </c>
      <c r="G115" s="9" t="str">
        <f t="shared" si="4"/>
        <v/>
      </c>
      <c r="H115" s="9" t="str">
        <f>IFERROR(IF(COUNTIF(Daten!$H$2:$H$400,$A115)&lt;&gt;0,"X",""),"")</f>
        <v/>
      </c>
      <c r="I115" s="63" t="str">
        <f t="shared" si="5"/>
        <v/>
      </c>
      <c r="J115" s="10" t="str">
        <f t="array" ref="J115">IF(A115&lt;&gt;"",IF(IFERROR(INDEX(Name,SMALL(IF((zimmer=$A115),ROW(Daten)),1)-1),VLOOKUP($A115,Erläuterung,2,FALSE))=0,"",IFERROR(INDEX(Name,SMALL(IF((zimmer=$A115),ROW(Daten)),1)-1),VLOOKUP($A115,Erläuterung,2,FALSE))),"")</f>
        <v/>
      </c>
      <c r="K115" s="10" t="str">
        <f t="array" ref="K115">IF($A115&lt;&gt;"",IFERROR(INDEX(Name,SMALL(IF((zimmer=$A115),ROW(Daten)),2)-1),""),"")</f>
        <v/>
      </c>
      <c r="L115" s="10" t="str">
        <f t="array" ref="L115">IF($A115&lt;&gt;"",IFERROR(INDEX(Name,SMALL(IF((zimmer=$A115),ROW(Daten)),3)-1),""),"")</f>
        <v/>
      </c>
      <c r="M115" s="10" t="str">
        <f t="array" ref="M115">IF($A115&lt;&gt;"",IFERROR(INDEX(Name,SMALL(IF((zimmer=$A115),ROW(Daten)),4)-1),""),"")</f>
        <v/>
      </c>
      <c r="N115" s="10" t="str">
        <f t="array" ref="N115">IF($A115&lt;&gt;"",IFERROR(INDEX(Name,SMALL(IF((zimmer=$A115),ROW(Daten)),5)-1),""),"")</f>
        <v/>
      </c>
      <c r="O115" s="10" t="str">
        <f t="array" ref="O115">IF($A115&lt;&gt;"",IFERROR(INDEX(Name,SMALL(IF((zimmer=$A115),ROW(Daten)),6)-1),""),"")</f>
        <v/>
      </c>
      <c r="P115" s="10" t="str">
        <f t="array" ref="P115">IF($A115&lt;&gt;"",IFERROR(INDEX(Stelle,SMALL(IF((zimmer=$A115),ROW(Daten)),1)-1),""),"")</f>
        <v/>
      </c>
      <c r="Q115" s="10" t="str">
        <f t="array" ref="Q115">IF($A115&lt;&gt;"",IFERROR(INDEX(Stelle,SMALL(IF((zimmer=$A115),ROW(Daten)),2)-1),""),"")</f>
        <v/>
      </c>
      <c r="R115" s="10" t="str">
        <f t="array" ref="R115">IF($A115&lt;&gt;"",IFERROR(INDEX(Stelle,SMALL(IF((zimmer=$A115),ROW(Daten)),3)-1),""),"")</f>
        <v/>
      </c>
      <c r="S115" s="10" t="str">
        <f t="array" ref="S115">IF($A115&lt;&gt;"",IFERROR(INDEX(Stelle,SMALL(IF((zimmer=$A115),ROW(Daten)),4)-1),""),"")</f>
        <v/>
      </c>
      <c r="T115" s="10" t="str">
        <f t="array" ref="T115">IF($A115&lt;&gt;"",IFERROR(INDEX(Stelle,SMALL(IF((zimmer=$A115),ROW(Daten)),5)-1),""),"")</f>
        <v/>
      </c>
      <c r="U115" s="10" t="str">
        <f t="array" ref="U115">IF($A115&lt;&gt;"",IFERROR(INDEX(Stelle,SMALL(IF((zimmer=$A115),ROW(Daten)),6)-1),""),"")</f>
        <v/>
      </c>
    </row>
    <row r="116" spans="1:21" ht="13.5" thickBot="1" x14ac:dyDescent="0.25">
      <c r="A116" s="76"/>
      <c r="B116" s="77"/>
      <c r="C116" s="78"/>
      <c r="D116" s="78"/>
      <c r="E116" s="8" t="str">
        <f>IF(A116&lt;&gt;"",COUNTIF(Daten!I:I,A116),"")</f>
        <v/>
      </c>
      <c r="F116" s="9" t="str">
        <f t="shared" si="3"/>
        <v/>
      </c>
      <c r="G116" s="9" t="str">
        <f t="shared" si="4"/>
        <v/>
      </c>
      <c r="H116" s="9" t="str">
        <f>IFERROR(IF(COUNTIF(Daten!$H$2:$H$400,$A116)&lt;&gt;0,"X",""),"")</f>
        <v/>
      </c>
      <c r="I116" s="63" t="str">
        <f t="shared" si="5"/>
        <v/>
      </c>
      <c r="J116" s="10" t="str">
        <f t="array" ref="J116">IF(A116&lt;&gt;"",IF(IFERROR(INDEX(Name,SMALL(IF((zimmer=$A116),ROW(Daten)),1)-1),VLOOKUP($A116,Erläuterung,2,FALSE))=0,"",IFERROR(INDEX(Name,SMALL(IF((zimmer=$A116),ROW(Daten)),1)-1),VLOOKUP($A116,Erläuterung,2,FALSE))),"")</f>
        <v/>
      </c>
      <c r="K116" s="10" t="str">
        <f t="array" ref="K116">IF($A116&lt;&gt;"",IFERROR(INDEX(Name,SMALL(IF((zimmer=$A116),ROW(Daten)),2)-1),""),"")</f>
        <v/>
      </c>
      <c r="L116" s="10" t="str">
        <f t="array" ref="L116">IF($A116&lt;&gt;"",IFERROR(INDEX(Name,SMALL(IF((zimmer=$A116),ROW(Daten)),3)-1),""),"")</f>
        <v/>
      </c>
      <c r="M116" s="10" t="str">
        <f t="array" ref="M116">IF($A116&lt;&gt;"",IFERROR(INDEX(Name,SMALL(IF((zimmer=$A116),ROW(Daten)),4)-1),""),"")</f>
        <v/>
      </c>
      <c r="N116" s="10" t="str">
        <f t="array" ref="N116">IF($A116&lt;&gt;"",IFERROR(INDEX(Name,SMALL(IF((zimmer=$A116),ROW(Daten)),5)-1),""),"")</f>
        <v/>
      </c>
      <c r="O116" s="10" t="str">
        <f t="array" ref="O116">IF($A116&lt;&gt;"",IFERROR(INDEX(Name,SMALL(IF((zimmer=$A116),ROW(Daten)),6)-1),""),"")</f>
        <v/>
      </c>
      <c r="P116" s="10" t="str">
        <f t="array" ref="P116">IF($A116&lt;&gt;"",IFERROR(INDEX(Stelle,SMALL(IF((zimmer=$A116),ROW(Daten)),1)-1),""),"")</f>
        <v/>
      </c>
      <c r="Q116" s="10" t="str">
        <f t="array" ref="Q116">IF($A116&lt;&gt;"",IFERROR(INDEX(Stelle,SMALL(IF((zimmer=$A116),ROW(Daten)),2)-1),""),"")</f>
        <v/>
      </c>
      <c r="R116" s="10" t="str">
        <f t="array" ref="R116">IF($A116&lt;&gt;"",IFERROR(INDEX(Stelle,SMALL(IF((zimmer=$A116),ROW(Daten)),3)-1),""),"")</f>
        <v/>
      </c>
      <c r="S116" s="10" t="str">
        <f t="array" ref="S116">IF($A116&lt;&gt;"",IFERROR(INDEX(Stelle,SMALL(IF((zimmer=$A116),ROW(Daten)),4)-1),""),"")</f>
        <v/>
      </c>
      <c r="T116" s="10" t="str">
        <f t="array" ref="T116">IF($A116&lt;&gt;"",IFERROR(INDEX(Stelle,SMALL(IF((zimmer=$A116),ROW(Daten)),5)-1),""),"")</f>
        <v/>
      </c>
      <c r="U116" s="10" t="str">
        <f t="array" ref="U116">IF($A116&lt;&gt;"",IFERROR(INDEX(Stelle,SMALL(IF((zimmer=$A116),ROW(Daten)),6)-1),""),"")</f>
        <v/>
      </c>
    </row>
    <row r="117" spans="1:21" ht="13.5" thickBot="1" x14ac:dyDescent="0.25">
      <c r="A117" s="76"/>
      <c r="B117" s="77"/>
      <c r="C117" s="78"/>
      <c r="D117" s="78"/>
      <c r="E117" s="8" t="str">
        <f>IF(A117&lt;&gt;"",COUNTIF(Daten!I:I,A117),"")</f>
        <v/>
      </c>
      <c r="F117" s="9" t="str">
        <f t="shared" si="3"/>
        <v/>
      </c>
      <c r="G117" s="9" t="str">
        <f t="shared" si="4"/>
        <v/>
      </c>
      <c r="H117" s="9" t="str">
        <f>IFERROR(IF(COUNTIF(Daten!$H$2:$H$400,$A117)&lt;&gt;0,"X",""),"")</f>
        <v/>
      </c>
      <c r="I117" s="63" t="str">
        <f t="shared" si="5"/>
        <v/>
      </c>
      <c r="J117" s="10" t="str">
        <f t="array" ref="J117">IF(A117&lt;&gt;"",IF(IFERROR(INDEX(Name,SMALL(IF((zimmer=$A117),ROW(Daten)),1)-1),VLOOKUP($A117,Erläuterung,2,FALSE))=0,"",IFERROR(INDEX(Name,SMALL(IF((zimmer=$A117),ROW(Daten)),1)-1),VLOOKUP($A117,Erläuterung,2,FALSE))),"")</f>
        <v/>
      </c>
      <c r="K117" s="10" t="str">
        <f t="array" ref="K117">IF($A117&lt;&gt;"",IFERROR(INDEX(Name,SMALL(IF((zimmer=$A117),ROW(Daten)),2)-1),""),"")</f>
        <v/>
      </c>
      <c r="L117" s="10" t="str">
        <f t="array" ref="L117">IF($A117&lt;&gt;"",IFERROR(INDEX(Name,SMALL(IF((zimmer=$A117),ROW(Daten)),3)-1),""),"")</f>
        <v/>
      </c>
      <c r="M117" s="10" t="str">
        <f t="array" ref="M117">IF($A117&lt;&gt;"",IFERROR(INDEX(Name,SMALL(IF((zimmer=$A117),ROW(Daten)),4)-1),""),"")</f>
        <v/>
      </c>
      <c r="N117" s="10" t="str">
        <f t="array" ref="N117">IF($A117&lt;&gt;"",IFERROR(INDEX(Name,SMALL(IF((zimmer=$A117),ROW(Daten)),5)-1),""),"")</f>
        <v/>
      </c>
      <c r="O117" s="10" t="str">
        <f t="array" ref="O117">IF($A117&lt;&gt;"",IFERROR(INDEX(Name,SMALL(IF((zimmer=$A117),ROW(Daten)),6)-1),""),"")</f>
        <v/>
      </c>
      <c r="P117" s="10" t="str">
        <f t="array" ref="P117">IF($A117&lt;&gt;"",IFERROR(INDEX(Stelle,SMALL(IF((zimmer=$A117),ROW(Daten)),1)-1),""),"")</f>
        <v/>
      </c>
      <c r="Q117" s="10" t="str">
        <f t="array" ref="Q117">IF($A117&lt;&gt;"",IFERROR(INDEX(Stelle,SMALL(IF((zimmer=$A117),ROW(Daten)),2)-1),""),"")</f>
        <v/>
      </c>
      <c r="R117" s="10" t="str">
        <f t="array" ref="R117">IF($A117&lt;&gt;"",IFERROR(INDEX(Stelle,SMALL(IF((zimmer=$A117),ROW(Daten)),3)-1),""),"")</f>
        <v/>
      </c>
      <c r="S117" s="10" t="str">
        <f t="array" ref="S117">IF($A117&lt;&gt;"",IFERROR(INDEX(Stelle,SMALL(IF((zimmer=$A117),ROW(Daten)),4)-1),""),"")</f>
        <v/>
      </c>
      <c r="T117" s="10" t="str">
        <f t="array" ref="T117">IF($A117&lt;&gt;"",IFERROR(INDEX(Stelle,SMALL(IF((zimmer=$A117),ROW(Daten)),5)-1),""),"")</f>
        <v/>
      </c>
      <c r="U117" s="10" t="str">
        <f t="array" ref="U117">IF($A117&lt;&gt;"",IFERROR(INDEX(Stelle,SMALL(IF((zimmer=$A117),ROW(Daten)),6)-1),""),"")</f>
        <v/>
      </c>
    </row>
    <row r="118" spans="1:21" ht="13.5" thickBot="1" x14ac:dyDescent="0.25">
      <c r="A118" s="76"/>
      <c r="B118" s="77"/>
      <c r="C118" s="78"/>
      <c r="D118" s="78"/>
      <c r="E118" s="8" t="str">
        <f>IF(A118&lt;&gt;"",COUNTIF(Daten!I:I,A118),"")</f>
        <v/>
      </c>
      <c r="F118" s="9" t="str">
        <f t="shared" si="3"/>
        <v/>
      </c>
      <c r="G118" s="9" t="str">
        <f t="shared" si="4"/>
        <v/>
      </c>
      <c r="H118" s="9" t="str">
        <f>IFERROR(IF(COUNTIF(Daten!$H$2:$H$400,$A118)&lt;&gt;0,"X",""),"")</f>
        <v/>
      </c>
      <c r="I118" s="63" t="str">
        <f t="shared" si="5"/>
        <v/>
      </c>
      <c r="J118" s="10" t="str">
        <f t="array" ref="J118">IF(A118&lt;&gt;"",IF(IFERROR(INDEX(Name,SMALL(IF((zimmer=$A118),ROW(Daten)),1)-1),VLOOKUP($A118,Erläuterung,2,FALSE))=0,"",IFERROR(INDEX(Name,SMALL(IF((zimmer=$A118),ROW(Daten)),1)-1),VLOOKUP($A118,Erläuterung,2,FALSE))),"")</f>
        <v/>
      </c>
      <c r="K118" s="10" t="str">
        <f t="array" ref="K118">IF($A118&lt;&gt;"",IFERROR(INDEX(Name,SMALL(IF((zimmer=$A118),ROW(Daten)),2)-1),""),"")</f>
        <v/>
      </c>
      <c r="L118" s="10" t="str">
        <f t="array" ref="L118">IF($A118&lt;&gt;"",IFERROR(INDEX(Name,SMALL(IF((zimmer=$A118),ROW(Daten)),3)-1),""),"")</f>
        <v/>
      </c>
      <c r="M118" s="10" t="str">
        <f t="array" ref="M118">IF($A118&lt;&gt;"",IFERROR(INDEX(Name,SMALL(IF((zimmer=$A118),ROW(Daten)),4)-1),""),"")</f>
        <v/>
      </c>
      <c r="N118" s="10" t="str">
        <f t="array" ref="N118">IF($A118&lt;&gt;"",IFERROR(INDEX(Name,SMALL(IF((zimmer=$A118),ROW(Daten)),5)-1),""),"")</f>
        <v/>
      </c>
      <c r="O118" s="10" t="str">
        <f t="array" ref="O118">IF($A118&lt;&gt;"",IFERROR(INDEX(Name,SMALL(IF((zimmer=$A118),ROW(Daten)),6)-1),""),"")</f>
        <v/>
      </c>
      <c r="P118" s="10" t="str">
        <f t="array" ref="P118">IF($A118&lt;&gt;"",IFERROR(INDEX(Stelle,SMALL(IF((zimmer=$A118),ROW(Daten)),1)-1),""),"")</f>
        <v/>
      </c>
      <c r="Q118" s="10" t="str">
        <f t="array" ref="Q118">IF($A118&lt;&gt;"",IFERROR(INDEX(Stelle,SMALL(IF((zimmer=$A118),ROW(Daten)),2)-1),""),"")</f>
        <v/>
      </c>
      <c r="R118" s="10" t="str">
        <f t="array" ref="R118">IF($A118&lt;&gt;"",IFERROR(INDEX(Stelle,SMALL(IF((zimmer=$A118),ROW(Daten)),3)-1),""),"")</f>
        <v/>
      </c>
      <c r="S118" s="10" t="str">
        <f t="array" ref="S118">IF($A118&lt;&gt;"",IFERROR(INDEX(Stelle,SMALL(IF((zimmer=$A118),ROW(Daten)),4)-1),""),"")</f>
        <v/>
      </c>
      <c r="T118" s="10" t="str">
        <f t="array" ref="T118">IF($A118&lt;&gt;"",IFERROR(INDEX(Stelle,SMALL(IF((zimmer=$A118),ROW(Daten)),5)-1),""),"")</f>
        <v/>
      </c>
      <c r="U118" s="10" t="str">
        <f t="array" ref="U118">IF($A118&lt;&gt;"",IFERROR(INDEX(Stelle,SMALL(IF((zimmer=$A118),ROW(Daten)),6)-1),""),"")</f>
        <v/>
      </c>
    </row>
    <row r="119" spans="1:21" ht="13.5" thickBot="1" x14ac:dyDescent="0.25">
      <c r="A119" s="76"/>
      <c r="B119" s="77"/>
      <c r="C119" s="78"/>
      <c r="D119" s="78"/>
      <c r="E119" s="8" t="str">
        <f>IF(A119&lt;&gt;"",COUNTIF(Daten!I:I,A119),"")</f>
        <v/>
      </c>
      <c r="F119" s="9" t="str">
        <f t="shared" si="3"/>
        <v/>
      </c>
      <c r="G119" s="9" t="str">
        <f t="shared" si="4"/>
        <v/>
      </c>
      <c r="H119" s="9" t="str">
        <f>IFERROR(IF(COUNTIF(Daten!$H$2:$H$400,$A119)&lt;&gt;0,"X",""),"")</f>
        <v/>
      </c>
      <c r="I119" s="63" t="str">
        <f t="shared" si="5"/>
        <v/>
      </c>
      <c r="J119" s="10" t="str">
        <f t="array" ref="J119">IF(A119&lt;&gt;"",IF(IFERROR(INDEX(Name,SMALL(IF((zimmer=$A119),ROW(Daten)),1)-1),VLOOKUP($A119,Erläuterung,2,FALSE))=0,"",IFERROR(INDEX(Name,SMALL(IF((zimmer=$A119),ROW(Daten)),1)-1),VLOOKUP($A119,Erläuterung,2,FALSE))),"")</f>
        <v/>
      </c>
      <c r="K119" s="10" t="str">
        <f t="array" ref="K119">IF($A119&lt;&gt;"",IFERROR(INDEX(Name,SMALL(IF((zimmer=$A119),ROW(Daten)),2)-1),""),"")</f>
        <v/>
      </c>
      <c r="L119" s="10" t="str">
        <f t="array" ref="L119">IF($A119&lt;&gt;"",IFERROR(INDEX(Name,SMALL(IF((zimmer=$A119),ROW(Daten)),3)-1),""),"")</f>
        <v/>
      </c>
      <c r="M119" s="10" t="str">
        <f t="array" ref="M119">IF($A119&lt;&gt;"",IFERROR(INDEX(Name,SMALL(IF((zimmer=$A119),ROW(Daten)),4)-1),""),"")</f>
        <v/>
      </c>
      <c r="N119" s="10" t="str">
        <f t="array" ref="N119">IF($A119&lt;&gt;"",IFERROR(INDEX(Name,SMALL(IF((zimmer=$A119),ROW(Daten)),5)-1),""),"")</f>
        <v/>
      </c>
      <c r="O119" s="10" t="str">
        <f t="array" ref="O119">IF($A119&lt;&gt;"",IFERROR(INDEX(Name,SMALL(IF((zimmer=$A119),ROW(Daten)),6)-1),""),"")</f>
        <v/>
      </c>
      <c r="P119" s="10" t="str">
        <f t="array" ref="P119">IF($A119&lt;&gt;"",IFERROR(INDEX(Stelle,SMALL(IF((zimmer=$A119),ROW(Daten)),1)-1),""),"")</f>
        <v/>
      </c>
      <c r="Q119" s="10" t="str">
        <f t="array" ref="Q119">IF($A119&lt;&gt;"",IFERROR(INDEX(Stelle,SMALL(IF((zimmer=$A119),ROW(Daten)),2)-1),""),"")</f>
        <v/>
      </c>
      <c r="R119" s="10" t="str">
        <f t="array" ref="R119">IF($A119&lt;&gt;"",IFERROR(INDEX(Stelle,SMALL(IF((zimmer=$A119),ROW(Daten)),3)-1),""),"")</f>
        <v/>
      </c>
      <c r="S119" s="10" t="str">
        <f t="array" ref="S119">IF($A119&lt;&gt;"",IFERROR(INDEX(Stelle,SMALL(IF((zimmer=$A119),ROW(Daten)),4)-1),""),"")</f>
        <v/>
      </c>
      <c r="T119" s="10" t="str">
        <f t="array" ref="T119">IF($A119&lt;&gt;"",IFERROR(INDEX(Stelle,SMALL(IF((zimmer=$A119),ROW(Daten)),5)-1),""),"")</f>
        <v/>
      </c>
      <c r="U119" s="10" t="str">
        <f t="array" ref="U119">IF($A119&lt;&gt;"",IFERROR(INDEX(Stelle,SMALL(IF((zimmer=$A119),ROW(Daten)),6)-1),""),"")</f>
        <v/>
      </c>
    </row>
    <row r="120" spans="1:21" ht="13.5" thickBot="1" x14ac:dyDescent="0.25">
      <c r="A120" s="76"/>
      <c r="B120" s="77"/>
      <c r="C120" s="78"/>
      <c r="D120" s="78"/>
      <c r="E120" s="8" t="str">
        <f>IF(A120&lt;&gt;"",COUNTIF(Daten!I:I,A120),"")</f>
        <v/>
      </c>
      <c r="F120" s="9" t="str">
        <f t="shared" si="3"/>
        <v/>
      </c>
      <c r="G120" s="9" t="str">
        <f t="shared" si="4"/>
        <v/>
      </c>
      <c r="H120" s="9" t="str">
        <f>IFERROR(IF(COUNTIF(Daten!$H$2:$H$400,$A120)&lt;&gt;0,"X",""),"")</f>
        <v/>
      </c>
      <c r="I120" s="63" t="str">
        <f t="shared" si="5"/>
        <v/>
      </c>
      <c r="J120" s="10" t="str">
        <f t="array" ref="J120">IF(A120&lt;&gt;"",IF(IFERROR(INDEX(Name,SMALL(IF((zimmer=$A120),ROW(Daten)),1)-1),VLOOKUP($A120,Erläuterung,2,FALSE))=0,"",IFERROR(INDEX(Name,SMALL(IF((zimmer=$A120),ROW(Daten)),1)-1),VLOOKUP($A120,Erläuterung,2,FALSE))),"")</f>
        <v/>
      </c>
      <c r="K120" s="10" t="str">
        <f t="array" ref="K120">IF($A120&lt;&gt;"",IFERROR(INDEX(Name,SMALL(IF((zimmer=$A120),ROW(Daten)),2)-1),""),"")</f>
        <v/>
      </c>
      <c r="L120" s="10" t="str">
        <f t="array" ref="L120">IF($A120&lt;&gt;"",IFERROR(INDEX(Name,SMALL(IF((zimmer=$A120),ROW(Daten)),3)-1),""),"")</f>
        <v/>
      </c>
      <c r="M120" s="10" t="str">
        <f t="array" ref="M120">IF($A120&lt;&gt;"",IFERROR(INDEX(Name,SMALL(IF((zimmer=$A120),ROW(Daten)),4)-1),""),"")</f>
        <v/>
      </c>
      <c r="N120" s="10" t="str">
        <f t="array" ref="N120">IF($A120&lt;&gt;"",IFERROR(INDEX(Name,SMALL(IF((zimmer=$A120),ROW(Daten)),5)-1),""),"")</f>
        <v/>
      </c>
      <c r="O120" s="10" t="str">
        <f t="array" ref="O120">IF($A120&lt;&gt;"",IFERROR(INDEX(Name,SMALL(IF((zimmer=$A120),ROW(Daten)),6)-1),""),"")</f>
        <v/>
      </c>
      <c r="P120" s="10" t="str">
        <f t="array" ref="P120">IF($A120&lt;&gt;"",IFERROR(INDEX(Stelle,SMALL(IF((zimmer=$A120),ROW(Daten)),1)-1),""),"")</f>
        <v/>
      </c>
      <c r="Q120" s="10" t="str">
        <f t="array" ref="Q120">IF($A120&lt;&gt;"",IFERROR(INDEX(Stelle,SMALL(IF((zimmer=$A120),ROW(Daten)),2)-1),""),"")</f>
        <v/>
      </c>
      <c r="R120" s="10" t="str">
        <f t="array" ref="R120">IF($A120&lt;&gt;"",IFERROR(INDEX(Stelle,SMALL(IF((zimmer=$A120),ROW(Daten)),3)-1),""),"")</f>
        <v/>
      </c>
      <c r="S120" s="10" t="str">
        <f t="array" ref="S120">IF($A120&lt;&gt;"",IFERROR(INDEX(Stelle,SMALL(IF((zimmer=$A120),ROW(Daten)),4)-1),""),"")</f>
        <v/>
      </c>
      <c r="T120" s="10" t="str">
        <f t="array" ref="T120">IF($A120&lt;&gt;"",IFERROR(INDEX(Stelle,SMALL(IF((zimmer=$A120),ROW(Daten)),5)-1),""),"")</f>
        <v/>
      </c>
      <c r="U120" s="10" t="str">
        <f t="array" ref="U120">IF($A120&lt;&gt;"",IFERROR(INDEX(Stelle,SMALL(IF((zimmer=$A120),ROW(Daten)),6)-1),""),"")</f>
        <v/>
      </c>
    </row>
    <row r="121" spans="1:21" ht="13.5" thickBot="1" x14ac:dyDescent="0.25">
      <c r="A121" s="76"/>
      <c r="B121" s="77"/>
      <c r="C121" s="78"/>
      <c r="D121" s="78"/>
      <c r="E121" s="8" t="str">
        <f>IF(A121&lt;&gt;"",COUNTIF(Daten!I:I,A121),"")</f>
        <v/>
      </c>
      <c r="F121" s="9" t="str">
        <f t="shared" si="3"/>
        <v/>
      </c>
      <c r="G121" s="9" t="str">
        <f t="shared" si="4"/>
        <v/>
      </c>
      <c r="H121" s="9" t="str">
        <f>IFERROR(IF(COUNTIF(Daten!$H$2:$H$400,$A121)&lt;&gt;0,"X",""),"")</f>
        <v/>
      </c>
      <c r="I121" s="63" t="str">
        <f t="shared" si="5"/>
        <v/>
      </c>
      <c r="J121" s="10" t="str">
        <f t="array" ref="J121">IF(A121&lt;&gt;"",IF(IFERROR(INDEX(Name,SMALL(IF((zimmer=$A121),ROW(Daten)),1)-1),VLOOKUP($A121,Erläuterung,2,FALSE))=0,"",IFERROR(INDEX(Name,SMALL(IF((zimmer=$A121),ROW(Daten)),1)-1),VLOOKUP($A121,Erläuterung,2,FALSE))),"")</f>
        <v/>
      </c>
      <c r="K121" s="10" t="str">
        <f t="array" ref="K121">IF($A121&lt;&gt;"",IFERROR(INDEX(Name,SMALL(IF((zimmer=$A121),ROW(Daten)),2)-1),""),"")</f>
        <v/>
      </c>
      <c r="L121" s="10" t="str">
        <f t="array" ref="L121">IF($A121&lt;&gt;"",IFERROR(INDEX(Name,SMALL(IF((zimmer=$A121),ROW(Daten)),3)-1),""),"")</f>
        <v/>
      </c>
      <c r="M121" s="10" t="str">
        <f t="array" ref="M121">IF($A121&lt;&gt;"",IFERROR(INDEX(Name,SMALL(IF((zimmer=$A121),ROW(Daten)),4)-1),""),"")</f>
        <v/>
      </c>
      <c r="N121" s="10" t="str">
        <f t="array" ref="N121">IF($A121&lt;&gt;"",IFERROR(INDEX(Name,SMALL(IF((zimmer=$A121),ROW(Daten)),5)-1),""),"")</f>
        <v/>
      </c>
      <c r="O121" s="10" t="str">
        <f t="array" ref="O121">IF($A121&lt;&gt;"",IFERROR(INDEX(Name,SMALL(IF((zimmer=$A121),ROW(Daten)),6)-1),""),"")</f>
        <v/>
      </c>
      <c r="P121" s="10" t="str">
        <f t="array" ref="P121">IF($A121&lt;&gt;"",IFERROR(INDEX(Stelle,SMALL(IF((zimmer=$A121),ROW(Daten)),1)-1),""),"")</f>
        <v/>
      </c>
      <c r="Q121" s="10" t="str">
        <f t="array" ref="Q121">IF($A121&lt;&gt;"",IFERROR(INDEX(Stelle,SMALL(IF((zimmer=$A121),ROW(Daten)),2)-1),""),"")</f>
        <v/>
      </c>
      <c r="R121" s="10" t="str">
        <f t="array" ref="R121">IF($A121&lt;&gt;"",IFERROR(INDEX(Stelle,SMALL(IF((zimmer=$A121),ROW(Daten)),3)-1),""),"")</f>
        <v/>
      </c>
      <c r="S121" s="10" t="str">
        <f t="array" ref="S121">IF($A121&lt;&gt;"",IFERROR(INDEX(Stelle,SMALL(IF((zimmer=$A121),ROW(Daten)),4)-1),""),"")</f>
        <v/>
      </c>
      <c r="T121" s="10" t="str">
        <f t="array" ref="T121">IF($A121&lt;&gt;"",IFERROR(INDEX(Stelle,SMALL(IF((zimmer=$A121),ROW(Daten)),5)-1),""),"")</f>
        <v/>
      </c>
      <c r="U121" s="10" t="str">
        <f t="array" ref="U121">IF($A121&lt;&gt;"",IFERROR(INDEX(Stelle,SMALL(IF((zimmer=$A121),ROW(Daten)),6)-1),""),"")</f>
        <v/>
      </c>
    </row>
    <row r="122" spans="1:21" ht="13.5" thickBot="1" x14ac:dyDescent="0.25">
      <c r="A122" s="76"/>
      <c r="B122" s="77"/>
      <c r="C122" s="78"/>
      <c r="D122" s="78"/>
      <c r="E122" s="8" t="str">
        <f>IF(A122&lt;&gt;"",COUNTIF(Daten!I:I,A122),"")</f>
        <v/>
      </c>
      <c r="F122" s="9" t="str">
        <f t="shared" si="3"/>
        <v/>
      </c>
      <c r="G122" s="9" t="str">
        <f t="shared" si="4"/>
        <v/>
      </c>
      <c r="H122" s="9" t="str">
        <f>IFERROR(IF(COUNTIF(Daten!$H$2:$H$400,$A122)&lt;&gt;0,"X",""),"")</f>
        <v/>
      </c>
      <c r="I122" s="63" t="str">
        <f t="shared" si="5"/>
        <v/>
      </c>
      <c r="J122" s="10" t="str">
        <f t="array" ref="J122">IF(A122&lt;&gt;"",IF(IFERROR(INDEX(Name,SMALL(IF((zimmer=$A122),ROW(Daten)),1)-1),VLOOKUP($A122,Erläuterung,2,FALSE))=0,"",IFERROR(INDEX(Name,SMALL(IF((zimmer=$A122),ROW(Daten)),1)-1),VLOOKUP($A122,Erläuterung,2,FALSE))),"")</f>
        <v/>
      </c>
      <c r="K122" s="10" t="str">
        <f t="array" ref="K122">IF($A122&lt;&gt;"",IFERROR(INDEX(Name,SMALL(IF((zimmer=$A122),ROW(Daten)),2)-1),""),"")</f>
        <v/>
      </c>
      <c r="L122" s="10" t="str">
        <f t="array" ref="L122">IF($A122&lt;&gt;"",IFERROR(INDEX(Name,SMALL(IF((zimmer=$A122),ROW(Daten)),3)-1),""),"")</f>
        <v/>
      </c>
      <c r="M122" s="10" t="str">
        <f t="array" ref="M122">IF($A122&lt;&gt;"",IFERROR(INDEX(Name,SMALL(IF((zimmer=$A122),ROW(Daten)),4)-1),""),"")</f>
        <v/>
      </c>
      <c r="N122" s="10" t="str">
        <f t="array" ref="N122">IF($A122&lt;&gt;"",IFERROR(INDEX(Name,SMALL(IF((zimmer=$A122),ROW(Daten)),5)-1),""),"")</f>
        <v/>
      </c>
      <c r="O122" s="10" t="str">
        <f t="array" ref="O122">IF($A122&lt;&gt;"",IFERROR(INDEX(Name,SMALL(IF((zimmer=$A122),ROW(Daten)),6)-1),""),"")</f>
        <v/>
      </c>
      <c r="P122" s="10" t="str">
        <f t="array" ref="P122">IF($A122&lt;&gt;"",IFERROR(INDEX(Stelle,SMALL(IF((zimmer=$A122),ROW(Daten)),1)-1),""),"")</f>
        <v/>
      </c>
      <c r="Q122" s="10" t="str">
        <f t="array" ref="Q122">IF($A122&lt;&gt;"",IFERROR(INDEX(Stelle,SMALL(IF((zimmer=$A122),ROW(Daten)),2)-1),""),"")</f>
        <v/>
      </c>
      <c r="R122" s="10" t="str">
        <f t="array" ref="R122">IF($A122&lt;&gt;"",IFERROR(INDEX(Stelle,SMALL(IF((zimmer=$A122),ROW(Daten)),3)-1),""),"")</f>
        <v/>
      </c>
      <c r="S122" s="10" t="str">
        <f t="array" ref="S122">IF($A122&lt;&gt;"",IFERROR(INDEX(Stelle,SMALL(IF((zimmer=$A122),ROW(Daten)),4)-1),""),"")</f>
        <v/>
      </c>
      <c r="T122" s="10" t="str">
        <f t="array" ref="T122">IF($A122&lt;&gt;"",IFERROR(INDEX(Stelle,SMALL(IF((zimmer=$A122),ROW(Daten)),5)-1),""),"")</f>
        <v/>
      </c>
      <c r="U122" s="10" t="str">
        <f t="array" ref="U122">IF($A122&lt;&gt;"",IFERROR(INDEX(Stelle,SMALL(IF((zimmer=$A122),ROW(Daten)),6)-1),""),"")</f>
        <v/>
      </c>
    </row>
    <row r="123" spans="1:21" ht="13.5" thickBot="1" x14ac:dyDescent="0.25">
      <c r="A123" s="76"/>
      <c r="B123" s="77"/>
      <c r="C123" s="78"/>
      <c r="D123" s="78"/>
      <c r="E123" s="8" t="str">
        <f>IF(A123&lt;&gt;"",COUNTIF(Daten!I:I,A123),"")</f>
        <v/>
      </c>
      <c r="F123" s="9" t="str">
        <f t="shared" si="3"/>
        <v/>
      </c>
      <c r="G123" s="9" t="str">
        <f t="shared" si="4"/>
        <v/>
      </c>
      <c r="H123" s="9" t="str">
        <f>IFERROR(IF(COUNTIF(Daten!$H$2:$H$400,$A123)&lt;&gt;0,"X",""),"")</f>
        <v/>
      </c>
      <c r="I123" s="63" t="str">
        <f t="shared" si="5"/>
        <v/>
      </c>
      <c r="J123" s="10" t="str">
        <f t="array" ref="J123">IF(A123&lt;&gt;"",IF(IFERROR(INDEX(Name,SMALL(IF((zimmer=$A123),ROW(Daten)),1)-1),VLOOKUP($A123,Erläuterung,2,FALSE))=0,"",IFERROR(INDEX(Name,SMALL(IF((zimmer=$A123),ROW(Daten)),1)-1),VLOOKUP($A123,Erläuterung,2,FALSE))),"")</f>
        <v/>
      </c>
      <c r="K123" s="10" t="str">
        <f t="array" ref="K123">IF($A123&lt;&gt;"",IFERROR(INDEX(Name,SMALL(IF((zimmer=$A123),ROW(Daten)),2)-1),""),"")</f>
        <v/>
      </c>
      <c r="L123" s="10" t="str">
        <f t="array" ref="L123">IF($A123&lt;&gt;"",IFERROR(INDEX(Name,SMALL(IF((zimmer=$A123),ROW(Daten)),3)-1),""),"")</f>
        <v/>
      </c>
      <c r="M123" s="10" t="str">
        <f t="array" ref="M123">IF($A123&lt;&gt;"",IFERROR(INDEX(Name,SMALL(IF((zimmer=$A123),ROW(Daten)),4)-1),""),"")</f>
        <v/>
      </c>
      <c r="N123" s="10" t="str">
        <f t="array" ref="N123">IF($A123&lt;&gt;"",IFERROR(INDEX(Name,SMALL(IF((zimmer=$A123),ROW(Daten)),5)-1),""),"")</f>
        <v/>
      </c>
      <c r="O123" s="10" t="str">
        <f t="array" ref="O123">IF($A123&lt;&gt;"",IFERROR(INDEX(Name,SMALL(IF((zimmer=$A123),ROW(Daten)),6)-1),""),"")</f>
        <v/>
      </c>
      <c r="P123" s="10" t="str">
        <f t="array" ref="P123">IF($A123&lt;&gt;"",IFERROR(INDEX(Stelle,SMALL(IF((zimmer=$A123),ROW(Daten)),1)-1),""),"")</f>
        <v/>
      </c>
      <c r="Q123" s="10" t="str">
        <f t="array" ref="Q123">IF($A123&lt;&gt;"",IFERROR(INDEX(Stelle,SMALL(IF((zimmer=$A123),ROW(Daten)),2)-1),""),"")</f>
        <v/>
      </c>
      <c r="R123" s="10" t="str">
        <f t="array" ref="R123">IF($A123&lt;&gt;"",IFERROR(INDEX(Stelle,SMALL(IF((zimmer=$A123),ROW(Daten)),3)-1),""),"")</f>
        <v/>
      </c>
      <c r="S123" s="10" t="str">
        <f t="array" ref="S123">IF($A123&lt;&gt;"",IFERROR(INDEX(Stelle,SMALL(IF((zimmer=$A123),ROW(Daten)),4)-1),""),"")</f>
        <v/>
      </c>
      <c r="T123" s="10" t="str">
        <f t="array" ref="T123">IF($A123&lt;&gt;"",IFERROR(INDEX(Stelle,SMALL(IF((zimmer=$A123),ROW(Daten)),5)-1),""),"")</f>
        <v/>
      </c>
      <c r="U123" s="10" t="str">
        <f t="array" ref="U123">IF($A123&lt;&gt;"",IFERROR(INDEX(Stelle,SMALL(IF((zimmer=$A123),ROW(Daten)),6)-1),""),"")</f>
        <v/>
      </c>
    </row>
    <row r="124" spans="1:21" ht="13.5" thickBot="1" x14ac:dyDescent="0.25">
      <c r="A124" s="76"/>
      <c r="B124" s="77"/>
      <c r="C124" s="78"/>
      <c r="D124" s="78"/>
      <c r="E124" s="8" t="str">
        <f>IF(A124&lt;&gt;"",COUNTIF(Daten!I:I,A124),"")</f>
        <v/>
      </c>
      <c r="F124" s="9" t="str">
        <f t="shared" si="3"/>
        <v/>
      </c>
      <c r="G124" s="9" t="str">
        <f t="shared" si="4"/>
        <v/>
      </c>
      <c r="H124" s="9" t="str">
        <f>IFERROR(IF(COUNTIF(Daten!$H$2:$H$400,$A124)&lt;&gt;0,"X",""),"")</f>
        <v/>
      </c>
      <c r="I124" s="63" t="str">
        <f t="shared" si="5"/>
        <v/>
      </c>
      <c r="J124" s="10" t="str">
        <f t="array" ref="J124">IF(A124&lt;&gt;"",IF(IFERROR(INDEX(Name,SMALL(IF((zimmer=$A124),ROW(Daten)),1)-1),VLOOKUP($A124,Erläuterung,2,FALSE))=0,"",IFERROR(INDEX(Name,SMALL(IF((zimmer=$A124),ROW(Daten)),1)-1),VLOOKUP($A124,Erläuterung,2,FALSE))),"")</f>
        <v/>
      </c>
      <c r="K124" s="10" t="str">
        <f t="array" ref="K124">IF($A124&lt;&gt;"",IFERROR(INDEX(Name,SMALL(IF((zimmer=$A124),ROW(Daten)),2)-1),""),"")</f>
        <v/>
      </c>
      <c r="L124" s="10" t="str">
        <f t="array" ref="L124">IF($A124&lt;&gt;"",IFERROR(INDEX(Name,SMALL(IF((zimmer=$A124),ROW(Daten)),3)-1),""),"")</f>
        <v/>
      </c>
      <c r="M124" s="10" t="str">
        <f t="array" ref="M124">IF($A124&lt;&gt;"",IFERROR(INDEX(Name,SMALL(IF((zimmer=$A124),ROW(Daten)),4)-1),""),"")</f>
        <v/>
      </c>
      <c r="N124" s="10" t="str">
        <f t="array" ref="N124">IF($A124&lt;&gt;"",IFERROR(INDEX(Name,SMALL(IF((zimmer=$A124),ROW(Daten)),5)-1),""),"")</f>
        <v/>
      </c>
      <c r="O124" s="10" t="str">
        <f t="array" ref="O124">IF($A124&lt;&gt;"",IFERROR(INDEX(Name,SMALL(IF((zimmer=$A124),ROW(Daten)),6)-1),""),"")</f>
        <v/>
      </c>
      <c r="P124" s="10" t="str">
        <f t="array" ref="P124">IF($A124&lt;&gt;"",IFERROR(INDEX(Stelle,SMALL(IF((zimmer=$A124),ROW(Daten)),1)-1),""),"")</f>
        <v/>
      </c>
      <c r="Q124" s="10" t="str">
        <f t="array" ref="Q124">IF($A124&lt;&gt;"",IFERROR(INDEX(Stelle,SMALL(IF((zimmer=$A124),ROW(Daten)),2)-1),""),"")</f>
        <v/>
      </c>
      <c r="R124" s="10" t="str">
        <f t="array" ref="R124">IF($A124&lt;&gt;"",IFERROR(INDEX(Stelle,SMALL(IF((zimmer=$A124),ROW(Daten)),3)-1),""),"")</f>
        <v/>
      </c>
      <c r="S124" s="10" t="str">
        <f t="array" ref="S124">IF($A124&lt;&gt;"",IFERROR(INDEX(Stelle,SMALL(IF((zimmer=$A124),ROW(Daten)),4)-1),""),"")</f>
        <v/>
      </c>
      <c r="T124" s="10" t="str">
        <f t="array" ref="T124">IF($A124&lt;&gt;"",IFERROR(INDEX(Stelle,SMALL(IF((zimmer=$A124),ROW(Daten)),5)-1),""),"")</f>
        <v/>
      </c>
      <c r="U124" s="10" t="str">
        <f t="array" ref="U124">IF($A124&lt;&gt;"",IFERROR(INDEX(Stelle,SMALL(IF((zimmer=$A124),ROW(Daten)),6)-1),""),"")</f>
        <v/>
      </c>
    </row>
    <row r="125" spans="1:21" ht="13.5" thickBot="1" x14ac:dyDescent="0.25">
      <c r="A125" s="76"/>
      <c r="B125" s="77"/>
      <c r="C125" s="78"/>
      <c r="D125" s="78"/>
      <c r="E125" s="8" t="str">
        <f>IF(A125&lt;&gt;"",COUNTIF(Daten!I:I,A125),"")</f>
        <v/>
      </c>
      <c r="F125" s="9" t="str">
        <f t="shared" si="3"/>
        <v/>
      </c>
      <c r="G125" s="9" t="str">
        <f t="shared" si="4"/>
        <v/>
      </c>
      <c r="H125" s="9" t="str">
        <f>IFERROR(IF(COUNTIF(Daten!$H$2:$H$400,$A125)&lt;&gt;0,"X",""),"")</f>
        <v/>
      </c>
      <c r="I125" s="63" t="str">
        <f t="shared" si="5"/>
        <v/>
      </c>
      <c r="J125" s="10" t="str">
        <f t="array" ref="J125">IF(A125&lt;&gt;"",IF(IFERROR(INDEX(Name,SMALL(IF((zimmer=$A125),ROW(Daten)),1)-1),VLOOKUP($A125,Erläuterung,2,FALSE))=0,"",IFERROR(INDEX(Name,SMALL(IF((zimmer=$A125),ROW(Daten)),1)-1),VLOOKUP($A125,Erläuterung,2,FALSE))),"")</f>
        <v/>
      </c>
      <c r="K125" s="10" t="str">
        <f t="array" ref="K125">IF($A125&lt;&gt;"",IFERROR(INDEX(Name,SMALL(IF((zimmer=$A125),ROW(Daten)),2)-1),""),"")</f>
        <v/>
      </c>
      <c r="L125" s="10" t="str">
        <f t="array" ref="L125">IF($A125&lt;&gt;"",IFERROR(INDEX(Name,SMALL(IF((zimmer=$A125),ROW(Daten)),3)-1),""),"")</f>
        <v/>
      </c>
      <c r="M125" s="10" t="str">
        <f t="array" ref="M125">IF($A125&lt;&gt;"",IFERROR(INDEX(Name,SMALL(IF((zimmer=$A125),ROW(Daten)),4)-1),""),"")</f>
        <v/>
      </c>
      <c r="N125" s="10" t="str">
        <f t="array" ref="N125">IF($A125&lt;&gt;"",IFERROR(INDEX(Name,SMALL(IF((zimmer=$A125),ROW(Daten)),5)-1),""),"")</f>
        <v/>
      </c>
      <c r="O125" s="10" t="str">
        <f t="array" ref="O125">IF($A125&lt;&gt;"",IFERROR(INDEX(Name,SMALL(IF((zimmer=$A125),ROW(Daten)),6)-1),""),"")</f>
        <v/>
      </c>
      <c r="P125" s="10" t="str">
        <f t="array" ref="P125">IF($A125&lt;&gt;"",IFERROR(INDEX(Stelle,SMALL(IF((zimmer=$A125),ROW(Daten)),1)-1),""),"")</f>
        <v/>
      </c>
      <c r="Q125" s="10" t="str">
        <f t="array" ref="Q125">IF($A125&lt;&gt;"",IFERROR(INDEX(Stelle,SMALL(IF((zimmer=$A125),ROW(Daten)),2)-1),""),"")</f>
        <v/>
      </c>
      <c r="R125" s="10" t="str">
        <f t="array" ref="R125">IF($A125&lt;&gt;"",IFERROR(INDEX(Stelle,SMALL(IF((zimmer=$A125),ROW(Daten)),3)-1),""),"")</f>
        <v/>
      </c>
      <c r="S125" s="10" t="str">
        <f t="array" ref="S125">IF($A125&lt;&gt;"",IFERROR(INDEX(Stelle,SMALL(IF((zimmer=$A125),ROW(Daten)),4)-1),""),"")</f>
        <v/>
      </c>
      <c r="T125" s="10" t="str">
        <f t="array" ref="T125">IF($A125&lt;&gt;"",IFERROR(INDEX(Stelle,SMALL(IF((zimmer=$A125),ROW(Daten)),5)-1),""),"")</f>
        <v/>
      </c>
      <c r="U125" s="10" t="str">
        <f t="array" ref="U125">IF($A125&lt;&gt;"",IFERROR(INDEX(Stelle,SMALL(IF((zimmer=$A125),ROW(Daten)),6)-1),""),"")</f>
        <v/>
      </c>
    </row>
    <row r="126" spans="1:21" ht="13.5" thickBot="1" x14ac:dyDescent="0.25">
      <c r="A126" s="76"/>
      <c r="B126" s="77"/>
      <c r="C126" s="78"/>
      <c r="D126" s="78"/>
      <c r="E126" s="8" t="str">
        <f>IF(A126&lt;&gt;"",COUNTIF(Daten!I:I,A126),"")</f>
        <v/>
      </c>
      <c r="F126" s="9" t="str">
        <f t="shared" si="3"/>
        <v/>
      </c>
      <c r="G126" s="9" t="str">
        <f t="shared" si="4"/>
        <v/>
      </c>
      <c r="H126" s="9" t="str">
        <f>IFERROR(IF(COUNTIF(Daten!$H$2:$H$400,$A126)&lt;&gt;0,"X",""),"")</f>
        <v/>
      </c>
      <c r="I126" s="63" t="str">
        <f t="shared" si="5"/>
        <v/>
      </c>
      <c r="J126" s="10" t="str">
        <f t="array" ref="J126">IF(A126&lt;&gt;"",IF(IFERROR(INDEX(Name,SMALL(IF((zimmer=$A126),ROW(Daten)),1)-1),VLOOKUP($A126,Erläuterung,2,FALSE))=0,"",IFERROR(INDEX(Name,SMALL(IF((zimmer=$A126),ROW(Daten)),1)-1),VLOOKUP($A126,Erläuterung,2,FALSE))),"")</f>
        <v/>
      </c>
      <c r="K126" s="10" t="str">
        <f t="array" ref="K126">IF($A126&lt;&gt;"",IFERROR(INDEX(Name,SMALL(IF((zimmer=$A126),ROW(Daten)),2)-1),""),"")</f>
        <v/>
      </c>
      <c r="L126" s="10" t="str">
        <f t="array" ref="L126">IF($A126&lt;&gt;"",IFERROR(INDEX(Name,SMALL(IF((zimmer=$A126),ROW(Daten)),3)-1),""),"")</f>
        <v/>
      </c>
      <c r="M126" s="10" t="str">
        <f t="array" ref="M126">IF($A126&lt;&gt;"",IFERROR(INDEX(Name,SMALL(IF((zimmer=$A126),ROW(Daten)),4)-1),""),"")</f>
        <v/>
      </c>
      <c r="N126" s="10" t="str">
        <f t="array" ref="N126">IF($A126&lt;&gt;"",IFERROR(INDEX(Name,SMALL(IF((zimmer=$A126),ROW(Daten)),5)-1),""),"")</f>
        <v/>
      </c>
      <c r="O126" s="10" t="str">
        <f t="array" ref="O126">IF($A126&lt;&gt;"",IFERROR(INDEX(Name,SMALL(IF((zimmer=$A126),ROW(Daten)),6)-1),""),"")</f>
        <v/>
      </c>
      <c r="P126" s="10" t="str">
        <f t="array" ref="P126">IF($A126&lt;&gt;"",IFERROR(INDEX(Stelle,SMALL(IF((zimmer=$A126),ROW(Daten)),1)-1),""),"")</f>
        <v/>
      </c>
      <c r="Q126" s="10" t="str">
        <f t="array" ref="Q126">IF($A126&lt;&gt;"",IFERROR(INDEX(Stelle,SMALL(IF((zimmer=$A126),ROW(Daten)),2)-1),""),"")</f>
        <v/>
      </c>
      <c r="R126" s="10" t="str">
        <f t="array" ref="R126">IF($A126&lt;&gt;"",IFERROR(INDEX(Stelle,SMALL(IF((zimmer=$A126),ROW(Daten)),3)-1),""),"")</f>
        <v/>
      </c>
      <c r="S126" s="10" t="str">
        <f t="array" ref="S126">IF($A126&lt;&gt;"",IFERROR(INDEX(Stelle,SMALL(IF((zimmer=$A126),ROW(Daten)),4)-1),""),"")</f>
        <v/>
      </c>
      <c r="T126" s="10" t="str">
        <f t="array" ref="T126">IF($A126&lt;&gt;"",IFERROR(INDEX(Stelle,SMALL(IF((zimmer=$A126),ROW(Daten)),5)-1),""),"")</f>
        <v/>
      </c>
      <c r="U126" s="10" t="str">
        <f t="array" ref="U126">IF($A126&lt;&gt;"",IFERROR(INDEX(Stelle,SMALL(IF((zimmer=$A126),ROW(Daten)),6)-1),""),"")</f>
        <v/>
      </c>
    </row>
    <row r="127" spans="1:21" ht="13.5" thickBot="1" x14ac:dyDescent="0.25">
      <c r="A127" s="76"/>
      <c r="B127" s="77"/>
      <c r="C127" s="78"/>
      <c r="D127" s="78"/>
      <c r="E127" s="8" t="str">
        <f>IF(A127&lt;&gt;"",COUNTIF(Daten!I:I,A127),"")</f>
        <v/>
      </c>
      <c r="F127" s="9" t="str">
        <f t="shared" si="3"/>
        <v/>
      </c>
      <c r="G127" s="9" t="str">
        <f t="shared" si="4"/>
        <v/>
      </c>
      <c r="H127" s="9" t="str">
        <f>IFERROR(IF(COUNTIF(Daten!$H$2:$H$400,$A127)&lt;&gt;0,"X",""),"")</f>
        <v/>
      </c>
      <c r="I127" s="63" t="str">
        <f t="shared" si="5"/>
        <v/>
      </c>
      <c r="J127" s="10" t="str">
        <f t="array" ref="J127">IF(A127&lt;&gt;"",IF(IFERROR(INDEX(Name,SMALL(IF((zimmer=$A127),ROW(Daten)),1)-1),VLOOKUP($A127,Erläuterung,2,FALSE))=0,"",IFERROR(INDEX(Name,SMALL(IF((zimmer=$A127),ROW(Daten)),1)-1),VLOOKUP($A127,Erläuterung,2,FALSE))),"")</f>
        <v/>
      </c>
      <c r="K127" s="10" t="str">
        <f t="array" ref="K127">IF($A127&lt;&gt;"",IFERROR(INDEX(Name,SMALL(IF((zimmer=$A127),ROW(Daten)),2)-1),""),"")</f>
        <v/>
      </c>
      <c r="L127" s="10" t="str">
        <f t="array" ref="L127">IF($A127&lt;&gt;"",IFERROR(INDEX(Name,SMALL(IF((zimmer=$A127),ROW(Daten)),3)-1),""),"")</f>
        <v/>
      </c>
      <c r="M127" s="10" t="str">
        <f t="array" ref="M127">IF($A127&lt;&gt;"",IFERROR(INDEX(Name,SMALL(IF((zimmer=$A127),ROW(Daten)),4)-1),""),"")</f>
        <v/>
      </c>
      <c r="N127" s="10" t="str">
        <f t="array" ref="N127">IF($A127&lt;&gt;"",IFERROR(INDEX(Name,SMALL(IF((zimmer=$A127),ROW(Daten)),5)-1),""),"")</f>
        <v/>
      </c>
      <c r="O127" s="10" t="str">
        <f t="array" ref="O127">IF($A127&lt;&gt;"",IFERROR(INDEX(Name,SMALL(IF((zimmer=$A127),ROW(Daten)),6)-1),""),"")</f>
        <v/>
      </c>
      <c r="P127" s="10" t="str">
        <f t="array" ref="P127">IF($A127&lt;&gt;"",IFERROR(INDEX(Stelle,SMALL(IF((zimmer=$A127),ROW(Daten)),1)-1),""),"")</f>
        <v/>
      </c>
      <c r="Q127" s="10" t="str">
        <f t="array" ref="Q127">IF($A127&lt;&gt;"",IFERROR(INDEX(Stelle,SMALL(IF((zimmer=$A127),ROW(Daten)),2)-1),""),"")</f>
        <v/>
      </c>
      <c r="R127" s="10" t="str">
        <f t="array" ref="R127">IF($A127&lt;&gt;"",IFERROR(INDEX(Stelle,SMALL(IF((zimmer=$A127),ROW(Daten)),3)-1),""),"")</f>
        <v/>
      </c>
      <c r="S127" s="10" t="str">
        <f t="array" ref="S127">IF($A127&lt;&gt;"",IFERROR(INDEX(Stelle,SMALL(IF((zimmer=$A127),ROW(Daten)),4)-1),""),"")</f>
        <v/>
      </c>
      <c r="T127" s="10" t="str">
        <f t="array" ref="T127">IF($A127&lt;&gt;"",IFERROR(INDEX(Stelle,SMALL(IF((zimmer=$A127),ROW(Daten)),5)-1),""),"")</f>
        <v/>
      </c>
      <c r="U127" s="10" t="str">
        <f t="array" ref="U127">IF($A127&lt;&gt;"",IFERROR(INDEX(Stelle,SMALL(IF((zimmer=$A127),ROW(Daten)),6)-1),""),"")</f>
        <v/>
      </c>
    </row>
    <row r="128" spans="1:21" ht="13.5" thickBot="1" x14ac:dyDescent="0.25">
      <c r="A128" s="76"/>
      <c r="B128" s="77"/>
      <c r="C128" s="78"/>
      <c r="D128" s="78"/>
      <c r="E128" s="8" t="str">
        <f>IF(A128&lt;&gt;"",COUNTIF(Daten!I:I,A128),"")</f>
        <v/>
      </c>
      <c r="F128" s="9" t="str">
        <f t="shared" si="3"/>
        <v/>
      </c>
      <c r="G128" s="9" t="str">
        <f t="shared" si="4"/>
        <v/>
      </c>
      <c r="H128" s="9" t="str">
        <f>IFERROR(IF(COUNTIF(Daten!$H$2:$H$400,$A128)&lt;&gt;0,"X",""),"")</f>
        <v/>
      </c>
      <c r="I128" s="63" t="str">
        <f t="shared" si="5"/>
        <v/>
      </c>
      <c r="J128" s="10" t="str">
        <f t="array" ref="J128">IF(A128&lt;&gt;"",IF(IFERROR(INDEX(Name,SMALL(IF((zimmer=$A128),ROW(Daten)),1)-1),VLOOKUP($A128,Erläuterung,2,FALSE))=0,"",IFERROR(INDEX(Name,SMALL(IF((zimmer=$A128),ROW(Daten)),1)-1),VLOOKUP($A128,Erläuterung,2,FALSE))),"")</f>
        <v/>
      </c>
      <c r="K128" s="10" t="str">
        <f t="array" ref="K128">IF($A128&lt;&gt;"",IFERROR(INDEX(Name,SMALL(IF((zimmer=$A128),ROW(Daten)),2)-1),""),"")</f>
        <v/>
      </c>
      <c r="L128" s="10" t="str">
        <f t="array" ref="L128">IF($A128&lt;&gt;"",IFERROR(INDEX(Name,SMALL(IF((zimmer=$A128),ROW(Daten)),3)-1),""),"")</f>
        <v/>
      </c>
      <c r="M128" s="10" t="str">
        <f t="array" ref="M128">IF($A128&lt;&gt;"",IFERROR(INDEX(Name,SMALL(IF((zimmer=$A128),ROW(Daten)),4)-1),""),"")</f>
        <v/>
      </c>
      <c r="N128" s="10" t="str">
        <f t="array" ref="N128">IF($A128&lt;&gt;"",IFERROR(INDEX(Name,SMALL(IF((zimmer=$A128),ROW(Daten)),5)-1),""),"")</f>
        <v/>
      </c>
      <c r="O128" s="10" t="str">
        <f t="array" ref="O128">IF($A128&lt;&gt;"",IFERROR(INDEX(Name,SMALL(IF((zimmer=$A128),ROW(Daten)),6)-1),""),"")</f>
        <v/>
      </c>
      <c r="P128" s="10" t="str">
        <f t="array" ref="P128">IF($A128&lt;&gt;"",IFERROR(INDEX(Stelle,SMALL(IF((zimmer=$A128),ROW(Daten)),1)-1),""),"")</f>
        <v/>
      </c>
      <c r="Q128" s="10" t="str">
        <f t="array" ref="Q128">IF($A128&lt;&gt;"",IFERROR(INDEX(Stelle,SMALL(IF((zimmer=$A128),ROW(Daten)),2)-1),""),"")</f>
        <v/>
      </c>
      <c r="R128" s="10" t="str">
        <f t="array" ref="R128">IF($A128&lt;&gt;"",IFERROR(INDEX(Stelle,SMALL(IF((zimmer=$A128),ROW(Daten)),3)-1),""),"")</f>
        <v/>
      </c>
      <c r="S128" s="10" t="str">
        <f t="array" ref="S128">IF($A128&lt;&gt;"",IFERROR(INDEX(Stelle,SMALL(IF((zimmer=$A128),ROW(Daten)),4)-1),""),"")</f>
        <v/>
      </c>
      <c r="T128" s="10" t="str">
        <f t="array" ref="T128">IF($A128&lt;&gt;"",IFERROR(INDEX(Stelle,SMALL(IF((zimmer=$A128),ROW(Daten)),5)-1),""),"")</f>
        <v/>
      </c>
      <c r="U128" s="10" t="str">
        <f t="array" ref="U128">IF($A128&lt;&gt;"",IFERROR(INDEX(Stelle,SMALL(IF((zimmer=$A128),ROW(Daten)),6)-1),""),"")</f>
        <v/>
      </c>
    </row>
    <row r="129" spans="1:21" ht="13.5" thickBot="1" x14ac:dyDescent="0.25">
      <c r="A129" s="76"/>
      <c r="B129" s="77"/>
      <c r="C129" s="78"/>
      <c r="D129" s="78"/>
      <c r="E129" s="8" t="str">
        <f>IF(A129&lt;&gt;"",COUNTIF(Daten!I:I,A129),"")</f>
        <v/>
      </c>
      <c r="F129" s="9" t="str">
        <f t="shared" si="3"/>
        <v/>
      </c>
      <c r="G129" s="9" t="str">
        <f t="shared" si="4"/>
        <v/>
      </c>
      <c r="H129" s="9" t="str">
        <f>IFERROR(IF(COUNTIF(Daten!$H$2:$H$400,$A129)&lt;&gt;0,"X",""),"")</f>
        <v/>
      </c>
      <c r="I129" s="63" t="str">
        <f t="shared" si="5"/>
        <v/>
      </c>
      <c r="J129" s="10" t="str">
        <f t="array" ref="J129">IF(A129&lt;&gt;"",IF(IFERROR(INDEX(Name,SMALL(IF((zimmer=$A129),ROW(Daten)),1)-1),VLOOKUP($A129,Erläuterung,2,FALSE))=0,"",IFERROR(INDEX(Name,SMALL(IF((zimmer=$A129),ROW(Daten)),1)-1),VLOOKUP($A129,Erläuterung,2,FALSE))),"")</f>
        <v/>
      </c>
      <c r="K129" s="10" t="str">
        <f t="array" ref="K129">IF($A129&lt;&gt;"",IFERROR(INDEX(Name,SMALL(IF((zimmer=$A129),ROW(Daten)),2)-1),""),"")</f>
        <v/>
      </c>
      <c r="L129" s="10" t="str">
        <f t="array" ref="L129">IF($A129&lt;&gt;"",IFERROR(INDEX(Name,SMALL(IF((zimmer=$A129),ROW(Daten)),3)-1),""),"")</f>
        <v/>
      </c>
      <c r="M129" s="10" t="str">
        <f t="array" ref="M129">IF($A129&lt;&gt;"",IFERROR(INDEX(Name,SMALL(IF((zimmer=$A129),ROW(Daten)),4)-1),""),"")</f>
        <v/>
      </c>
      <c r="N129" s="10" t="str">
        <f t="array" ref="N129">IF($A129&lt;&gt;"",IFERROR(INDEX(Name,SMALL(IF((zimmer=$A129),ROW(Daten)),5)-1),""),"")</f>
        <v/>
      </c>
      <c r="O129" s="10" t="str">
        <f t="array" ref="O129">IF($A129&lt;&gt;"",IFERROR(INDEX(Name,SMALL(IF((zimmer=$A129),ROW(Daten)),6)-1),""),"")</f>
        <v/>
      </c>
      <c r="P129" s="10" t="str">
        <f t="array" ref="P129">IF($A129&lt;&gt;"",IFERROR(INDEX(Stelle,SMALL(IF((zimmer=$A129),ROW(Daten)),1)-1),""),"")</f>
        <v/>
      </c>
      <c r="Q129" s="10" t="str">
        <f t="array" ref="Q129">IF($A129&lt;&gt;"",IFERROR(INDEX(Stelle,SMALL(IF((zimmer=$A129),ROW(Daten)),2)-1),""),"")</f>
        <v/>
      </c>
      <c r="R129" s="10" t="str">
        <f t="array" ref="R129">IF($A129&lt;&gt;"",IFERROR(INDEX(Stelle,SMALL(IF((zimmer=$A129),ROW(Daten)),3)-1),""),"")</f>
        <v/>
      </c>
      <c r="S129" s="10" t="str">
        <f t="array" ref="S129">IF($A129&lt;&gt;"",IFERROR(INDEX(Stelle,SMALL(IF((zimmer=$A129),ROW(Daten)),4)-1),""),"")</f>
        <v/>
      </c>
      <c r="T129" s="10" t="str">
        <f t="array" ref="T129">IF($A129&lt;&gt;"",IFERROR(INDEX(Stelle,SMALL(IF((zimmer=$A129),ROW(Daten)),5)-1),""),"")</f>
        <v/>
      </c>
      <c r="U129" s="10" t="str">
        <f t="array" ref="U129">IF($A129&lt;&gt;"",IFERROR(INDEX(Stelle,SMALL(IF((zimmer=$A129),ROW(Daten)),6)-1),""),"")</f>
        <v/>
      </c>
    </row>
    <row r="130" spans="1:21" ht="13.5" thickBot="1" x14ac:dyDescent="0.25">
      <c r="A130" s="76"/>
      <c r="B130" s="77"/>
      <c r="C130" s="78"/>
      <c r="D130" s="78"/>
      <c r="E130" s="8" t="str">
        <f>IF(A130&lt;&gt;"",COUNTIF(Daten!I:I,A130),"")</f>
        <v/>
      </c>
      <c r="F130" s="9" t="str">
        <f t="shared" ref="F130:F193" si="6">IF(E130=0,"X","")</f>
        <v/>
      </c>
      <c r="G130" s="9" t="str">
        <f t="shared" ref="G130:G193" si="7">IF(E130&gt;D130,E130-D130,"")</f>
        <v/>
      </c>
      <c r="H130" s="9" t="str">
        <f>IFERROR(IF(COUNTIF(Daten!$H$2:$H$400,$A130)&lt;&gt;0,"X",""),"")</f>
        <v/>
      </c>
      <c r="I130" s="63" t="str">
        <f t="shared" ref="I130:I193" si="8">P130&amp;IF(AND(Q130&lt;&gt;"",COUNTIF(P130:Q130,Q130)=1)," / "&amp;Q130,"")&amp;IF(AND(R130&lt;&gt;"",COUNTIF(P130:R130,R130)=1)," / "&amp;R130,"")&amp;IF(AND(S130&lt;&gt;"",COUNTIF(P130:S130,S130)=1)," / "&amp;S130,"")&amp;IF(AND(T130&lt;&gt;"",COUNTIF(P130:T130,T130)=1)," / "&amp;T130,"") &amp;IF(AND(U130&lt;&gt;"",COUNTIF(P130:U130,U130)=1)," / "&amp;U130,"")</f>
        <v/>
      </c>
      <c r="J130" s="10" t="str">
        <f t="array" ref="J130">IF(A130&lt;&gt;"",IF(IFERROR(INDEX(Name,SMALL(IF((zimmer=$A130),ROW(Daten)),1)-1),VLOOKUP($A130,Erläuterung,2,FALSE))=0,"",IFERROR(INDEX(Name,SMALL(IF((zimmer=$A130),ROW(Daten)),1)-1),VLOOKUP($A130,Erläuterung,2,FALSE))),"")</f>
        <v/>
      </c>
      <c r="K130" s="10" t="str">
        <f t="array" ref="K130">IF($A130&lt;&gt;"",IFERROR(INDEX(Name,SMALL(IF((zimmer=$A130),ROW(Daten)),2)-1),""),"")</f>
        <v/>
      </c>
      <c r="L130" s="10" t="str">
        <f t="array" ref="L130">IF($A130&lt;&gt;"",IFERROR(INDEX(Name,SMALL(IF((zimmer=$A130),ROW(Daten)),3)-1),""),"")</f>
        <v/>
      </c>
      <c r="M130" s="10" t="str">
        <f t="array" ref="M130">IF($A130&lt;&gt;"",IFERROR(INDEX(Name,SMALL(IF((zimmer=$A130),ROW(Daten)),4)-1),""),"")</f>
        <v/>
      </c>
      <c r="N130" s="10" t="str">
        <f t="array" ref="N130">IF($A130&lt;&gt;"",IFERROR(INDEX(Name,SMALL(IF((zimmer=$A130),ROW(Daten)),5)-1),""),"")</f>
        <v/>
      </c>
      <c r="O130" s="10" t="str">
        <f t="array" ref="O130">IF($A130&lt;&gt;"",IFERROR(INDEX(Name,SMALL(IF((zimmer=$A130),ROW(Daten)),6)-1),""),"")</f>
        <v/>
      </c>
      <c r="P130" s="10" t="str">
        <f t="array" ref="P130">IF($A130&lt;&gt;"",IFERROR(INDEX(Stelle,SMALL(IF((zimmer=$A130),ROW(Daten)),1)-1),""),"")</f>
        <v/>
      </c>
      <c r="Q130" s="10" t="str">
        <f t="array" ref="Q130">IF($A130&lt;&gt;"",IFERROR(INDEX(Stelle,SMALL(IF((zimmer=$A130),ROW(Daten)),2)-1),""),"")</f>
        <v/>
      </c>
      <c r="R130" s="10" t="str">
        <f t="array" ref="R130">IF($A130&lt;&gt;"",IFERROR(INDEX(Stelle,SMALL(IF((zimmer=$A130),ROW(Daten)),3)-1),""),"")</f>
        <v/>
      </c>
      <c r="S130" s="10" t="str">
        <f t="array" ref="S130">IF($A130&lt;&gt;"",IFERROR(INDEX(Stelle,SMALL(IF((zimmer=$A130),ROW(Daten)),4)-1),""),"")</f>
        <v/>
      </c>
      <c r="T130" s="10" t="str">
        <f t="array" ref="T130">IF($A130&lt;&gt;"",IFERROR(INDEX(Stelle,SMALL(IF((zimmer=$A130),ROW(Daten)),5)-1),""),"")</f>
        <v/>
      </c>
      <c r="U130" s="10" t="str">
        <f t="array" ref="U130">IF($A130&lt;&gt;"",IFERROR(INDEX(Stelle,SMALL(IF((zimmer=$A130),ROW(Daten)),6)-1),""),"")</f>
        <v/>
      </c>
    </row>
    <row r="131" spans="1:21" ht="13.5" thickBot="1" x14ac:dyDescent="0.25">
      <c r="A131" s="76"/>
      <c r="B131" s="77"/>
      <c r="C131" s="78"/>
      <c r="D131" s="78"/>
      <c r="E131" s="8" t="str">
        <f>IF(A131&lt;&gt;"",COUNTIF(Daten!I:I,A131),"")</f>
        <v/>
      </c>
      <c r="F131" s="9" t="str">
        <f t="shared" si="6"/>
        <v/>
      </c>
      <c r="G131" s="9" t="str">
        <f t="shared" si="7"/>
        <v/>
      </c>
      <c r="H131" s="9" t="str">
        <f>IFERROR(IF(COUNTIF(Daten!$H$2:$H$400,$A131)&lt;&gt;0,"X",""),"")</f>
        <v/>
      </c>
      <c r="I131" s="63" t="str">
        <f t="shared" si="8"/>
        <v/>
      </c>
      <c r="J131" s="10" t="str">
        <f t="array" ref="J131">IF(A131&lt;&gt;"",IF(IFERROR(INDEX(Name,SMALL(IF((zimmer=$A131),ROW(Daten)),1)-1),VLOOKUP($A131,Erläuterung,2,FALSE))=0,"",IFERROR(INDEX(Name,SMALL(IF((zimmer=$A131),ROW(Daten)),1)-1),VLOOKUP($A131,Erläuterung,2,FALSE))),"")</f>
        <v/>
      </c>
      <c r="K131" s="10" t="str">
        <f t="array" ref="K131">IF($A131&lt;&gt;"",IFERROR(INDEX(Name,SMALL(IF((zimmer=$A131),ROW(Daten)),2)-1),""),"")</f>
        <v/>
      </c>
      <c r="L131" s="10" t="str">
        <f t="array" ref="L131">IF($A131&lt;&gt;"",IFERROR(INDEX(Name,SMALL(IF((zimmer=$A131),ROW(Daten)),3)-1),""),"")</f>
        <v/>
      </c>
      <c r="M131" s="10" t="str">
        <f t="array" ref="M131">IF($A131&lt;&gt;"",IFERROR(INDEX(Name,SMALL(IF((zimmer=$A131),ROW(Daten)),4)-1),""),"")</f>
        <v/>
      </c>
      <c r="N131" s="10" t="str">
        <f t="array" ref="N131">IF($A131&lt;&gt;"",IFERROR(INDEX(Name,SMALL(IF((zimmer=$A131),ROW(Daten)),5)-1),""),"")</f>
        <v/>
      </c>
      <c r="O131" s="10" t="str">
        <f t="array" ref="O131">IF($A131&lt;&gt;"",IFERROR(INDEX(Name,SMALL(IF((zimmer=$A131),ROW(Daten)),6)-1),""),"")</f>
        <v/>
      </c>
      <c r="P131" s="10" t="str">
        <f t="array" ref="P131">IF($A131&lt;&gt;"",IFERROR(INDEX(Stelle,SMALL(IF((zimmer=$A131),ROW(Daten)),1)-1),""),"")</f>
        <v/>
      </c>
      <c r="Q131" s="10" t="str">
        <f t="array" ref="Q131">IF($A131&lt;&gt;"",IFERROR(INDEX(Stelle,SMALL(IF((zimmer=$A131),ROW(Daten)),2)-1),""),"")</f>
        <v/>
      </c>
      <c r="R131" s="10" t="str">
        <f t="array" ref="R131">IF($A131&lt;&gt;"",IFERROR(INDEX(Stelle,SMALL(IF((zimmer=$A131),ROW(Daten)),3)-1),""),"")</f>
        <v/>
      </c>
      <c r="S131" s="10" t="str">
        <f t="array" ref="S131">IF($A131&lt;&gt;"",IFERROR(INDEX(Stelle,SMALL(IF((zimmer=$A131),ROW(Daten)),4)-1),""),"")</f>
        <v/>
      </c>
      <c r="T131" s="10" t="str">
        <f t="array" ref="T131">IF($A131&lt;&gt;"",IFERROR(INDEX(Stelle,SMALL(IF((zimmer=$A131),ROW(Daten)),5)-1),""),"")</f>
        <v/>
      </c>
      <c r="U131" s="10" t="str">
        <f t="array" ref="U131">IF($A131&lt;&gt;"",IFERROR(INDEX(Stelle,SMALL(IF((zimmer=$A131),ROW(Daten)),6)-1),""),"")</f>
        <v/>
      </c>
    </row>
    <row r="132" spans="1:21" ht="13.5" thickBot="1" x14ac:dyDescent="0.25">
      <c r="A132" s="76"/>
      <c r="B132" s="77"/>
      <c r="C132" s="78"/>
      <c r="D132" s="78"/>
      <c r="E132" s="8" t="str">
        <f>IF(A132&lt;&gt;"",COUNTIF(Daten!I:I,A132),"")</f>
        <v/>
      </c>
      <c r="F132" s="9" t="str">
        <f t="shared" si="6"/>
        <v/>
      </c>
      <c r="G132" s="9" t="str">
        <f t="shared" si="7"/>
        <v/>
      </c>
      <c r="H132" s="9" t="str">
        <f>IFERROR(IF(COUNTIF(Daten!$H$2:$H$400,$A132)&lt;&gt;0,"X",""),"")</f>
        <v/>
      </c>
      <c r="I132" s="63" t="str">
        <f t="shared" si="8"/>
        <v/>
      </c>
      <c r="J132" s="10" t="str">
        <f t="array" ref="J132">IF(A132&lt;&gt;"",IF(IFERROR(INDEX(Name,SMALL(IF((zimmer=$A132),ROW(Daten)),1)-1),VLOOKUP($A132,Erläuterung,2,FALSE))=0,"",IFERROR(INDEX(Name,SMALL(IF((zimmer=$A132),ROW(Daten)),1)-1),VLOOKUP($A132,Erläuterung,2,FALSE))),"")</f>
        <v/>
      </c>
      <c r="K132" s="10" t="str">
        <f t="array" ref="K132">IF($A132&lt;&gt;"",IFERROR(INDEX(Name,SMALL(IF((zimmer=$A132),ROW(Daten)),2)-1),""),"")</f>
        <v/>
      </c>
      <c r="L132" s="10" t="str">
        <f t="array" ref="L132">IF($A132&lt;&gt;"",IFERROR(INDEX(Name,SMALL(IF((zimmer=$A132),ROW(Daten)),3)-1),""),"")</f>
        <v/>
      </c>
      <c r="M132" s="10" t="str">
        <f t="array" ref="M132">IF($A132&lt;&gt;"",IFERROR(INDEX(Name,SMALL(IF((zimmer=$A132),ROW(Daten)),4)-1),""),"")</f>
        <v/>
      </c>
      <c r="N132" s="10" t="str">
        <f t="array" ref="N132">IF($A132&lt;&gt;"",IFERROR(INDEX(Name,SMALL(IF((zimmer=$A132),ROW(Daten)),5)-1),""),"")</f>
        <v/>
      </c>
      <c r="O132" s="10" t="str">
        <f t="array" ref="O132">IF($A132&lt;&gt;"",IFERROR(INDEX(Name,SMALL(IF((zimmer=$A132),ROW(Daten)),6)-1),""),"")</f>
        <v/>
      </c>
      <c r="P132" s="10" t="str">
        <f t="array" ref="P132">IF($A132&lt;&gt;"",IFERROR(INDEX(Stelle,SMALL(IF((zimmer=$A132),ROW(Daten)),1)-1),""),"")</f>
        <v/>
      </c>
      <c r="Q132" s="10" t="str">
        <f t="array" ref="Q132">IF($A132&lt;&gt;"",IFERROR(INDEX(Stelle,SMALL(IF((zimmer=$A132),ROW(Daten)),2)-1),""),"")</f>
        <v/>
      </c>
      <c r="R132" s="10" t="str">
        <f t="array" ref="R132">IF($A132&lt;&gt;"",IFERROR(INDEX(Stelle,SMALL(IF((zimmer=$A132),ROW(Daten)),3)-1),""),"")</f>
        <v/>
      </c>
      <c r="S132" s="10" t="str">
        <f t="array" ref="S132">IF($A132&lt;&gt;"",IFERROR(INDEX(Stelle,SMALL(IF((zimmer=$A132),ROW(Daten)),4)-1),""),"")</f>
        <v/>
      </c>
      <c r="T132" s="10" t="str">
        <f t="array" ref="T132">IF($A132&lt;&gt;"",IFERROR(INDEX(Stelle,SMALL(IF((zimmer=$A132),ROW(Daten)),5)-1),""),"")</f>
        <v/>
      </c>
      <c r="U132" s="10" t="str">
        <f t="array" ref="U132">IF($A132&lt;&gt;"",IFERROR(INDEX(Stelle,SMALL(IF((zimmer=$A132),ROW(Daten)),6)-1),""),"")</f>
        <v/>
      </c>
    </row>
    <row r="133" spans="1:21" ht="13.5" thickBot="1" x14ac:dyDescent="0.25">
      <c r="A133" s="76"/>
      <c r="B133" s="77"/>
      <c r="C133" s="78"/>
      <c r="D133" s="78"/>
      <c r="E133" s="8" t="str">
        <f>IF(A133&lt;&gt;"",COUNTIF(Daten!I:I,A133),"")</f>
        <v/>
      </c>
      <c r="F133" s="9" t="str">
        <f t="shared" si="6"/>
        <v/>
      </c>
      <c r="G133" s="9" t="str">
        <f t="shared" si="7"/>
        <v/>
      </c>
      <c r="H133" s="9" t="str">
        <f>IFERROR(IF(COUNTIF(Daten!$H$2:$H$400,$A133)&lt;&gt;0,"X",""),"")</f>
        <v/>
      </c>
      <c r="I133" s="63" t="str">
        <f t="shared" si="8"/>
        <v/>
      </c>
      <c r="J133" s="10" t="str">
        <f t="array" ref="J133">IF(A133&lt;&gt;"",IF(IFERROR(INDEX(Name,SMALL(IF((zimmer=$A133),ROW(Daten)),1)-1),VLOOKUP($A133,Erläuterung,2,FALSE))=0,"",IFERROR(INDEX(Name,SMALL(IF((zimmer=$A133),ROW(Daten)),1)-1),VLOOKUP($A133,Erläuterung,2,FALSE))),"")</f>
        <v/>
      </c>
      <c r="K133" s="10" t="str">
        <f t="array" ref="K133">IF($A133&lt;&gt;"",IFERROR(INDEX(Name,SMALL(IF((zimmer=$A133),ROW(Daten)),2)-1),""),"")</f>
        <v/>
      </c>
      <c r="L133" s="10" t="str">
        <f t="array" ref="L133">IF($A133&lt;&gt;"",IFERROR(INDEX(Name,SMALL(IF((zimmer=$A133),ROW(Daten)),3)-1),""),"")</f>
        <v/>
      </c>
      <c r="M133" s="10" t="str">
        <f t="array" ref="M133">IF($A133&lt;&gt;"",IFERROR(INDEX(Name,SMALL(IF((zimmer=$A133),ROW(Daten)),4)-1),""),"")</f>
        <v/>
      </c>
      <c r="N133" s="10" t="str">
        <f t="array" ref="N133">IF($A133&lt;&gt;"",IFERROR(INDEX(Name,SMALL(IF((zimmer=$A133),ROW(Daten)),5)-1),""),"")</f>
        <v/>
      </c>
      <c r="O133" s="10" t="str">
        <f t="array" ref="O133">IF($A133&lt;&gt;"",IFERROR(INDEX(Name,SMALL(IF((zimmer=$A133),ROW(Daten)),6)-1),""),"")</f>
        <v/>
      </c>
      <c r="P133" s="10" t="str">
        <f t="array" ref="P133">IF($A133&lt;&gt;"",IFERROR(INDEX(Stelle,SMALL(IF((zimmer=$A133),ROW(Daten)),1)-1),""),"")</f>
        <v/>
      </c>
      <c r="Q133" s="10" t="str">
        <f t="array" ref="Q133">IF($A133&lt;&gt;"",IFERROR(INDEX(Stelle,SMALL(IF((zimmer=$A133),ROW(Daten)),2)-1),""),"")</f>
        <v/>
      </c>
      <c r="R133" s="10" t="str">
        <f t="array" ref="R133">IF($A133&lt;&gt;"",IFERROR(INDEX(Stelle,SMALL(IF((zimmer=$A133),ROW(Daten)),3)-1),""),"")</f>
        <v/>
      </c>
      <c r="S133" s="10" t="str">
        <f t="array" ref="S133">IF($A133&lt;&gt;"",IFERROR(INDEX(Stelle,SMALL(IF((zimmer=$A133),ROW(Daten)),4)-1),""),"")</f>
        <v/>
      </c>
      <c r="T133" s="10" t="str">
        <f t="array" ref="T133">IF($A133&lt;&gt;"",IFERROR(INDEX(Stelle,SMALL(IF((zimmer=$A133),ROW(Daten)),5)-1),""),"")</f>
        <v/>
      </c>
      <c r="U133" s="10" t="str">
        <f t="array" ref="U133">IF($A133&lt;&gt;"",IFERROR(INDEX(Stelle,SMALL(IF((zimmer=$A133),ROW(Daten)),6)-1),""),"")</f>
        <v/>
      </c>
    </row>
    <row r="134" spans="1:21" ht="13.5" thickBot="1" x14ac:dyDescent="0.25">
      <c r="A134" s="76"/>
      <c r="B134" s="77"/>
      <c r="C134" s="78"/>
      <c r="D134" s="78"/>
      <c r="E134" s="8" t="str">
        <f>IF(A134&lt;&gt;"",COUNTIF(Daten!I:I,A134),"")</f>
        <v/>
      </c>
      <c r="F134" s="9" t="str">
        <f t="shared" si="6"/>
        <v/>
      </c>
      <c r="G134" s="9" t="str">
        <f t="shared" si="7"/>
        <v/>
      </c>
      <c r="H134" s="9" t="str">
        <f>IFERROR(IF(COUNTIF(Daten!$H$2:$H$400,$A134)&lt;&gt;0,"X",""),"")</f>
        <v/>
      </c>
      <c r="I134" s="63" t="str">
        <f t="shared" si="8"/>
        <v/>
      </c>
      <c r="J134" s="10" t="str">
        <f t="array" ref="J134">IF(A134&lt;&gt;"",IF(IFERROR(INDEX(Name,SMALL(IF((zimmer=$A134),ROW(Daten)),1)-1),VLOOKUP($A134,Erläuterung,2,FALSE))=0,"",IFERROR(INDEX(Name,SMALL(IF((zimmer=$A134),ROW(Daten)),1)-1),VLOOKUP($A134,Erläuterung,2,FALSE))),"")</f>
        <v/>
      </c>
      <c r="K134" s="10" t="str">
        <f t="array" ref="K134">IF($A134&lt;&gt;"",IFERROR(INDEX(Name,SMALL(IF((zimmer=$A134),ROW(Daten)),2)-1),""),"")</f>
        <v/>
      </c>
      <c r="L134" s="10" t="str">
        <f t="array" ref="L134">IF($A134&lt;&gt;"",IFERROR(INDEX(Name,SMALL(IF((zimmer=$A134),ROW(Daten)),3)-1),""),"")</f>
        <v/>
      </c>
      <c r="M134" s="10" t="str">
        <f t="array" ref="M134">IF($A134&lt;&gt;"",IFERROR(INDEX(Name,SMALL(IF((zimmer=$A134),ROW(Daten)),4)-1),""),"")</f>
        <v/>
      </c>
      <c r="N134" s="10" t="str">
        <f t="array" ref="N134">IF($A134&lt;&gt;"",IFERROR(INDEX(Name,SMALL(IF((zimmer=$A134),ROW(Daten)),5)-1),""),"")</f>
        <v/>
      </c>
      <c r="O134" s="10" t="str">
        <f t="array" ref="O134">IF($A134&lt;&gt;"",IFERROR(INDEX(Name,SMALL(IF((zimmer=$A134),ROW(Daten)),6)-1),""),"")</f>
        <v/>
      </c>
      <c r="P134" s="10" t="str">
        <f t="array" ref="P134">IF($A134&lt;&gt;"",IFERROR(INDEX(Stelle,SMALL(IF((zimmer=$A134),ROW(Daten)),1)-1),""),"")</f>
        <v/>
      </c>
      <c r="Q134" s="10" t="str">
        <f t="array" ref="Q134">IF($A134&lt;&gt;"",IFERROR(INDEX(Stelle,SMALL(IF((zimmer=$A134),ROW(Daten)),2)-1),""),"")</f>
        <v/>
      </c>
      <c r="R134" s="10" t="str">
        <f t="array" ref="R134">IF($A134&lt;&gt;"",IFERROR(INDEX(Stelle,SMALL(IF((zimmer=$A134),ROW(Daten)),3)-1),""),"")</f>
        <v/>
      </c>
      <c r="S134" s="10" t="str">
        <f t="array" ref="S134">IF($A134&lt;&gt;"",IFERROR(INDEX(Stelle,SMALL(IF((zimmer=$A134),ROW(Daten)),4)-1),""),"")</f>
        <v/>
      </c>
      <c r="T134" s="10" t="str">
        <f t="array" ref="T134">IF($A134&lt;&gt;"",IFERROR(INDEX(Stelle,SMALL(IF((zimmer=$A134),ROW(Daten)),5)-1),""),"")</f>
        <v/>
      </c>
      <c r="U134" s="10" t="str">
        <f t="array" ref="U134">IF($A134&lt;&gt;"",IFERROR(INDEX(Stelle,SMALL(IF((zimmer=$A134),ROW(Daten)),6)-1),""),"")</f>
        <v/>
      </c>
    </row>
    <row r="135" spans="1:21" ht="13.5" thickBot="1" x14ac:dyDescent="0.25">
      <c r="A135" s="76"/>
      <c r="B135" s="77"/>
      <c r="C135" s="78"/>
      <c r="D135" s="78"/>
      <c r="E135" s="8" t="str">
        <f>IF(A135&lt;&gt;"",COUNTIF(Daten!I:I,A135),"")</f>
        <v/>
      </c>
      <c r="F135" s="9" t="str">
        <f t="shared" si="6"/>
        <v/>
      </c>
      <c r="G135" s="9" t="str">
        <f t="shared" si="7"/>
        <v/>
      </c>
      <c r="H135" s="9" t="str">
        <f>IFERROR(IF(COUNTIF(Daten!$H$2:$H$400,$A135)&lt;&gt;0,"X",""),"")</f>
        <v/>
      </c>
      <c r="I135" s="63" t="str">
        <f t="shared" si="8"/>
        <v/>
      </c>
      <c r="J135" s="10" t="str">
        <f t="array" ref="J135">IF(A135&lt;&gt;"",IF(IFERROR(INDEX(Name,SMALL(IF((zimmer=$A135),ROW(Daten)),1)-1),VLOOKUP($A135,Erläuterung,2,FALSE))=0,"",IFERROR(INDEX(Name,SMALL(IF((zimmer=$A135),ROW(Daten)),1)-1),VLOOKUP($A135,Erläuterung,2,FALSE))),"")</f>
        <v/>
      </c>
      <c r="K135" s="10" t="str">
        <f t="array" ref="K135">IF($A135&lt;&gt;"",IFERROR(INDEX(Name,SMALL(IF((zimmer=$A135),ROW(Daten)),2)-1),""),"")</f>
        <v/>
      </c>
      <c r="L135" s="10" t="str">
        <f t="array" ref="L135">IF($A135&lt;&gt;"",IFERROR(INDEX(Name,SMALL(IF((zimmer=$A135),ROW(Daten)),3)-1),""),"")</f>
        <v/>
      </c>
      <c r="M135" s="10" t="str">
        <f t="array" ref="M135">IF($A135&lt;&gt;"",IFERROR(INDEX(Name,SMALL(IF((zimmer=$A135),ROW(Daten)),4)-1),""),"")</f>
        <v/>
      </c>
      <c r="N135" s="10" t="str">
        <f t="array" ref="N135">IF($A135&lt;&gt;"",IFERROR(INDEX(Name,SMALL(IF((zimmer=$A135),ROW(Daten)),5)-1),""),"")</f>
        <v/>
      </c>
      <c r="O135" s="10" t="str">
        <f t="array" ref="O135">IF($A135&lt;&gt;"",IFERROR(INDEX(Name,SMALL(IF((zimmer=$A135),ROW(Daten)),6)-1),""),"")</f>
        <v/>
      </c>
      <c r="P135" s="10" t="str">
        <f t="array" ref="P135">IF($A135&lt;&gt;"",IFERROR(INDEX(Stelle,SMALL(IF((zimmer=$A135),ROW(Daten)),1)-1),""),"")</f>
        <v/>
      </c>
      <c r="Q135" s="10" t="str">
        <f t="array" ref="Q135">IF($A135&lt;&gt;"",IFERROR(INDEX(Stelle,SMALL(IF((zimmer=$A135),ROW(Daten)),2)-1),""),"")</f>
        <v/>
      </c>
      <c r="R135" s="10" t="str">
        <f t="array" ref="R135">IF($A135&lt;&gt;"",IFERROR(INDEX(Stelle,SMALL(IF((zimmer=$A135),ROW(Daten)),3)-1),""),"")</f>
        <v/>
      </c>
      <c r="S135" s="10" t="str">
        <f t="array" ref="S135">IF($A135&lt;&gt;"",IFERROR(INDEX(Stelle,SMALL(IF((zimmer=$A135),ROW(Daten)),4)-1),""),"")</f>
        <v/>
      </c>
      <c r="T135" s="10" t="str">
        <f t="array" ref="T135">IF($A135&lt;&gt;"",IFERROR(INDEX(Stelle,SMALL(IF((zimmer=$A135),ROW(Daten)),5)-1),""),"")</f>
        <v/>
      </c>
      <c r="U135" s="10" t="str">
        <f t="array" ref="U135">IF($A135&lt;&gt;"",IFERROR(INDEX(Stelle,SMALL(IF((zimmer=$A135),ROW(Daten)),6)-1),""),"")</f>
        <v/>
      </c>
    </row>
    <row r="136" spans="1:21" ht="13.5" thickBot="1" x14ac:dyDescent="0.25">
      <c r="A136" s="76"/>
      <c r="B136" s="77"/>
      <c r="C136" s="78"/>
      <c r="D136" s="78"/>
      <c r="E136" s="8" t="str">
        <f>IF(A136&lt;&gt;"",COUNTIF(Daten!I:I,A136),"")</f>
        <v/>
      </c>
      <c r="F136" s="9" t="str">
        <f t="shared" si="6"/>
        <v/>
      </c>
      <c r="G136" s="9" t="str">
        <f t="shared" si="7"/>
        <v/>
      </c>
      <c r="H136" s="9" t="str">
        <f>IFERROR(IF(COUNTIF(Daten!$H$2:$H$400,$A136)&lt;&gt;0,"X",""),"")</f>
        <v/>
      </c>
      <c r="I136" s="63" t="str">
        <f t="shared" si="8"/>
        <v/>
      </c>
      <c r="J136" s="10" t="str">
        <f t="array" ref="J136">IF(A136&lt;&gt;"",IF(IFERROR(INDEX(Name,SMALL(IF((zimmer=$A136),ROW(Daten)),1)-1),VLOOKUP($A136,Erläuterung,2,FALSE))=0,"",IFERROR(INDEX(Name,SMALL(IF((zimmer=$A136),ROW(Daten)),1)-1),VLOOKUP($A136,Erläuterung,2,FALSE))),"")</f>
        <v/>
      </c>
      <c r="K136" s="10" t="str">
        <f t="array" ref="K136">IF($A136&lt;&gt;"",IFERROR(INDEX(Name,SMALL(IF((zimmer=$A136),ROW(Daten)),2)-1),""),"")</f>
        <v/>
      </c>
      <c r="L136" s="10" t="str">
        <f t="array" ref="L136">IF($A136&lt;&gt;"",IFERROR(INDEX(Name,SMALL(IF((zimmer=$A136),ROW(Daten)),3)-1),""),"")</f>
        <v/>
      </c>
      <c r="M136" s="10" t="str">
        <f t="array" ref="M136">IF($A136&lt;&gt;"",IFERROR(INDEX(Name,SMALL(IF((zimmer=$A136),ROW(Daten)),4)-1),""),"")</f>
        <v/>
      </c>
      <c r="N136" s="10" t="str">
        <f t="array" ref="N136">IF($A136&lt;&gt;"",IFERROR(INDEX(Name,SMALL(IF((zimmer=$A136),ROW(Daten)),5)-1),""),"")</f>
        <v/>
      </c>
      <c r="O136" s="10" t="str">
        <f t="array" ref="O136">IF($A136&lt;&gt;"",IFERROR(INDEX(Name,SMALL(IF((zimmer=$A136),ROW(Daten)),6)-1),""),"")</f>
        <v/>
      </c>
      <c r="P136" s="10" t="str">
        <f t="array" ref="P136">IF($A136&lt;&gt;"",IFERROR(INDEX(Stelle,SMALL(IF((zimmer=$A136),ROW(Daten)),1)-1),""),"")</f>
        <v/>
      </c>
      <c r="Q136" s="10" t="str">
        <f t="array" ref="Q136">IF($A136&lt;&gt;"",IFERROR(INDEX(Stelle,SMALL(IF((zimmer=$A136),ROW(Daten)),2)-1),""),"")</f>
        <v/>
      </c>
      <c r="R136" s="10" t="str">
        <f t="array" ref="R136">IF($A136&lt;&gt;"",IFERROR(INDEX(Stelle,SMALL(IF((zimmer=$A136),ROW(Daten)),3)-1),""),"")</f>
        <v/>
      </c>
      <c r="S136" s="10" t="str">
        <f t="array" ref="S136">IF($A136&lt;&gt;"",IFERROR(INDEX(Stelle,SMALL(IF((zimmer=$A136),ROW(Daten)),4)-1),""),"")</f>
        <v/>
      </c>
      <c r="T136" s="10" t="str">
        <f t="array" ref="T136">IF($A136&lt;&gt;"",IFERROR(INDEX(Stelle,SMALL(IF((zimmer=$A136),ROW(Daten)),5)-1),""),"")</f>
        <v/>
      </c>
      <c r="U136" s="10" t="str">
        <f t="array" ref="U136">IF($A136&lt;&gt;"",IFERROR(INDEX(Stelle,SMALL(IF((zimmer=$A136),ROW(Daten)),6)-1),""),"")</f>
        <v/>
      </c>
    </row>
    <row r="137" spans="1:21" ht="13.5" thickBot="1" x14ac:dyDescent="0.25">
      <c r="A137" s="76"/>
      <c r="B137" s="77"/>
      <c r="C137" s="78"/>
      <c r="D137" s="78"/>
      <c r="E137" s="8" t="str">
        <f>IF(A137&lt;&gt;"",COUNTIF(Daten!I:I,A137),"")</f>
        <v/>
      </c>
      <c r="F137" s="9" t="str">
        <f t="shared" si="6"/>
        <v/>
      </c>
      <c r="G137" s="9" t="str">
        <f t="shared" si="7"/>
        <v/>
      </c>
      <c r="H137" s="9" t="str">
        <f>IFERROR(IF(COUNTIF(Daten!$H$2:$H$400,$A137)&lt;&gt;0,"X",""),"")</f>
        <v/>
      </c>
      <c r="I137" s="63" t="str">
        <f t="shared" si="8"/>
        <v/>
      </c>
      <c r="J137" s="10" t="str">
        <f t="array" ref="J137">IF(A137&lt;&gt;"",IF(IFERROR(INDEX(Name,SMALL(IF((zimmer=$A137),ROW(Daten)),1)-1),VLOOKUP($A137,Erläuterung,2,FALSE))=0,"",IFERROR(INDEX(Name,SMALL(IF((zimmer=$A137),ROW(Daten)),1)-1),VLOOKUP($A137,Erläuterung,2,FALSE))),"")</f>
        <v/>
      </c>
      <c r="K137" s="10" t="str">
        <f t="array" ref="K137">IF($A137&lt;&gt;"",IFERROR(INDEX(Name,SMALL(IF((zimmer=$A137),ROW(Daten)),2)-1),""),"")</f>
        <v/>
      </c>
      <c r="L137" s="10" t="str">
        <f t="array" ref="L137">IF($A137&lt;&gt;"",IFERROR(INDEX(Name,SMALL(IF((zimmer=$A137),ROW(Daten)),3)-1),""),"")</f>
        <v/>
      </c>
      <c r="M137" s="10" t="str">
        <f t="array" ref="M137">IF($A137&lt;&gt;"",IFERROR(INDEX(Name,SMALL(IF((zimmer=$A137),ROW(Daten)),4)-1),""),"")</f>
        <v/>
      </c>
      <c r="N137" s="10" t="str">
        <f t="array" ref="N137">IF($A137&lt;&gt;"",IFERROR(INDEX(Name,SMALL(IF((zimmer=$A137),ROW(Daten)),5)-1),""),"")</f>
        <v/>
      </c>
      <c r="O137" s="10" t="str">
        <f t="array" ref="O137">IF($A137&lt;&gt;"",IFERROR(INDEX(Name,SMALL(IF((zimmer=$A137),ROW(Daten)),6)-1),""),"")</f>
        <v/>
      </c>
      <c r="P137" s="10" t="str">
        <f t="array" ref="P137">IF($A137&lt;&gt;"",IFERROR(INDEX(Stelle,SMALL(IF((zimmer=$A137),ROW(Daten)),1)-1),""),"")</f>
        <v/>
      </c>
      <c r="Q137" s="10" t="str">
        <f t="array" ref="Q137">IF($A137&lt;&gt;"",IFERROR(INDEX(Stelle,SMALL(IF((zimmer=$A137),ROW(Daten)),2)-1),""),"")</f>
        <v/>
      </c>
      <c r="R137" s="10" t="str">
        <f t="array" ref="R137">IF($A137&lt;&gt;"",IFERROR(INDEX(Stelle,SMALL(IF((zimmer=$A137),ROW(Daten)),3)-1),""),"")</f>
        <v/>
      </c>
      <c r="S137" s="10" t="str">
        <f t="array" ref="S137">IF($A137&lt;&gt;"",IFERROR(INDEX(Stelle,SMALL(IF((zimmer=$A137),ROW(Daten)),4)-1),""),"")</f>
        <v/>
      </c>
      <c r="T137" s="10" t="str">
        <f t="array" ref="T137">IF($A137&lt;&gt;"",IFERROR(INDEX(Stelle,SMALL(IF((zimmer=$A137),ROW(Daten)),5)-1),""),"")</f>
        <v/>
      </c>
      <c r="U137" s="10" t="str">
        <f t="array" ref="U137">IF($A137&lt;&gt;"",IFERROR(INDEX(Stelle,SMALL(IF((zimmer=$A137),ROW(Daten)),6)-1),""),"")</f>
        <v/>
      </c>
    </row>
    <row r="138" spans="1:21" ht="13.5" thickBot="1" x14ac:dyDescent="0.25">
      <c r="A138" s="76"/>
      <c r="B138" s="77"/>
      <c r="C138" s="78"/>
      <c r="D138" s="78"/>
      <c r="E138" s="8" t="str">
        <f>IF(A138&lt;&gt;"",COUNTIF(Daten!I:I,A138),"")</f>
        <v/>
      </c>
      <c r="F138" s="9" t="str">
        <f t="shared" si="6"/>
        <v/>
      </c>
      <c r="G138" s="9" t="str">
        <f t="shared" si="7"/>
        <v/>
      </c>
      <c r="H138" s="9" t="str">
        <f>IFERROR(IF(COUNTIF(Daten!$H$2:$H$400,$A138)&lt;&gt;0,"X",""),"")</f>
        <v/>
      </c>
      <c r="I138" s="63" t="str">
        <f t="shared" si="8"/>
        <v/>
      </c>
      <c r="J138" s="10" t="str">
        <f t="array" ref="J138">IF(A138&lt;&gt;"",IF(IFERROR(INDEX(Name,SMALL(IF((zimmer=$A138),ROW(Daten)),1)-1),VLOOKUP($A138,Erläuterung,2,FALSE))=0,"",IFERROR(INDEX(Name,SMALL(IF((zimmer=$A138),ROW(Daten)),1)-1),VLOOKUP($A138,Erläuterung,2,FALSE))),"")</f>
        <v/>
      </c>
      <c r="K138" s="10" t="str">
        <f t="array" ref="K138">IF($A138&lt;&gt;"",IFERROR(INDEX(Name,SMALL(IF((zimmer=$A138),ROW(Daten)),2)-1),""),"")</f>
        <v/>
      </c>
      <c r="L138" s="10" t="str">
        <f t="array" ref="L138">IF($A138&lt;&gt;"",IFERROR(INDEX(Name,SMALL(IF((zimmer=$A138),ROW(Daten)),3)-1),""),"")</f>
        <v/>
      </c>
      <c r="M138" s="10" t="str">
        <f t="array" ref="M138">IF($A138&lt;&gt;"",IFERROR(INDEX(Name,SMALL(IF((zimmer=$A138),ROW(Daten)),4)-1),""),"")</f>
        <v/>
      </c>
      <c r="N138" s="10" t="str">
        <f t="array" ref="N138">IF($A138&lt;&gt;"",IFERROR(INDEX(Name,SMALL(IF((zimmer=$A138),ROW(Daten)),5)-1),""),"")</f>
        <v/>
      </c>
      <c r="O138" s="10" t="str">
        <f t="array" ref="O138">IF($A138&lt;&gt;"",IFERROR(INDEX(Name,SMALL(IF((zimmer=$A138),ROW(Daten)),6)-1),""),"")</f>
        <v/>
      </c>
      <c r="P138" s="10" t="str">
        <f t="array" ref="P138">IF($A138&lt;&gt;"",IFERROR(INDEX(Stelle,SMALL(IF((zimmer=$A138),ROW(Daten)),1)-1),""),"")</f>
        <v/>
      </c>
      <c r="Q138" s="10" t="str">
        <f t="array" ref="Q138">IF($A138&lt;&gt;"",IFERROR(INDEX(Stelle,SMALL(IF((zimmer=$A138),ROW(Daten)),2)-1),""),"")</f>
        <v/>
      </c>
      <c r="R138" s="10" t="str">
        <f t="array" ref="R138">IF($A138&lt;&gt;"",IFERROR(INDEX(Stelle,SMALL(IF((zimmer=$A138),ROW(Daten)),3)-1),""),"")</f>
        <v/>
      </c>
      <c r="S138" s="10" t="str">
        <f t="array" ref="S138">IF($A138&lt;&gt;"",IFERROR(INDEX(Stelle,SMALL(IF((zimmer=$A138),ROW(Daten)),4)-1),""),"")</f>
        <v/>
      </c>
      <c r="T138" s="10" t="str">
        <f t="array" ref="T138">IF($A138&lt;&gt;"",IFERROR(INDEX(Stelle,SMALL(IF((zimmer=$A138),ROW(Daten)),5)-1),""),"")</f>
        <v/>
      </c>
      <c r="U138" s="10" t="str">
        <f t="array" ref="U138">IF($A138&lt;&gt;"",IFERROR(INDEX(Stelle,SMALL(IF((zimmer=$A138),ROW(Daten)),6)-1),""),"")</f>
        <v/>
      </c>
    </row>
    <row r="139" spans="1:21" ht="13.5" thickBot="1" x14ac:dyDescent="0.25">
      <c r="A139" s="76"/>
      <c r="B139" s="77"/>
      <c r="C139" s="78"/>
      <c r="D139" s="78"/>
      <c r="E139" s="8" t="str">
        <f>IF(A139&lt;&gt;"",COUNTIF(Daten!I:I,A139),"")</f>
        <v/>
      </c>
      <c r="F139" s="9" t="str">
        <f t="shared" si="6"/>
        <v/>
      </c>
      <c r="G139" s="9" t="str">
        <f t="shared" si="7"/>
        <v/>
      </c>
      <c r="H139" s="9" t="str">
        <f>IFERROR(IF(COUNTIF(Daten!$H$2:$H$400,$A139)&lt;&gt;0,"X",""),"")</f>
        <v/>
      </c>
      <c r="I139" s="63" t="str">
        <f t="shared" si="8"/>
        <v/>
      </c>
      <c r="J139" s="10" t="str">
        <f t="array" ref="J139">IF(A139&lt;&gt;"",IF(IFERROR(INDEX(Name,SMALL(IF((zimmer=$A139),ROW(Daten)),1)-1),VLOOKUP($A139,Erläuterung,2,FALSE))=0,"",IFERROR(INDEX(Name,SMALL(IF((zimmer=$A139),ROW(Daten)),1)-1),VLOOKUP($A139,Erläuterung,2,FALSE))),"")</f>
        <v/>
      </c>
      <c r="K139" s="10" t="str">
        <f t="array" ref="K139">IF($A139&lt;&gt;"",IFERROR(INDEX(Name,SMALL(IF((zimmer=$A139),ROW(Daten)),2)-1),""),"")</f>
        <v/>
      </c>
      <c r="L139" s="10" t="str">
        <f t="array" ref="L139">IF($A139&lt;&gt;"",IFERROR(INDEX(Name,SMALL(IF((zimmer=$A139),ROW(Daten)),3)-1),""),"")</f>
        <v/>
      </c>
      <c r="M139" s="10" t="str">
        <f t="array" ref="M139">IF($A139&lt;&gt;"",IFERROR(INDEX(Name,SMALL(IF((zimmer=$A139),ROW(Daten)),4)-1),""),"")</f>
        <v/>
      </c>
      <c r="N139" s="10" t="str">
        <f t="array" ref="N139">IF($A139&lt;&gt;"",IFERROR(INDEX(Name,SMALL(IF((zimmer=$A139),ROW(Daten)),5)-1),""),"")</f>
        <v/>
      </c>
      <c r="O139" s="10" t="str">
        <f t="array" ref="O139">IF($A139&lt;&gt;"",IFERROR(INDEX(Name,SMALL(IF((zimmer=$A139),ROW(Daten)),6)-1),""),"")</f>
        <v/>
      </c>
      <c r="P139" s="10" t="str">
        <f t="array" ref="P139">IF($A139&lt;&gt;"",IFERROR(INDEX(Stelle,SMALL(IF((zimmer=$A139),ROW(Daten)),1)-1),""),"")</f>
        <v/>
      </c>
      <c r="Q139" s="10" t="str">
        <f t="array" ref="Q139">IF($A139&lt;&gt;"",IFERROR(INDEX(Stelle,SMALL(IF((zimmer=$A139),ROW(Daten)),2)-1),""),"")</f>
        <v/>
      </c>
      <c r="R139" s="10" t="str">
        <f t="array" ref="R139">IF($A139&lt;&gt;"",IFERROR(INDEX(Stelle,SMALL(IF((zimmer=$A139),ROW(Daten)),3)-1),""),"")</f>
        <v/>
      </c>
      <c r="S139" s="10" t="str">
        <f t="array" ref="S139">IF($A139&lt;&gt;"",IFERROR(INDEX(Stelle,SMALL(IF((zimmer=$A139),ROW(Daten)),4)-1),""),"")</f>
        <v/>
      </c>
      <c r="T139" s="10" t="str">
        <f t="array" ref="T139">IF($A139&lt;&gt;"",IFERROR(INDEX(Stelle,SMALL(IF((zimmer=$A139),ROW(Daten)),5)-1),""),"")</f>
        <v/>
      </c>
      <c r="U139" s="10" t="str">
        <f t="array" ref="U139">IF($A139&lt;&gt;"",IFERROR(INDEX(Stelle,SMALL(IF((zimmer=$A139),ROW(Daten)),6)-1),""),"")</f>
        <v/>
      </c>
    </row>
    <row r="140" spans="1:21" ht="13.5" thickBot="1" x14ac:dyDescent="0.25">
      <c r="A140" s="76"/>
      <c r="B140" s="77"/>
      <c r="C140" s="78"/>
      <c r="D140" s="78"/>
      <c r="E140" s="8" t="str">
        <f>IF(A140&lt;&gt;"",COUNTIF(Daten!I:I,A140),"")</f>
        <v/>
      </c>
      <c r="F140" s="9" t="str">
        <f t="shared" si="6"/>
        <v/>
      </c>
      <c r="G140" s="9" t="str">
        <f t="shared" si="7"/>
        <v/>
      </c>
      <c r="H140" s="9" t="str">
        <f>IFERROR(IF(COUNTIF(Daten!$H$2:$H$400,$A140)&lt;&gt;0,"X",""),"")</f>
        <v/>
      </c>
      <c r="I140" s="63" t="str">
        <f t="shared" si="8"/>
        <v/>
      </c>
      <c r="J140" s="10" t="str">
        <f t="array" ref="J140">IF(A140&lt;&gt;"",IF(IFERROR(INDEX(Name,SMALL(IF((zimmer=$A140),ROW(Daten)),1)-1),VLOOKUP($A140,Erläuterung,2,FALSE))=0,"",IFERROR(INDEX(Name,SMALL(IF((zimmer=$A140),ROW(Daten)),1)-1),VLOOKUP($A140,Erläuterung,2,FALSE))),"")</f>
        <v/>
      </c>
      <c r="K140" s="10" t="str">
        <f t="array" ref="K140">IF($A140&lt;&gt;"",IFERROR(INDEX(Name,SMALL(IF((zimmer=$A140),ROW(Daten)),2)-1),""),"")</f>
        <v/>
      </c>
      <c r="L140" s="10" t="str">
        <f t="array" ref="L140">IF($A140&lt;&gt;"",IFERROR(INDEX(Name,SMALL(IF((zimmer=$A140),ROW(Daten)),3)-1),""),"")</f>
        <v/>
      </c>
      <c r="M140" s="10" t="str">
        <f t="array" ref="M140">IF($A140&lt;&gt;"",IFERROR(INDEX(Name,SMALL(IF((zimmer=$A140),ROW(Daten)),4)-1),""),"")</f>
        <v/>
      </c>
      <c r="N140" s="10" t="str">
        <f t="array" ref="N140">IF($A140&lt;&gt;"",IFERROR(INDEX(Name,SMALL(IF((zimmer=$A140),ROW(Daten)),5)-1),""),"")</f>
        <v/>
      </c>
      <c r="O140" s="10" t="str">
        <f t="array" ref="O140">IF($A140&lt;&gt;"",IFERROR(INDEX(Name,SMALL(IF((zimmer=$A140),ROW(Daten)),6)-1),""),"")</f>
        <v/>
      </c>
      <c r="P140" s="10" t="str">
        <f t="array" ref="P140">IF($A140&lt;&gt;"",IFERROR(INDEX(Stelle,SMALL(IF((zimmer=$A140),ROW(Daten)),1)-1),""),"")</f>
        <v/>
      </c>
      <c r="Q140" s="10" t="str">
        <f t="array" ref="Q140">IF($A140&lt;&gt;"",IFERROR(INDEX(Stelle,SMALL(IF((zimmer=$A140),ROW(Daten)),2)-1),""),"")</f>
        <v/>
      </c>
      <c r="R140" s="10" t="str">
        <f t="array" ref="R140">IF($A140&lt;&gt;"",IFERROR(INDEX(Stelle,SMALL(IF((zimmer=$A140),ROW(Daten)),3)-1),""),"")</f>
        <v/>
      </c>
      <c r="S140" s="10" t="str">
        <f t="array" ref="S140">IF($A140&lt;&gt;"",IFERROR(INDEX(Stelle,SMALL(IF((zimmer=$A140),ROW(Daten)),4)-1),""),"")</f>
        <v/>
      </c>
      <c r="T140" s="10" t="str">
        <f t="array" ref="T140">IF($A140&lt;&gt;"",IFERROR(INDEX(Stelle,SMALL(IF((zimmer=$A140),ROW(Daten)),5)-1),""),"")</f>
        <v/>
      </c>
      <c r="U140" s="10" t="str">
        <f t="array" ref="U140">IF($A140&lt;&gt;"",IFERROR(INDEX(Stelle,SMALL(IF((zimmer=$A140),ROW(Daten)),6)-1),""),"")</f>
        <v/>
      </c>
    </row>
    <row r="141" spans="1:21" ht="13.5" thickBot="1" x14ac:dyDescent="0.25">
      <c r="A141" s="76"/>
      <c r="B141" s="77"/>
      <c r="C141" s="78"/>
      <c r="D141" s="78"/>
      <c r="E141" s="8" t="str">
        <f>IF(A141&lt;&gt;"",COUNTIF(Daten!I:I,A141),"")</f>
        <v/>
      </c>
      <c r="F141" s="9" t="str">
        <f t="shared" si="6"/>
        <v/>
      </c>
      <c r="G141" s="9" t="str">
        <f t="shared" si="7"/>
        <v/>
      </c>
      <c r="H141" s="9" t="str">
        <f>IFERROR(IF(COUNTIF(Daten!$H$2:$H$400,$A141)&lt;&gt;0,"X",""),"")</f>
        <v/>
      </c>
      <c r="I141" s="63" t="str">
        <f t="shared" si="8"/>
        <v/>
      </c>
      <c r="J141" s="10" t="str">
        <f t="array" ref="J141">IF(A141&lt;&gt;"",IF(IFERROR(INDEX(Name,SMALL(IF((zimmer=$A141),ROW(Daten)),1)-1),VLOOKUP($A141,Erläuterung,2,FALSE))=0,"",IFERROR(INDEX(Name,SMALL(IF((zimmer=$A141),ROW(Daten)),1)-1),VLOOKUP($A141,Erläuterung,2,FALSE))),"")</f>
        <v/>
      </c>
      <c r="K141" s="10" t="str">
        <f t="array" ref="K141">IF($A141&lt;&gt;"",IFERROR(INDEX(Name,SMALL(IF((zimmer=$A141),ROW(Daten)),2)-1),""),"")</f>
        <v/>
      </c>
      <c r="L141" s="10" t="str">
        <f t="array" ref="L141">IF($A141&lt;&gt;"",IFERROR(INDEX(Name,SMALL(IF((zimmer=$A141),ROW(Daten)),3)-1),""),"")</f>
        <v/>
      </c>
      <c r="M141" s="10" t="str">
        <f t="array" ref="M141">IF($A141&lt;&gt;"",IFERROR(INDEX(Name,SMALL(IF((zimmer=$A141),ROW(Daten)),4)-1),""),"")</f>
        <v/>
      </c>
      <c r="N141" s="10" t="str">
        <f t="array" ref="N141">IF($A141&lt;&gt;"",IFERROR(INDEX(Name,SMALL(IF((zimmer=$A141),ROW(Daten)),5)-1),""),"")</f>
        <v/>
      </c>
      <c r="O141" s="10" t="str">
        <f t="array" ref="O141">IF($A141&lt;&gt;"",IFERROR(INDEX(Name,SMALL(IF((zimmer=$A141),ROW(Daten)),6)-1),""),"")</f>
        <v/>
      </c>
      <c r="P141" s="10" t="str">
        <f t="array" ref="P141">IF($A141&lt;&gt;"",IFERROR(INDEX(Stelle,SMALL(IF((zimmer=$A141),ROW(Daten)),1)-1),""),"")</f>
        <v/>
      </c>
      <c r="Q141" s="10" t="str">
        <f t="array" ref="Q141">IF($A141&lt;&gt;"",IFERROR(INDEX(Stelle,SMALL(IF((zimmer=$A141),ROW(Daten)),2)-1),""),"")</f>
        <v/>
      </c>
      <c r="R141" s="10" t="str">
        <f t="array" ref="R141">IF($A141&lt;&gt;"",IFERROR(INDEX(Stelle,SMALL(IF((zimmer=$A141),ROW(Daten)),3)-1),""),"")</f>
        <v/>
      </c>
      <c r="S141" s="10" t="str">
        <f t="array" ref="S141">IF($A141&lt;&gt;"",IFERROR(INDEX(Stelle,SMALL(IF((zimmer=$A141),ROW(Daten)),4)-1),""),"")</f>
        <v/>
      </c>
      <c r="T141" s="10" t="str">
        <f t="array" ref="T141">IF($A141&lt;&gt;"",IFERROR(INDEX(Stelle,SMALL(IF((zimmer=$A141),ROW(Daten)),5)-1),""),"")</f>
        <v/>
      </c>
      <c r="U141" s="10" t="str">
        <f t="array" ref="U141">IF($A141&lt;&gt;"",IFERROR(INDEX(Stelle,SMALL(IF((zimmer=$A141),ROW(Daten)),6)-1),""),"")</f>
        <v/>
      </c>
    </row>
    <row r="142" spans="1:21" ht="13.5" thickBot="1" x14ac:dyDescent="0.25">
      <c r="A142" s="76"/>
      <c r="B142" s="77"/>
      <c r="C142" s="78"/>
      <c r="D142" s="78"/>
      <c r="E142" s="8" t="str">
        <f>IF(A142&lt;&gt;"",COUNTIF(Daten!I:I,A142),"")</f>
        <v/>
      </c>
      <c r="F142" s="9" t="str">
        <f t="shared" si="6"/>
        <v/>
      </c>
      <c r="G142" s="9" t="str">
        <f t="shared" si="7"/>
        <v/>
      </c>
      <c r="H142" s="9" t="str">
        <f>IFERROR(IF(COUNTIF(Daten!$H$2:$H$400,$A142)&lt;&gt;0,"X",""),"")</f>
        <v/>
      </c>
      <c r="I142" s="63" t="str">
        <f t="shared" si="8"/>
        <v/>
      </c>
      <c r="J142" s="10" t="str">
        <f t="array" ref="J142">IF(A142&lt;&gt;"",IF(IFERROR(INDEX(Name,SMALL(IF((zimmer=$A142),ROW(Daten)),1)-1),VLOOKUP($A142,Erläuterung,2,FALSE))=0,"",IFERROR(INDEX(Name,SMALL(IF((zimmer=$A142),ROW(Daten)),1)-1),VLOOKUP($A142,Erläuterung,2,FALSE))),"")</f>
        <v/>
      </c>
      <c r="K142" s="10" t="str">
        <f t="array" ref="K142">IF($A142&lt;&gt;"",IFERROR(INDEX(Name,SMALL(IF((zimmer=$A142),ROW(Daten)),2)-1),""),"")</f>
        <v/>
      </c>
      <c r="L142" s="10" t="str">
        <f t="array" ref="L142">IF($A142&lt;&gt;"",IFERROR(INDEX(Name,SMALL(IF((zimmer=$A142),ROW(Daten)),3)-1),""),"")</f>
        <v/>
      </c>
      <c r="M142" s="10" t="str">
        <f t="array" ref="M142">IF($A142&lt;&gt;"",IFERROR(INDEX(Name,SMALL(IF((zimmer=$A142),ROW(Daten)),4)-1),""),"")</f>
        <v/>
      </c>
      <c r="N142" s="10" t="str">
        <f t="array" ref="N142">IF($A142&lt;&gt;"",IFERROR(INDEX(Name,SMALL(IF((zimmer=$A142),ROW(Daten)),5)-1),""),"")</f>
        <v/>
      </c>
      <c r="O142" s="10" t="str">
        <f t="array" ref="O142">IF($A142&lt;&gt;"",IFERROR(INDEX(Name,SMALL(IF((zimmer=$A142),ROW(Daten)),6)-1),""),"")</f>
        <v/>
      </c>
      <c r="P142" s="10" t="str">
        <f t="array" ref="P142">IF($A142&lt;&gt;"",IFERROR(INDEX(Stelle,SMALL(IF((zimmer=$A142),ROW(Daten)),1)-1),""),"")</f>
        <v/>
      </c>
      <c r="Q142" s="10" t="str">
        <f t="array" ref="Q142">IF($A142&lt;&gt;"",IFERROR(INDEX(Stelle,SMALL(IF((zimmer=$A142),ROW(Daten)),2)-1),""),"")</f>
        <v/>
      </c>
      <c r="R142" s="10" t="str">
        <f t="array" ref="R142">IF($A142&lt;&gt;"",IFERROR(INDEX(Stelle,SMALL(IF((zimmer=$A142),ROW(Daten)),3)-1),""),"")</f>
        <v/>
      </c>
      <c r="S142" s="10" t="str">
        <f t="array" ref="S142">IF($A142&lt;&gt;"",IFERROR(INDEX(Stelle,SMALL(IF((zimmer=$A142),ROW(Daten)),4)-1),""),"")</f>
        <v/>
      </c>
      <c r="T142" s="10" t="str">
        <f t="array" ref="T142">IF($A142&lt;&gt;"",IFERROR(INDEX(Stelle,SMALL(IF((zimmer=$A142),ROW(Daten)),5)-1),""),"")</f>
        <v/>
      </c>
      <c r="U142" s="10" t="str">
        <f t="array" ref="U142">IF($A142&lt;&gt;"",IFERROR(INDEX(Stelle,SMALL(IF((zimmer=$A142),ROW(Daten)),6)-1),""),"")</f>
        <v/>
      </c>
    </row>
    <row r="143" spans="1:21" ht="13.5" thickBot="1" x14ac:dyDescent="0.25">
      <c r="A143" s="76"/>
      <c r="B143" s="77"/>
      <c r="C143" s="78"/>
      <c r="D143" s="78"/>
      <c r="E143" s="8" t="str">
        <f>IF(A143&lt;&gt;"",COUNTIF(Daten!I:I,A143),"")</f>
        <v/>
      </c>
      <c r="F143" s="9" t="str">
        <f t="shared" si="6"/>
        <v/>
      </c>
      <c r="G143" s="9" t="str">
        <f t="shared" si="7"/>
        <v/>
      </c>
      <c r="H143" s="9" t="str">
        <f>IFERROR(IF(COUNTIF(Daten!$H$2:$H$400,$A143)&lt;&gt;0,"X",""),"")</f>
        <v/>
      </c>
      <c r="I143" s="63" t="str">
        <f t="shared" si="8"/>
        <v/>
      </c>
      <c r="J143" s="10" t="str">
        <f t="array" ref="J143">IF(A143&lt;&gt;"",IF(IFERROR(INDEX(Name,SMALL(IF((zimmer=$A143),ROW(Daten)),1)-1),VLOOKUP($A143,Erläuterung,2,FALSE))=0,"",IFERROR(INDEX(Name,SMALL(IF((zimmer=$A143),ROW(Daten)),1)-1),VLOOKUP($A143,Erläuterung,2,FALSE))),"")</f>
        <v/>
      </c>
      <c r="K143" s="10" t="str">
        <f t="array" ref="K143">IF($A143&lt;&gt;"",IFERROR(INDEX(Name,SMALL(IF((zimmer=$A143),ROW(Daten)),2)-1),""),"")</f>
        <v/>
      </c>
      <c r="L143" s="10" t="str">
        <f t="array" ref="L143">IF($A143&lt;&gt;"",IFERROR(INDEX(Name,SMALL(IF((zimmer=$A143),ROW(Daten)),3)-1),""),"")</f>
        <v/>
      </c>
      <c r="M143" s="10" t="str">
        <f t="array" ref="M143">IF($A143&lt;&gt;"",IFERROR(INDEX(Name,SMALL(IF((zimmer=$A143),ROW(Daten)),4)-1),""),"")</f>
        <v/>
      </c>
      <c r="N143" s="10" t="str">
        <f t="array" ref="N143">IF($A143&lt;&gt;"",IFERROR(INDEX(Name,SMALL(IF((zimmer=$A143),ROW(Daten)),5)-1),""),"")</f>
        <v/>
      </c>
      <c r="O143" s="10" t="str">
        <f t="array" ref="O143">IF($A143&lt;&gt;"",IFERROR(INDEX(Name,SMALL(IF((zimmer=$A143),ROW(Daten)),6)-1),""),"")</f>
        <v/>
      </c>
      <c r="P143" s="10" t="str">
        <f t="array" ref="P143">IF($A143&lt;&gt;"",IFERROR(INDEX(Stelle,SMALL(IF((zimmer=$A143),ROW(Daten)),1)-1),""),"")</f>
        <v/>
      </c>
      <c r="Q143" s="10" t="str">
        <f t="array" ref="Q143">IF($A143&lt;&gt;"",IFERROR(INDEX(Stelle,SMALL(IF((zimmer=$A143),ROW(Daten)),2)-1),""),"")</f>
        <v/>
      </c>
      <c r="R143" s="10" t="str">
        <f t="array" ref="R143">IF($A143&lt;&gt;"",IFERROR(INDEX(Stelle,SMALL(IF((zimmer=$A143),ROW(Daten)),3)-1),""),"")</f>
        <v/>
      </c>
      <c r="S143" s="10" t="str">
        <f t="array" ref="S143">IF($A143&lt;&gt;"",IFERROR(INDEX(Stelle,SMALL(IF((zimmer=$A143),ROW(Daten)),4)-1),""),"")</f>
        <v/>
      </c>
      <c r="T143" s="10" t="str">
        <f t="array" ref="T143">IF($A143&lt;&gt;"",IFERROR(INDEX(Stelle,SMALL(IF((zimmer=$A143),ROW(Daten)),5)-1),""),"")</f>
        <v/>
      </c>
      <c r="U143" s="10" t="str">
        <f t="array" ref="U143">IF($A143&lt;&gt;"",IFERROR(INDEX(Stelle,SMALL(IF((zimmer=$A143),ROW(Daten)),6)-1),""),"")</f>
        <v/>
      </c>
    </row>
    <row r="144" spans="1:21" ht="13.5" thickBot="1" x14ac:dyDescent="0.25">
      <c r="A144" s="76"/>
      <c r="B144" s="77"/>
      <c r="C144" s="78"/>
      <c r="D144" s="78"/>
      <c r="E144" s="8" t="str">
        <f>IF(A144&lt;&gt;"",COUNTIF(Daten!I:I,A144),"")</f>
        <v/>
      </c>
      <c r="F144" s="9" t="str">
        <f t="shared" si="6"/>
        <v/>
      </c>
      <c r="G144" s="9" t="str">
        <f t="shared" si="7"/>
        <v/>
      </c>
      <c r="H144" s="9" t="str">
        <f>IFERROR(IF(COUNTIF(Daten!$H$2:$H$400,$A144)&lt;&gt;0,"X",""),"")</f>
        <v/>
      </c>
      <c r="I144" s="63" t="str">
        <f t="shared" si="8"/>
        <v/>
      </c>
      <c r="J144" s="10" t="str">
        <f t="array" ref="J144">IF(A144&lt;&gt;"",IF(IFERROR(INDEX(Name,SMALL(IF((zimmer=$A144),ROW(Daten)),1)-1),VLOOKUP($A144,Erläuterung,2,FALSE))=0,"",IFERROR(INDEX(Name,SMALL(IF((zimmer=$A144),ROW(Daten)),1)-1),VLOOKUP($A144,Erläuterung,2,FALSE))),"")</f>
        <v/>
      </c>
      <c r="K144" s="10" t="str">
        <f t="array" ref="K144">IF($A144&lt;&gt;"",IFERROR(INDEX(Name,SMALL(IF((zimmer=$A144),ROW(Daten)),2)-1),""),"")</f>
        <v/>
      </c>
      <c r="L144" s="10" t="str">
        <f t="array" ref="L144">IF($A144&lt;&gt;"",IFERROR(INDEX(Name,SMALL(IF((zimmer=$A144),ROW(Daten)),3)-1),""),"")</f>
        <v/>
      </c>
      <c r="M144" s="10" t="str">
        <f t="array" ref="M144">IF($A144&lt;&gt;"",IFERROR(INDEX(Name,SMALL(IF((zimmer=$A144),ROW(Daten)),4)-1),""),"")</f>
        <v/>
      </c>
      <c r="N144" s="10" t="str">
        <f t="array" ref="N144">IF($A144&lt;&gt;"",IFERROR(INDEX(Name,SMALL(IF((zimmer=$A144),ROW(Daten)),5)-1),""),"")</f>
        <v/>
      </c>
      <c r="O144" s="10" t="str">
        <f t="array" ref="O144">IF($A144&lt;&gt;"",IFERROR(INDEX(Name,SMALL(IF((zimmer=$A144),ROW(Daten)),6)-1),""),"")</f>
        <v/>
      </c>
      <c r="P144" s="10" t="str">
        <f t="array" ref="P144">IF($A144&lt;&gt;"",IFERROR(INDEX(Stelle,SMALL(IF((zimmer=$A144),ROW(Daten)),1)-1),""),"")</f>
        <v/>
      </c>
      <c r="Q144" s="10" t="str">
        <f t="array" ref="Q144">IF($A144&lt;&gt;"",IFERROR(INDEX(Stelle,SMALL(IF((zimmer=$A144),ROW(Daten)),2)-1),""),"")</f>
        <v/>
      </c>
      <c r="R144" s="10" t="str">
        <f t="array" ref="R144">IF($A144&lt;&gt;"",IFERROR(INDEX(Stelle,SMALL(IF((zimmer=$A144),ROW(Daten)),3)-1),""),"")</f>
        <v/>
      </c>
      <c r="S144" s="10" t="str">
        <f t="array" ref="S144">IF($A144&lt;&gt;"",IFERROR(INDEX(Stelle,SMALL(IF((zimmer=$A144),ROW(Daten)),4)-1),""),"")</f>
        <v/>
      </c>
      <c r="T144" s="10" t="str">
        <f t="array" ref="T144">IF($A144&lt;&gt;"",IFERROR(INDEX(Stelle,SMALL(IF((zimmer=$A144),ROW(Daten)),5)-1),""),"")</f>
        <v/>
      </c>
      <c r="U144" s="10" t="str">
        <f t="array" ref="U144">IF($A144&lt;&gt;"",IFERROR(INDEX(Stelle,SMALL(IF((zimmer=$A144),ROW(Daten)),6)-1),""),"")</f>
        <v/>
      </c>
    </row>
    <row r="145" spans="1:21" ht="13.5" thickBot="1" x14ac:dyDescent="0.25">
      <c r="A145" s="76"/>
      <c r="B145" s="77"/>
      <c r="C145" s="78"/>
      <c r="D145" s="78"/>
      <c r="E145" s="8" t="str">
        <f>IF(A145&lt;&gt;"",COUNTIF(Daten!I:I,A145),"")</f>
        <v/>
      </c>
      <c r="F145" s="9" t="str">
        <f t="shared" si="6"/>
        <v/>
      </c>
      <c r="G145" s="9" t="str">
        <f t="shared" si="7"/>
        <v/>
      </c>
      <c r="H145" s="9" t="str">
        <f>IFERROR(IF(COUNTIF(Daten!$H$2:$H$400,$A145)&lt;&gt;0,"X",""),"")</f>
        <v/>
      </c>
      <c r="I145" s="63" t="str">
        <f t="shared" si="8"/>
        <v/>
      </c>
      <c r="J145" s="10" t="str">
        <f t="array" ref="J145">IF(A145&lt;&gt;"",IF(IFERROR(INDEX(Name,SMALL(IF((zimmer=$A145),ROW(Daten)),1)-1),VLOOKUP($A145,Erläuterung,2,FALSE))=0,"",IFERROR(INDEX(Name,SMALL(IF((zimmer=$A145),ROW(Daten)),1)-1),VLOOKUP($A145,Erläuterung,2,FALSE))),"")</f>
        <v/>
      </c>
      <c r="K145" s="10" t="str">
        <f t="array" ref="K145">IF($A145&lt;&gt;"",IFERROR(INDEX(Name,SMALL(IF((zimmer=$A145),ROW(Daten)),2)-1),""),"")</f>
        <v/>
      </c>
      <c r="L145" s="10" t="str">
        <f t="array" ref="L145">IF($A145&lt;&gt;"",IFERROR(INDEX(Name,SMALL(IF((zimmer=$A145),ROW(Daten)),3)-1),""),"")</f>
        <v/>
      </c>
      <c r="M145" s="10" t="str">
        <f t="array" ref="M145">IF($A145&lt;&gt;"",IFERROR(INDEX(Name,SMALL(IF((zimmer=$A145),ROW(Daten)),4)-1),""),"")</f>
        <v/>
      </c>
      <c r="N145" s="10" t="str">
        <f t="array" ref="N145">IF($A145&lt;&gt;"",IFERROR(INDEX(Name,SMALL(IF((zimmer=$A145),ROW(Daten)),5)-1),""),"")</f>
        <v/>
      </c>
      <c r="O145" s="10" t="str">
        <f t="array" ref="O145">IF($A145&lt;&gt;"",IFERROR(INDEX(Name,SMALL(IF((zimmer=$A145),ROW(Daten)),6)-1),""),"")</f>
        <v/>
      </c>
      <c r="P145" s="10" t="str">
        <f t="array" ref="P145">IF($A145&lt;&gt;"",IFERROR(INDEX(Stelle,SMALL(IF((zimmer=$A145),ROW(Daten)),1)-1),""),"")</f>
        <v/>
      </c>
      <c r="Q145" s="10" t="str">
        <f t="array" ref="Q145">IF($A145&lt;&gt;"",IFERROR(INDEX(Stelle,SMALL(IF((zimmer=$A145),ROW(Daten)),2)-1),""),"")</f>
        <v/>
      </c>
      <c r="R145" s="10" t="str">
        <f t="array" ref="R145">IF($A145&lt;&gt;"",IFERROR(INDEX(Stelle,SMALL(IF((zimmer=$A145),ROW(Daten)),3)-1),""),"")</f>
        <v/>
      </c>
      <c r="S145" s="10" t="str">
        <f t="array" ref="S145">IF($A145&lt;&gt;"",IFERROR(INDEX(Stelle,SMALL(IF((zimmer=$A145),ROW(Daten)),4)-1),""),"")</f>
        <v/>
      </c>
      <c r="T145" s="10" t="str">
        <f t="array" ref="T145">IF($A145&lt;&gt;"",IFERROR(INDEX(Stelle,SMALL(IF((zimmer=$A145),ROW(Daten)),5)-1),""),"")</f>
        <v/>
      </c>
      <c r="U145" s="10" t="str">
        <f t="array" ref="U145">IF($A145&lt;&gt;"",IFERROR(INDEX(Stelle,SMALL(IF((zimmer=$A145),ROW(Daten)),6)-1),""),"")</f>
        <v/>
      </c>
    </row>
    <row r="146" spans="1:21" ht="13.5" thickBot="1" x14ac:dyDescent="0.25">
      <c r="A146" s="76"/>
      <c r="B146" s="77"/>
      <c r="C146" s="78"/>
      <c r="D146" s="78"/>
      <c r="E146" s="8" t="str">
        <f>IF(A146&lt;&gt;"",COUNTIF(Daten!I:I,A146),"")</f>
        <v/>
      </c>
      <c r="F146" s="9" t="str">
        <f t="shared" si="6"/>
        <v/>
      </c>
      <c r="G146" s="9" t="str">
        <f t="shared" si="7"/>
        <v/>
      </c>
      <c r="H146" s="9" t="str">
        <f>IFERROR(IF(COUNTIF(Daten!$H$2:$H$400,$A146)&lt;&gt;0,"X",""),"")</f>
        <v/>
      </c>
      <c r="I146" s="63" t="str">
        <f t="shared" si="8"/>
        <v/>
      </c>
      <c r="J146" s="10" t="str">
        <f t="array" ref="J146">IF(A146&lt;&gt;"",IF(IFERROR(INDEX(Name,SMALL(IF((zimmer=$A146),ROW(Daten)),1)-1),VLOOKUP($A146,Erläuterung,2,FALSE))=0,"",IFERROR(INDEX(Name,SMALL(IF((zimmer=$A146),ROW(Daten)),1)-1),VLOOKUP($A146,Erläuterung,2,FALSE))),"")</f>
        <v/>
      </c>
      <c r="K146" s="10" t="str">
        <f t="array" ref="K146">IF($A146&lt;&gt;"",IFERROR(INDEX(Name,SMALL(IF((zimmer=$A146),ROW(Daten)),2)-1),""),"")</f>
        <v/>
      </c>
      <c r="L146" s="10" t="str">
        <f t="array" ref="L146">IF($A146&lt;&gt;"",IFERROR(INDEX(Name,SMALL(IF((zimmer=$A146),ROW(Daten)),3)-1),""),"")</f>
        <v/>
      </c>
      <c r="M146" s="10" t="str">
        <f t="array" ref="M146">IF($A146&lt;&gt;"",IFERROR(INDEX(Name,SMALL(IF((zimmer=$A146),ROW(Daten)),4)-1),""),"")</f>
        <v/>
      </c>
      <c r="N146" s="10" t="str">
        <f t="array" ref="N146">IF($A146&lt;&gt;"",IFERROR(INDEX(Name,SMALL(IF((zimmer=$A146),ROW(Daten)),5)-1),""),"")</f>
        <v/>
      </c>
      <c r="O146" s="10" t="str">
        <f t="array" ref="O146">IF($A146&lt;&gt;"",IFERROR(INDEX(Name,SMALL(IF((zimmer=$A146),ROW(Daten)),6)-1),""),"")</f>
        <v/>
      </c>
      <c r="P146" s="10" t="str">
        <f t="array" ref="P146">IF($A146&lt;&gt;"",IFERROR(INDEX(Stelle,SMALL(IF((zimmer=$A146),ROW(Daten)),1)-1),""),"")</f>
        <v/>
      </c>
      <c r="Q146" s="10" t="str">
        <f t="array" ref="Q146">IF($A146&lt;&gt;"",IFERROR(INDEX(Stelle,SMALL(IF((zimmer=$A146),ROW(Daten)),2)-1),""),"")</f>
        <v/>
      </c>
      <c r="R146" s="10" t="str">
        <f t="array" ref="R146">IF($A146&lt;&gt;"",IFERROR(INDEX(Stelle,SMALL(IF((zimmer=$A146),ROW(Daten)),3)-1),""),"")</f>
        <v/>
      </c>
      <c r="S146" s="10" t="str">
        <f t="array" ref="S146">IF($A146&lt;&gt;"",IFERROR(INDEX(Stelle,SMALL(IF((zimmer=$A146),ROW(Daten)),4)-1),""),"")</f>
        <v/>
      </c>
      <c r="T146" s="10" t="str">
        <f t="array" ref="T146">IF($A146&lt;&gt;"",IFERROR(INDEX(Stelle,SMALL(IF((zimmer=$A146),ROW(Daten)),5)-1),""),"")</f>
        <v/>
      </c>
      <c r="U146" s="10" t="str">
        <f t="array" ref="U146">IF($A146&lt;&gt;"",IFERROR(INDEX(Stelle,SMALL(IF((zimmer=$A146),ROW(Daten)),6)-1),""),"")</f>
        <v/>
      </c>
    </row>
    <row r="147" spans="1:21" ht="13.5" thickBot="1" x14ac:dyDescent="0.25">
      <c r="A147" s="76"/>
      <c r="B147" s="77"/>
      <c r="C147" s="78"/>
      <c r="D147" s="78"/>
      <c r="E147" s="8" t="str">
        <f>IF(A147&lt;&gt;"",COUNTIF(Daten!I:I,A147),"")</f>
        <v/>
      </c>
      <c r="F147" s="9" t="str">
        <f t="shared" si="6"/>
        <v/>
      </c>
      <c r="G147" s="9" t="str">
        <f t="shared" si="7"/>
        <v/>
      </c>
      <c r="H147" s="9" t="str">
        <f>IFERROR(IF(COUNTIF(Daten!$H$2:$H$400,$A147)&lt;&gt;0,"X",""),"")</f>
        <v/>
      </c>
      <c r="I147" s="63" t="str">
        <f t="shared" si="8"/>
        <v/>
      </c>
      <c r="J147" s="10" t="str">
        <f t="array" ref="J147">IF(A147&lt;&gt;"",IF(IFERROR(INDEX(Name,SMALL(IF((zimmer=$A147),ROW(Daten)),1)-1),VLOOKUP($A147,Erläuterung,2,FALSE))=0,"",IFERROR(INDEX(Name,SMALL(IF((zimmer=$A147),ROW(Daten)),1)-1),VLOOKUP($A147,Erläuterung,2,FALSE))),"")</f>
        <v/>
      </c>
      <c r="K147" s="10" t="str">
        <f t="array" ref="K147">IF($A147&lt;&gt;"",IFERROR(INDEX(Name,SMALL(IF((zimmer=$A147),ROW(Daten)),2)-1),""),"")</f>
        <v/>
      </c>
      <c r="L147" s="10" t="str">
        <f t="array" ref="L147">IF($A147&lt;&gt;"",IFERROR(INDEX(Name,SMALL(IF((zimmer=$A147),ROW(Daten)),3)-1),""),"")</f>
        <v/>
      </c>
      <c r="M147" s="10" t="str">
        <f t="array" ref="M147">IF($A147&lt;&gt;"",IFERROR(INDEX(Name,SMALL(IF((zimmer=$A147),ROW(Daten)),4)-1),""),"")</f>
        <v/>
      </c>
      <c r="N147" s="10" t="str">
        <f t="array" ref="N147">IF($A147&lt;&gt;"",IFERROR(INDEX(Name,SMALL(IF((zimmer=$A147),ROW(Daten)),5)-1),""),"")</f>
        <v/>
      </c>
      <c r="O147" s="10" t="str">
        <f t="array" ref="O147">IF($A147&lt;&gt;"",IFERROR(INDEX(Name,SMALL(IF((zimmer=$A147),ROW(Daten)),6)-1),""),"")</f>
        <v/>
      </c>
      <c r="P147" s="10" t="str">
        <f t="array" ref="P147">IF($A147&lt;&gt;"",IFERROR(INDEX(Stelle,SMALL(IF((zimmer=$A147),ROW(Daten)),1)-1),""),"")</f>
        <v/>
      </c>
      <c r="Q147" s="10" t="str">
        <f t="array" ref="Q147">IF($A147&lt;&gt;"",IFERROR(INDEX(Stelle,SMALL(IF((zimmer=$A147),ROW(Daten)),2)-1),""),"")</f>
        <v/>
      </c>
      <c r="R147" s="10" t="str">
        <f t="array" ref="R147">IF($A147&lt;&gt;"",IFERROR(INDEX(Stelle,SMALL(IF((zimmer=$A147),ROW(Daten)),3)-1),""),"")</f>
        <v/>
      </c>
      <c r="S147" s="10" t="str">
        <f t="array" ref="S147">IF($A147&lt;&gt;"",IFERROR(INDEX(Stelle,SMALL(IF((zimmer=$A147),ROW(Daten)),4)-1),""),"")</f>
        <v/>
      </c>
      <c r="T147" s="10" t="str">
        <f t="array" ref="T147">IF($A147&lt;&gt;"",IFERROR(INDEX(Stelle,SMALL(IF((zimmer=$A147),ROW(Daten)),5)-1),""),"")</f>
        <v/>
      </c>
      <c r="U147" s="10" t="str">
        <f t="array" ref="U147">IF($A147&lt;&gt;"",IFERROR(INDEX(Stelle,SMALL(IF((zimmer=$A147),ROW(Daten)),6)-1),""),"")</f>
        <v/>
      </c>
    </row>
    <row r="148" spans="1:21" ht="13.5" thickBot="1" x14ac:dyDescent="0.25">
      <c r="A148" s="76"/>
      <c r="B148" s="77"/>
      <c r="C148" s="78"/>
      <c r="D148" s="78"/>
      <c r="E148" s="8" t="str">
        <f>IF(A148&lt;&gt;"",COUNTIF(Daten!I:I,A148),"")</f>
        <v/>
      </c>
      <c r="F148" s="9" t="str">
        <f t="shared" si="6"/>
        <v/>
      </c>
      <c r="G148" s="9" t="str">
        <f t="shared" si="7"/>
        <v/>
      </c>
      <c r="H148" s="9" t="str">
        <f>IFERROR(IF(COUNTIF(Daten!$H$2:$H$400,$A148)&lt;&gt;0,"X",""),"")</f>
        <v/>
      </c>
      <c r="I148" s="63" t="str">
        <f t="shared" si="8"/>
        <v/>
      </c>
      <c r="J148" s="10" t="str">
        <f t="array" ref="J148">IF(A148&lt;&gt;"",IF(IFERROR(INDEX(Name,SMALL(IF((zimmer=$A148),ROW(Daten)),1)-1),VLOOKUP($A148,Erläuterung,2,FALSE))=0,"",IFERROR(INDEX(Name,SMALL(IF((zimmer=$A148),ROW(Daten)),1)-1),VLOOKUP($A148,Erläuterung,2,FALSE))),"")</f>
        <v/>
      </c>
      <c r="K148" s="10" t="str">
        <f t="array" ref="K148">IF($A148&lt;&gt;"",IFERROR(INDEX(Name,SMALL(IF((zimmer=$A148),ROW(Daten)),2)-1),""),"")</f>
        <v/>
      </c>
      <c r="L148" s="10" t="str">
        <f t="array" ref="L148">IF($A148&lt;&gt;"",IFERROR(INDEX(Name,SMALL(IF((zimmer=$A148),ROW(Daten)),3)-1),""),"")</f>
        <v/>
      </c>
      <c r="M148" s="10" t="str">
        <f t="array" ref="M148">IF($A148&lt;&gt;"",IFERROR(INDEX(Name,SMALL(IF((zimmer=$A148),ROW(Daten)),4)-1),""),"")</f>
        <v/>
      </c>
      <c r="N148" s="10" t="str">
        <f t="array" ref="N148">IF($A148&lt;&gt;"",IFERROR(INDEX(Name,SMALL(IF((zimmer=$A148),ROW(Daten)),5)-1),""),"")</f>
        <v/>
      </c>
      <c r="O148" s="10" t="str">
        <f t="array" ref="O148">IF($A148&lt;&gt;"",IFERROR(INDEX(Name,SMALL(IF((zimmer=$A148),ROW(Daten)),6)-1),""),"")</f>
        <v/>
      </c>
      <c r="P148" s="10" t="str">
        <f t="array" ref="P148">IF($A148&lt;&gt;"",IFERROR(INDEX(Stelle,SMALL(IF((zimmer=$A148),ROW(Daten)),1)-1),""),"")</f>
        <v/>
      </c>
      <c r="Q148" s="10" t="str">
        <f t="array" ref="Q148">IF($A148&lt;&gt;"",IFERROR(INDEX(Stelle,SMALL(IF((zimmer=$A148),ROW(Daten)),2)-1),""),"")</f>
        <v/>
      </c>
      <c r="R148" s="10" t="str">
        <f t="array" ref="R148">IF($A148&lt;&gt;"",IFERROR(INDEX(Stelle,SMALL(IF((zimmer=$A148),ROW(Daten)),3)-1),""),"")</f>
        <v/>
      </c>
      <c r="S148" s="10" t="str">
        <f t="array" ref="S148">IF($A148&lt;&gt;"",IFERROR(INDEX(Stelle,SMALL(IF((zimmer=$A148),ROW(Daten)),4)-1),""),"")</f>
        <v/>
      </c>
      <c r="T148" s="10" t="str">
        <f t="array" ref="T148">IF($A148&lt;&gt;"",IFERROR(INDEX(Stelle,SMALL(IF((zimmer=$A148),ROW(Daten)),5)-1),""),"")</f>
        <v/>
      </c>
      <c r="U148" s="10" t="str">
        <f t="array" ref="U148">IF($A148&lt;&gt;"",IFERROR(INDEX(Stelle,SMALL(IF((zimmer=$A148),ROW(Daten)),6)-1),""),"")</f>
        <v/>
      </c>
    </row>
    <row r="149" spans="1:21" ht="13.5" thickBot="1" x14ac:dyDescent="0.25">
      <c r="A149" s="76"/>
      <c r="B149" s="77"/>
      <c r="C149" s="78"/>
      <c r="D149" s="78"/>
      <c r="E149" s="8" t="str">
        <f>IF(A149&lt;&gt;"",COUNTIF(Daten!I:I,A149),"")</f>
        <v/>
      </c>
      <c r="F149" s="9" t="str">
        <f t="shared" si="6"/>
        <v/>
      </c>
      <c r="G149" s="9" t="str">
        <f t="shared" si="7"/>
        <v/>
      </c>
      <c r="H149" s="9" t="str">
        <f>IFERROR(IF(COUNTIF(Daten!$H$2:$H$400,$A149)&lt;&gt;0,"X",""),"")</f>
        <v/>
      </c>
      <c r="I149" s="63" t="str">
        <f t="shared" si="8"/>
        <v/>
      </c>
      <c r="J149" s="10" t="str">
        <f t="array" ref="J149">IF(A149&lt;&gt;"",IF(IFERROR(INDEX(Name,SMALL(IF((zimmer=$A149),ROW(Daten)),1)-1),VLOOKUP($A149,Erläuterung,2,FALSE))=0,"",IFERROR(INDEX(Name,SMALL(IF((zimmer=$A149),ROW(Daten)),1)-1),VLOOKUP($A149,Erläuterung,2,FALSE))),"")</f>
        <v/>
      </c>
      <c r="K149" s="10" t="str">
        <f t="array" ref="K149">IF($A149&lt;&gt;"",IFERROR(INDEX(Name,SMALL(IF((zimmer=$A149),ROW(Daten)),2)-1),""),"")</f>
        <v/>
      </c>
      <c r="L149" s="10" t="str">
        <f t="array" ref="L149">IF($A149&lt;&gt;"",IFERROR(INDEX(Name,SMALL(IF((zimmer=$A149),ROW(Daten)),3)-1),""),"")</f>
        <v/>
      </c>
      <c r="M149" s="10" t="str">
        <f t="array" ref="M149">IF($A149&lt;&gt;"",IFERROR(INDEX(Name,SMALL(IF((zimmer=$A149),ROW(Daten)),4)-1),""),"")</f>
        <v/>
      </c>
      <c r="N149" s="10" t="str">
        <f t="array" ref="N149">IF($A149&lt;&gt;"",IFERROR(INDEX(Name,SMALL(IF((zimmer=$A149),ROW(Daten)),5)-1),""),"")</f>
        <v/>
      </c>
      <c r="O149" s="10" t="str">
        <f t="array" ref="O149">IF($A149&lt;&gt;"",IFERROR(INDEX(Name,SMALL(IF((zimmer=$A149),ROW(Daten)),6)-1),""),"")</f>
        <v/>
      </c>
      <c r="P149" s="10" t="str">
        <f t="array" ref="P149">IF($A149&lt;&gt;"",IFERROR(INDEX(Stelle,SMALL(IF((zimmer=$A149),ROW(Daten)),1)-1),""),"")</f>
        <v/>
      </c>
      <c r="Q149" s="10" t="str">
        <f t="array" ref="Q149">IF($A149&lt;&gt;"",IFERROR(INDEX(Stelle,SMALL(IF((zimmer=$A149),ROW(Daten)),2)-1),""),"")</f>
        <v/>
      </c>
      <c r="R149" s="10" t="str">
        <f t="array" ref="R149">IF($A149&lt;&gt;"",IFERROR(INDEX(Stelle,SMALL(IF((zimmer=$A149),ROW(Daten)),3)-1),""),"")</f>
        <v/>
      </c>
      <c r="S149" s="10" t="str">
        <f t="array" ref="S149">IF($A149&lt;&gt;"",IFERROR(INDEX(Stelle,SMALL(IF((zimmer=$A149),ROW(Daten)),4)-1),""),"")</f>
        <v/>
      </c>
      <c r="T149" s="10" t="str">
        <f t="array" ref="T149">IF($A149&lt;&gt;"",IFERROR(INDEX(Stelle,SMALL(IF((zimmer=$A149),ROW(Daten)),5)-1),""),"")</f>
        <v/>
      </c>
      <c r="U149" s="10" t="str">
        <f t="array" ref="U149">IF($A149&lt;&gt;"",IFERROR(INDEX(Stelle,SMALL(IF((zimmer=$A149),ROW(Daten)),6)-1),""),"")</f>
        <v/>
      </c>
    </row>
    <row r="150" spans="1:21" ht="13.5" thickBot="1" x14ac:dyDescent="0.25">
      <c r="A150" s="76"/>
      <c r="B150" s="77"/>
      <c r="C150" s="78"/>
      <c r="D150" s="78"/>
      <c r="E150" s="8" t="str">
        <f>IF(A150&lt;&gt;"",COUNTIF(Daten!I:I,A150),"")</f>
        <v/>
      </c>
      <c r="F150" s="9" t="str">
        <f t="shared" si="6"/>
        <v/>
      </c>
      <c r="G150" s="9" t="str">
        <f t="shared" si="7"/>
        <v/>
      </c>
      <c r="H150" s="9" t="str">
        <f>IFERROR(IF(COUNTIF(Daten!$H$2:$H$400,$A150)&lt;&gt;0,"X",""),"")</f>
        <v/>
      </c>
      <c r="I150" s="63" t="str">
        <f t="shared" si="8"/>
        <v/>
      </c>
      <c r="J150" s="10" t="str">
        <f t="array" ref="J150">IF(A150&lt;&gt;"",IF(IFERROR(INDEX(Name,SMALL(IF((zimmer=$A150),ROW(Daten)),1)-1),VLOOKUP($A150,Erläuterung,2,FALSE))=0,"",IFERROR(INDEX(Name,SMALL(IF((zimmer=$A150),ROW(Daten)),1)-1),VLOOKUP($A150,Erläuterung,2,FALSE))),"")</f>
        <v/>
      </c>
      <c r="K150" s="10" t="str">
        <f t="array" ref="K150">IF($A150&lt;&gt;"",IFERROR(INDEX(Name,SMALL(IF((zimmer=$A150),ROW(Daten)),2)-1),""),"")</f>
        <v/>
      </c>
      <c r="L150" s="10" t="str">
        <f t="array" ref="L150">IF($A150&lt;&gt;"",IFERROR(INDEX(Name,SMALL(IF((zimmer=$A150),ROW(Daten)),3)-1),""),"")</f>
        <v/>
      </c>
      <c r="M150" s="10" t="str">
        <f t="array" ref="M150">IF($A150&lt;&gt;"",IFERROR(INDEX(Name,SMALL(IF((zimmer=$A150),ROW(Daten)),4)-1),""),"")</f>
        <v/>
      </c>
      <c r="N150" s="10" t="str">
        <f t="array" ref="N150">IF($A150&lt;&gt;"",IFERROR(INDEX(Name,SMALL(IF((zimmer=$A150),ROW(Daten)),5)-1),""),"")</f>
        <v/>
      </c>
      <c r="O150" s="10" t="str">
        <f t="array" ref="O150">IF($A150&lt;&gt;"",IFERROR(INDEX(Name,SMALL(IF((zimmer=$A150),ROW(Daten)),6)-1),""),"")</f>
        <v/>
      </c>
      <c r="P150" s="10" t="str">
        <f t="array" ref="P150">IF($A150&lt;&gt;"",IFERROR(INDEX(Stelle,SMALL(IF((zimmer=$A150),ROW(Daten)),1)-1),""),"")</f>
        <v/>
      </c>
      <c r="Q150" s="10" t="str">
        <f t="array" ref="Q150">IF($A150&lt;&gt;"",IFERROR(INDEX(Stelle,SMALL(IF((zimmer=$A150),ROW(Daten)),2)-1),""),"")</f>
        <v/>
      </c>
      <c r="R150" s="10" t="str">
        <f t="array" ref="R150">IF($A150&lt;&gt;"",IFERROR(INDEX(Stelle,SMALL(IF((zimmer=$A150),ROW(Daten)),3)-1),""),"")</f>
        <v/>
      </c>
      <c r="S150" s="10" t="str">
        <f t="array" ref="S150">IF($A150&lt;&gt;"",IFERROR(INDEX(Stelle,SMALL(IF((zimmer=$A150),ROW(Daten)),4)-1),""),"")</f>
        <v/>
      </c>
      <c r="T150" s="10" t="str">
        <f t="array" ref="T150">IF($A150&lt;&gt;"",IFERROR(INDEX(Stelle,SMALL(IF((zimmer=$A150),ROW(Daten)),5)-1),""),"")</f>
        <v/>
      </c>
      <c r="U150" s="10" t="str">
        <f t="array" ref="U150">IF($A150&lt;&gt;"",IFERROR(INDEX(Stelle,SMALL(IF((zimmer=$A150),ROW(Daten)),6)-1),""),"")</f>
        <v/>
      </c>
    </row>
    <row r="151" spans="1:21" ht="13.5" thickBot="1" x14ac:dyDescent="0.25">
      <c r="A151" s="76"/>
      <c r="B151" s="77"/>
      <c r="C151" s="78"/>
      <c r="D151" s="78"/>
      <c r="E151" s="8" t="str">
        <f>IF(A151&lt;&gt;"",COUNTIF(Daten!I:I,A151),"")</f>
        <v/>
      </c>
      <c r="F151" s="9" t="str">
        <f t="shared" si="6"/>
        <v/>
      </c>
      <c r="G151" s="9" t="str">
        <f t="shared" si="7"/>
        <v/>
      </c>
      <c r="H151" s="9" t="str">
        <f>IFERROR(IF(COUNTIF(Daten!$H$2:$H$400,$A151)&lt;&gt;0,"X",""),"")</f>
        <v/>
      </c>
      <c r="I151" s="63" t="str">
        <f t="shared" si="8"/>
        <v/>
      </c>
      <c r="J151" s="10" t="str">
        <f t="array" ref="J151">IF(A151&lt;&gt;"",IF(IFERROR(INDEX(Name,SMALL(IF((zimmer=$A151),ROW(Daten)),1)-1),VLOOKUP($A151,Erläuterung,2,FALSE))=0,"",IFERROR(INDEX(Name,SMALL(IF((zimmer=$A151),ROW(Daten)),1)-1),VLOOKUP($A151,Erläuterung,2,FALSE))),"")</f>
        <v/>
      </c>
      <c r="K151" s="10" t="str">
        <f t="array" ref="K151">IF($A151&lt;&gt;"",IFERROR(INDEX(Name,SMALL(IF((zimmer=$A151),ROW(Daten)),2)-1),""),"")</f>
        <v/>
      </c>
      <c r="L151" s="10" t="str">
        <f t="array" ref="L151">IF($A151&lt;&gt;"",IFERROR(INDEX(Name,SMALL(IF((zimmer=$A151),ROW(Daten)),3)-1),""),"")</f>
        <v/>
      </c>
      <c r="M151" s="10" t="str">
        <f t="array" ref="M151">IF($A151&lt;&gt;"",IFERROR(INDEX(Name,SMALL(IF((zimmer=$A151),ROW(Daten)),4)-1),""),"")</f>
        <v/>
      </c>
      <c r="N151" s="10" t="str">
        <f t="array" ref="N151">IF($A151&lt;&gt;"",IFERROR(INDEX(Name,SMALL(IF((zimmer=$A151),ROW(Daten)),5)-1),""),"")</f>
        <v/>
      </c>
      <c r="O151" s="10" t="str">
        <f t="array" ref="O151">IF($A151&lt;&gt;"",IFERROR(INDEX(Name,SMALL(IF((zimmer=$A151),ROW(Daten)),6)-1),""),"")</f>
        <v/>
      </c>
      <c r="P151" s="10" t="str">
        <f t="array" ref="P151">IF($A151&lt;&gt;"",IFERROR(INDEX(Stelle,SMALL(IF((zimmer=$A151),ROW(Daten)),1)-1),""),"")</f>
        <v/>
      </c>
      <c r="Q151" s="10" t="str">
        <f t="array" ref="Q151">IF($A151&lt;&gt;"",IFERROR(INDEX(Stelle,SMALL(IF((zimmer=$A151),ROW(Daten)),2)-1),""),"")</f>
        <v/>
      </c>
      <c r="R151" s="10" t="str">
        <f t="array" ref="R151">IF($A151&lt;&gt;"",IFERROR(INDEX(Stelle,SMALL(IF((zimmer=$A151),ROW(Daten)),3)-1),""),"")</f>
        <v/>
      </c>
      <c r="S151" s="10" t="str">
        <f t="array" ref="S151">IF($A151&lt;&gt;"",IFERROR(INDEX(Stelle,SMALL(IF((zimmer=$A151),ROW(Daten)),4)-1),""),"")</f>
        <v/>
      </c>
      <c r="T151" s="10" t="str">
        <f t="array" ref="T151">IF($A151&lt;&gt;"",IFERROR(INDEX(Stelle,SMALL(IF((zimmer=$A151),ROW(Daten)),5)-1),""),"")</f>
        <v/>
      </c>
      <c r="U151" s="10" t="str">
        <f t="array" ref="U151">IF($A151&lt;&gt;"",IFERROR(INDEX(Stelle,SMALL(IF((zimmer=$A151),ROW(Daten)),6)-1),""),"")</f>
        <v/>
      </c>
    </row>
    <row r="152" spans="1:21" ht="13.5" thickBot="1" x14ac:dyDescent="0.25">
      <c r="A152" s="76"/>
      <c r="B152" s="77"/>
      <c r="C152" s="78"/>
      <c r="D152" s="78"/>
      <c r="E152" s="8" t="str">
        <f>IF(A152&lt;&gt;"",COUNTIF(Daten!I:I,A152),"")</f>
        <v/>
      </c>
      <c r="F152" s="9" t="str">
        <f t="shared" si="6"/>
        <v/>
      </c>
      <c r="G152" s="9" t="str">
        <f t="shared" si="7"/>
        <v/>
      </c>
      <c r="H152" s="9" t="str">
        <f>IFERROR(IF(COUNTIF(Daten!$H$2:$H$400,$A152)&lt;&gt;0,"X",""),"")</f>
        <v/>
      </c>
      <c r="I152" s="63" t="str">
        <f t="shared" si="8"/>
        <v/>
      </c>
      <c r="J152" s="10" t="str">
        <f t="array" ref="J152">IF(A152&lt;&gt;"",IF(IFERROR(INDEX(Name,SMALL(IF((zimmer=$A152),ROW(Daten)),1)-1),VLOOKUP($A152,Erläuterung,2,FALSE))=0,"",IFERROR(INDEX(Name,SMALL(IF((zimmer=$A152),ROW(Daten)),1)-1),VLOOKUP($A152,Erläuterung,2,FALSE))),"")</f>
        <v/>
      </c>
      <c r="K152" s="10" t="str">
        <f t="array" ref="K152">IF($A152&lt;&gt;"",IFERROR(INDEX(Name,SMALL(IF((zimmer=$A152),ROW(Daten)),2)-1),""),"")</f>
        <v/>
      </c>
      <c r="L152" s="10" t="str">
        <f t="array" ref="L152">IF($A152&lt;&gt;"",IFERROR(INDEX(Name,SMALL(IF((zimmer=$A152),ROW(Daten)),3)-1),""),"")</f>
        <v/>
      </c>
      <c r="M152" s="10" t="str">
        <f t="array" ref="M152">IF($A152&lt;&gt;"",IFERROR(INDEX(Name,SMALL(IF((zimmer=$A152),ROW(Daten)),4)-1),""),"")</f>
        <v/>
      </c>
      <c r="N152" s="10" t="str">
        <f t="array" ref="N152">IF($A152&lt;&gt;"",IFERROR(INDEX(Name,SMALL(IF((zimmer=$A152),ROW(Daten)),5)-1),""),"")</f>
        <v/>
      </c>
      <c r="O152" s="10" t="str">
        <f t="array" ref="O152">IF($A152&lt;&gt;"",IFERROR(INDEX(Name,SMALL(IF((zimmer=$A152),ROW(Daten)),6)-1),""),"")</f>
        <v/>
      </c>
      <c r="P152" s="10" t="str">
        <f t="array" ref="P152">IF($A152&lt;&gt;"",IFERROR(INDEX(Stelle,SMALL(IF((zimmer=$A152),ROW(Daten)),1)-1),""),"")</f>
        <v/>
      </c>
      <c r="Q152" s="10" t="str">
        <f t="array" ref="Q152">IF($A152&lt;&gt;"",IFERROR(INDEX(Stelle,SMALL(IF((zimmer=$A152),ROW(Daten)),2)-1),""),"")</f>
        <v/>
      </c>
      <c r="R152" s="10" t="str">
        <f t="array" ref="R152">IF($A152&lt;&gt;"",IFERROR(INDEX(Stelle,SMALL(IF((zimmer=$A152),ROW(Daten)),3)-1),""),"")</f>
        <v/>
      </c>
      <c r="S152" s="10" t="str">
        <f t="array" ref="S152">IF($A152&lt;&gt;"",IFERROR(INDEX(Stelle,SMALL(IF((zimmer=$A152),ROW(Daten)),4)-1),""),"")</f>
        <v/>
      </c>
      <c r="T152" s="10" t="str">
        <f t="array" ref="T152">IF($A152&lt;&gt;"",IFERROR(INDEX(Stelle,SMALL(IF((zimmer=$A152),ROW(Daten)),5)-1),""),"")</f>
        <v/>
      </c>
      <c r="U152" s="10" t="str">
        <f t="array" ref="U152">IF($A152&lt;&gt;"",IFERROR(INDEX(Stelle,SMALL(IF((zimmer=$A152),ROW(Daten)),6)-1),""),"")</f>
        <v/>
      </c>
    </row>
    <row r="153" spans="1:21" ht="13.5" thickBot="1" x14ac:dyDescent="0.25">
      <c r="A153" s="76"/>
      <c r="B153" s="77"/>
      <c r="C153" s="78"/>
      <c r="D153" s="78"/>
      <c r="E153" s="8" t="str">
        <f>IF(A153&lt;&gt;"",COUNTIF(Daten!I:I,A153),"")</f>
        <v/>
      </c>
      <c r="F153" s="9" t="str">
        <f t="shared" si="6"/>
        <v/>
      </c>
      <c r="G153" s="9" t="str">
        <f t="shared" si="7"/>
        <v/>
      </c>
      <c r="H153" s="9" t="str">
        <f>IFERROR(IF(COUNTIF(Daten!$H$2:$H$400,$A153)&lt;&gt;0,"X",""),"")</f>
        <v/>
      </c>
      <c r="I153" s="63" t="str">
        <f t="shared" si="8"/>
        <v/>
      </c>
      <c r="J153" s="10" t="str">
        <f t="array" ref="J153">IF(A153&lt;&gt;"",IF(IFERROR(INDEX(Name,SMALL(IF((zimmer=$A153),ROW(Daten)),1)-1),VLOOKUP($A153,Erläuterung,2,FALSE))=0,"",IFERROR(INDEX(Name,SMALL(IF((zimmer=$A153),ROW(Daten)),1)-1),VLOOKUP($A153,Erläuterung,2,FALSE))),"")</f>
        <v/>
      </c>
      <c r="K153" s="10" t="str">
        <f t="array" ref="K153">IF($A153&lt;&gt;"",IFERROR(INDEX(Name,SMALL(IF((zimmer=$A153),ROW(Daten)),2)-1),""),"")</f>
        <v/>
      </c>
      <c r="L153" s="10" t="str">
        <f t="array" ref="L153">IF($A153&lt;&gt;"",IFERROR(INDEX(Name,SMALL(IF((zimmer=$A153),ROW(Daten)),3)-1),""),"")</f>
        <v/>
      </c>
      <c r="M153" s="10" t="str">
        <f t="array" ref="M153">IF($A153&lt;&gt;"",IFERROR(INDEX(Name,SMALL(IF((zimmer=$A153),ROW(Daten)),4)-1),""),"")</f>
        <v/>
      </c>
      <c r="N153" s="10" t="str">
        <f t="array" ref="N153">IF($A153&lt;&gt;"",IFERROR(INDEX(Name,SMALL(IF((zimmer=$A153),ROW(Daten)),5)-1),""),"")</f>
        <v/>
      </c>
      <c r="O153" s="10" t="str">
        <f t="array" ref="O153">IF($A153&lt;&gt;"",IFERROR(INDEX(Name,SMALL(IF((zimmer=$A153),ROW(Daten)),6)-1),""),"")</f>
        <v/>
      </c>
      <c r="P153" s="10" t="str">
        <f t="array" ref="P153">IF($A153&lt;&gt;"",IFERROR(INDEX(Stelle,SMALL(IF((zimmer=$A153),ROW(Daten)),1)-1),""),"")</f>
        <v/>
      </c>
      <c r="Q153" s="10" t="str">
        <f t="array" ref="Q153">IF($A153&lt;&gt;"",IFERROR(INDEX(Stelle,SMALL(IF((zimmer=$A153),ROW(Daten)),2)-1),""),"")</f>
        <v/>
      </c>
      <c r="R153" s="10" t="str">
        <f t="array" ref="R153">IF($A153&lt;&gt;"",IFERROR(INDEX(Stelle,SMALL(IF((zimmer=$A153),ROW(Daten)),3)-1),""),"")</f>
        <v/>
      </c>
      <c r="S153" s="10" t="str">
        <f t="array" ref="S153">IF($A153&lt;&gt;"",IFERROR(INDEX(Stelle,SMALL(IF((zimmer=$A153),ROW(Daten)),4)-1),""),"")</f>
        <v/>
      </c>
      <c r="T153" s="10" t="str">
        <f t="array" ref="T153">IF($A153&lt;&gt;"",IFERROR(INDEX(Stelle,SMALL(IF((zimmer=$A153),ROW(Daten)),5)-1),""),"")</f>
        <v/>
      </c>
      <c r="U153" s="10" t="str">
        <f t="array" ref="U153">IF($A153&lt;&gt;"",IFERROR(INDEX(Stelle,SMALL(IF((zimmer=$A153),ROW(Daten)),6)-1),""),"")</f>
        <v/>
      </c>
    </row>
    <row r="154" spans="1:21" ht="13.5" thickBot="1" x14ac:dyDescent="0.25">
      <c r="A154" s="76"/>
      <c r="B154" s="77"/>
      <c r="C154" s="78"/>
      <c r="D154" s="78"/>
      <c r="E154" s="8" t="str">
        <f>IF(A154&lt;&gt;"",COUNTIF(Daten!I:I,A154),"")</f>
        <v/>
      </c>
      <c r="F154" s="9" t="str">
        <f t="shared" si="6"/>
        <v/>
      </c>
      <c r="G154" s="9" t="str">
        <f t="shared" si="7"/>
        <v/>
      </c>
      <c r="H154" s="9" t="str">
        <f>IFERROR(IF(COUNTIF(Daten!$H$2:$H$400,$A154)&lt;&gt;0,"X",""),"")</f>
        <v/>
      </c>
      <c r="I154" s="63" t="str">
        <f t="shared" si="8"/>
        <v/>
      </c>
      <c r="J154" s="10" t="str">
        <f t="array" ref="J154">IF(A154&lt;&gt;"",IF(IFERROR(INDEX(Name,SMALL(IF((zimmer=$A154),ROW(Daten)),1)-1),VLOOKUP($A154,Erläuterung,2,FALSE))=0,"",IFERROR(INDEX(Name,SMALL(IF((zimmer=$A154),ROW(Daten)),1)-1),VLOOKUP($A154,Erläuterung,2,FALSE))),"")</f>
        <v/>
      </c>
      <c r="K154" s="10" t="str">
        <f t="array" ref="K154">IF($A154&lt;&gt;"",IFERROR(INDEX(Name,SMALL(IF((zimmer=$A154),ROW(Daten)),2)-1),""),"")</f>
        <v/>
      </c>
      <c r="L154" s="10" t="str">
        <f t="array" ref="L154">IF($A154&lt;&gt;"",IFERROR(INDEX(Name,SMALL(IF((zimmer=$A154),ROW(Daten)),3)-1),""),"")</f>
        <v/>
      </c>
      <c r="M154" s="10" t="str">
        <f t="array" ref="M154">IF($A154&lt;&gt;"",IFERROR(INDEX(Name,SMALL(IF((zimmer=$A154),ROW(Daten)),4)-1),""),"")</f>
        <v/>
      </c>
      <c r="N154" s="10" t="str">
        <f t="array" ref="N154">IF($A154&lt;&gt;"",IFERROR(INDEX(Name,SMALL(IF((zimmer=$A154),ROW(Daten)),5)-1),""),"")</f>
        <v/>
      </c>
      <c r="O154" s="10" t="str">
        <f t="array" ref="O154">IF($A154&lt;&gt;"",IFERROR(INDEX(Name,SMALL(IF((zimmer=$A154),ROW(Daten)),6)-1),""),"")</f>
        <v/>
      </c>
      <c r="P154" s="10" t="str">
        <f t="array" ref="P154">IF($A154&lt;&gt;"",IFERROR(INDEX(Stelle,SMALL(IF((zimmer=$A154),ROW(Daten)),1)-1),""),"")</f>
        <v/>
      </c>
      <c r="Q154" s="10" t="str">
        <f t="array" ref="Q154">IF($A154&lt;&gt;"",IFERROR(INDEX(Stelle,SMALL(IF((zimmer=$A154),ROW(Daten)),2)-1),""),"")</f>
        <v/>
      </c>
      <c r="R154" s="10" t="str">
        <f t="array" ref="R154">IF($A154&lt;&gt;"",IFERROR(INDEX(Stelle,SMALL(IF((zimmer=$A154),ROW(Daten)),3)-1),""),"")</f>
        <v/>
      </c>
      <c r="S154" s="10" t="str">
        <f t="array" ref="S154">IF($A154&lt;&gt;"",IFERROR(INDEX(Stelle,SMALL(IF((zimmer=$A154),ROW(Daten)),4)-1),""),"")</f>
        <v/>
      </c>
      <c r="T154" s="10" t="str">
        <f t="array" ref="T154">IF($A154&lt;&gt;"",IFERROR(INDEX(Stelle,SMALL(IF((zimmer=$A154),ROW(Daten)),5)-1),""),"")</f>
        <v/>
      </c>
      <c r="U154" s="10" t="str">
        <f t="array" ref="U154">IF($A154&lt;&gt;"",IFERROR(INDEX(Stelle,SMALL(IF((zimmer=$A154),ROW(Daten)),6)-1),""),"")</f>
        <v/>
      </c>
    </row>
    <row r="155" spans="1:21" ht="13.5" thickBot="1" x14ac:dyDescent="0.25">
      <c r="A155" s="76"/>
      <c r="B155" s="77"/>
      <c r="C155" s="78"/>
      <c r="D155" s="78"/>
      <c r="E155" s="8" t="str">
        <f>IF(A155&lt;&gt;"",COUNTIF(Daten!I:I,A155),"")</f>
        <v/>
      </c>
      <c r="F155" s="9" t="str">
        <f t="shared" si="6"/>
        <v/>
      </c>
      <c r="G155" s="9" t="str">
        <f t="shared" si="7"/>
        <v/>
      </c>
      <c r="H155" s="9" t="str">
        <f>IFERROR(IF(COUNTIF(Daten!$H$2:$H$400,$A155)&lt;&gt;0,"X",""),"")</f>
        <v/>
      </c>
      <c r="I155" s="63" t="str">
        <f t="shared" si="8"/>
        <v/>
      </c>
      <c r="J155" s="10" t="str">
        <f t="array" ref="J155">IF(A155&lt;&gt;"",IF(IFERROR(INDEX(Name,SMALL(IF((zimmer=$A155),ROW(Daten)),1)-1),VLOOKUP($A155,Erläuterung,2,FALSE))=0,"",IFERROR(INDEX(Name,SMALL(IF((zimmer=$A155),ROW(Daten)),1)-1),VLOOKUP($A155,Erläuterung,2,FALSE))),"")</f>
        <v/>
      </c>
      <c r="K155" s="10" t="str">
        <f t="array" ref="K155">IF($A155&lt;&gt;"",IFERROR(INDEX(Name,SMALL(IF((zimmer=$A155),ROW(Daten)),2)-1),""),"")</f>
        <v/>
      </c>
      <c r="L155" s="10" t="str">
        <f t="array" ref="L155">IF($A155&lt;&gt;"",IFERROR(INDEX(Name,SMALL(IF((zimmer=$A155),ROW(Daten)),3)-1),""),"")</f>
        <v/>
      </c>
      <c r="M155" s="10" t="str">
        <f t="array" ref="M155">IF($A155&lt;&gt;"",IFERROR(INDEX(Name,SMALL(IF((zimmer=$A155),ROW(Daten)),4)-1),""),"")</f>
        <v/>
      </c>
      <c r="N155" s="10" t="str">
        <f t="array" ref="N155">IF($A155&lt;&gt;"",IFERROR(INDEX(Name,SMALL(IF((zimmer=$A155),ROW(Daten)),5)-1),""),"")</f>
        <v/>
      </c>
      <c r="O155" s="10" t="str">
        <f t="array" ref="O155">IF($A155&lt;&gt;"",IFERROR(INDEX(Name,SMALL(IF((zimmer=$A155),ROW(Daten)),6)-1),""),"")</f>
        <v/>
      </c>
      <c r="P155" s="10" t="str">
        <f t="array" ref="P155">IF($A155&lt;&gt;"",IFERROR(INDEX(Stelle,SMALL(IF((zimmer=$A155),ROW(Daten)),1)-1),""),"")</f>
        <v/>
      </c>
      <c r="Q155" s="10" t="str">
        <f t="array" ref="Q155">IF($A155&lt;&gt;"",IFERROR(INDEX(Stelle,SMALL(IF((zimmer=$A155),ROW(Daten)),2)-1),""),"")</f>
        <v/>
      </c>
      <c r="R155" s="10" t="str">
        <f t="array" ref="R155">IF($A155&lt;&gt;"",IFERROR(INDEX(Stelle,SMALL(IF((zimmer=$A155),ROW(Daten)),3)-1),""),"")</f>
        <v/>
      </c>
      <c r="S155" s="10" t="str">
        <f t="array" ref="S155">IF($A155&lt;&gt;"",IFERROR(INDEX(Stelle,SMALL(IF((zimmer=$A155),ROW(Daten)),4)-1),""),"")</f>
        <v/>
      </c>
      <c r="T155" s="10" t="str">
        <f t="array" ref="T155">IF($A155&lt;&gt;"",IFERROR(INDEX(Stelle,SMALL(IF((zimmer=$A155),ROW(Daten)),5)-1),""),"")</f>
        <v/>
      </c>
      <c r="U155" s="10" t="str">
        <f t="array" ref="U155">IF($A155&lt;&gt;"",IFERROR(INDEX(Stelle,SMALL(IF((zimmer=$A155),ROW(Daten)),6)-1),""),"")</f>
        <v/>
      </c>
    </row>
    <row r="156" spans="1:21" ht="13.5" thickBot="1" x14ac:dyDescent="0.25">
      <c r="A156" s="76"/>
      <c r="B156" s="77"/>
      <c r="C156" s="78"/>
      <c r="D156" s="78"/>
      <c r="E156" s="8" t="str">
        <f>IF(A156&lt;&gt;"",COUNTIF(Daten!I:I,A156),"")</f>
        <v/>
      </c>
      <c r="F156" s="9" t="str">
        <f t="shared" si="6"/>
        <v/>
      </c>
      <c r="G156" s="9" t="str">
        <f t="shared" si="7"/>
        <v/>
      </c>
      <c r="H156" s="9" t="str">
        <f>IFERROR(IF(COUNTIF(Daten!$H$2:$H$400,$A156)&lt;&gt;0,"X",""),"")</f>
        <v/>
      </c>
      <c r="I156" s="63" t="str">
        <f t="shared" si="8"/>
        <v/>
      </c>
      <c r="J156" s="10" t="str">
        <f t="array" ref="J156">IF(A156&lt;&gt;"",IF(IFERROR(INDEX(Name,SMALL(IF((zimmer=$A156),ROW(Daten)),1)-1),VLOOKUP($A156,Erläuterung,2,FALSE))=0,"",IFERROR(INDEX(Name,SMALL(IF((zimmer=$A156),ROW(Daten)),1)-1),VLOOKUP($A156,Erläuterung,2,FALSE))),"")</f>
        <v/>
      </c>
      <c r="K156" s="10" t="str">
        <f t="array" ref="K156">IF($A156&lt;&gt;"",IFERROR(INDEX(Name,SMALL(IF((zimmer=$A156),ROW(Daten)),2)-1),""),"")</f>
        <v/>
      </c>
      <c r="L156" s="10" t="str">
        <f t="array" ref="L156">IF($A156&lt;&gt;"",IFERROR(INDEX(Name,SMALL(IF((zimmer=$A156),ROW(Daten)),3)-1),""),"")</f>
        <v/>
      </c>
      <c r="M156" s="10" t="str">
        <f t="array" ref="M156">IF($A156&lt;&gt;"",IFERROR(INDEX(Name,SMALL(IF((zimmer=$A156),ROW(Daten)),4)-1),""),"")</f>
        <v/>
      </c>
      <c r="N156" s="10" t="str">
        <f t="array" ref="N156">IF($A156&lt;&gt;"",IFERROR(INDEX(Name,SMALL(IF((zimmer=$A156),ROW(Daten)),5)-1),""),"")</f>
        <v/>
      </c>
      <c r="O156" s="10" t="str">
        <f t="array" ref="O156">IF($A156&lt;&gt;"",IFERROR(INDEX(Name,SMALL(IF((zimmer=$A156),ROW(Daten)),6)-1),""),"")</f>
        <v/>
      </c>
      <c r="P156" s="10" t="str">
        <f t="array" ref="P156">IF($A156&lt;&gt;"",IFERROR(INDEX(Stelle,SMALL(IF((zimmer=$A156),ROW(Daten)),1)-1),""),"")</f>
        <v/>
      </c>
      <c r="Q156" s="10" t="str">
        <f t="array" ref="Q156">IF($A156&lt;&gt;"",IFERROR(INDEX(Stelle,SMALL(IF((zimmer=$A156),ROW(Daten)),2)-1),""),"")</f>
        <v/>
      </c>
      <c r="R156" s="10" t="str">
        <f t="array" ref="R156">IF($A156&lt;&gt;"",IFERROR(INDEX(Stelle,SMALL(IF((zimmer=$A156),ROW(Daten)),3)-1),""),"")</f>
        <v/>
      </c>
      <c r="S156" s="10" t="str">
        <f t="array" ref="S156">IF($A156&lt;&gt;"",IFERROR(INDEX(Stelle,SMALL(IF((zimmer=$A156),ROW(Daten)),4)-1),""),"")</f>
        <v/>
      </c>
      <c r="T156" s="10" t="str">
        <f t="array" ref="T156">IF($A156&lt;&gt;"",IFERROR(INDEX(Stelle,SMALL(IF((zimmer=$A156),ROW(Daten)),5)-1),""),"")</f>
        <v/>
      </c>
      <c r="U156" s="10" t="str">
        <f t="array" ref="U156">IF($A156&lt;&gt;"",IFERROR(INDEX(Stelle,SMALL(IF((zimmer=$A156),ROW(Daten)),6)-1),""),"")</f>
        <v/>
      </c>
    </row>
    <row r="157" spans="1:21" ht="13.5" thickBot="1" x14ac:dyDescent="0.25">
      <c r="A157" s="76"/>
      <c r="B157" s="77"/>
      <c r="C157" s="78"/>
      <c r="D157" s="78"/>
      <c r="E157" s="8" t="str">
        <f>IF(A157&lt;&gt;"",COUNTIF(Daten!I:I,A157),"")</f>
        <v/>
      </c>
      <c r="F157" s="9" t="str">
        <f t="shared" si="6"/>
        <v/>
      </c>
      <c r="G157" s="9" t="str">
        <f t="shared" si="7"/>
        <v/>
      </c>
      <c r="H157" s="9" t="str">
        <f>IFERROR(IF(COUNTIF(Daten!$H$2:$H$400,$A157)&lt;&gt;0,"X",""),"")</f>
        <v/>
      </c>
      <c r="I157" s="63" t="str">
        <f t="shared" si="8"/>
        <v/>
      </c>
      <c r="J157" s="10" t="str">
        <f t="array" ref="J157">IF(A157&lt;&gt;"",IF(IFERROR(INDEX(Name,SMALL(IF((zimmer=$A157),ROW(Daten)),1)-1),VLOOKUP($A157,Erläuterung,2,FALSE))=0,"",IFERROR(INDEX(Name,SMALL(IF((zimmer=$A157),ROW(Daten)),1)-1),VLOOKUP($A157,Erläuterung,2,FALSE))),"")</f>
        <v/>
      </c>
      <c r="K157" s="10" t="str">
        <f t="array" ref="K157">IF($A157&lt;&gt;"",IFERROR(INDEX(Name,SMALL(IF((zimmer=$A157),ROW(Daten)),2)-1),""),"")</f>
        <v/>
      </c>
      <c r="L157" s="10" t="str">
        <f t="array" ref="L157">IF($A157&lt;&gt;"",IFERROR(INDEX(Name,SMALL(IF((zimmer=$A157),ROW(Daten)),3)-1),""),"")</f>
        <v/>
      </c>
      <c r="M157" s="10" t="str">
        <f t="array" ref="M157">IF($A157&lt;&gt;"",IFERROR(INDEX(Name,SMALL(IF((zimmer=$A157),ROW(Daten)),4)-1),""),"")</f>
        <v/>
      </c>
      <c r="N157" s="10" t="str">
        <f t="array" ref="N157">IF($A157&lt;&gt;"",IFERROR(INDEX(Name,SMALL(IF((zimmer=$A157),ROW(Daten)),5)-1),""),"")</f>
        <v/>
      </c>
      <c r="O157" s="10" t="str">
        <f t="array" ref="O157">IF($A157&lt;&gt;"",IFERROR(INDEX(Name,SMALL(IF((zimmer=$A157),ROW(Daten)),6)-1),""),"")</f>
        <v/>
      </c>
      <c r="P157" s="10" t="str">
        <f t="array" ref="P157">IF($A157&lt;&gt;"",IFERROR(INDEX(Stelle,SMALL(IF((zimmer=$A157),ROW(Daten)),1)-1),""),"")</f>
        <v/>
      </c>
      <c r="Q157" s="10" t="str">
        <f t="array" ref="Q157">IF($A157&lt;&gt;"",IFERROR(INDEX(Stelle,SMALL(IF((zimmer=$A157),ROW(Daten)),2)-1),""),"")</f>
        <v/>
      </c>
      <c r="R157" s="10" t="str">
        <f t="array" ref="R157">IF($A157&lt;&gt;"",IFERROR(INDEX(Stelle,SMALL(IF((zimmer=$A157),ROW(Daten)),3)-1),""),"")</f>
        <v/>
      </c>
      <c r="S157" s="10" t="str">
        <f t="array" ref="S157">IF($A157&lt;&gt;"",IFERROR(INDEX(Stelle,SMALL(IF((zimmer=$A157),ROW(Daten)),4)-1),""),"")</f>
        <v/>
      </c>
      <c r="T157" s="10" t="str">
        <f t="array" ref="T157">IF($A157&lt;&gt;"",IFERROR(INDEX(Stelle,SMALL(IF((zimmer=$A157),ROW(Daten)),5)-1),""),"")</f>
        <v/>
      </c>
      <c r="U157" s="10" t="str">
        <f t="array" ref="U157">IF($A157&lt;&gt;"",IFERROR(INDEX(Stelle,SMALL(IF((zimmer=$A157),ROW(Daten)),6)-1),""),"")</f>
        <v/>
      </c>
    </row>
    <row r="158" spans="1:21" ht="13.5" thickBot="1" x14ac:dyDescent="0.25">
      <c r="A158" s="76"/>
      <c r="B158" s="77"/>
      <c r="C158" s="78"/>
      <c r="D158" s="78"/>
      <c r="E158" s="8" t="str">
        <f>IF(A158&lt;&gt;"",COUNTIF(Daten!I:I,A158),"")</f>
        <v/>
      </c>
      <c r="F158" s="9" t="str">
        <f t="shared" si="6"/>
        <v/>
      </c>
      <c r="G158" s="9" t="str">
        <f t="shared" si="7"/>
        <v/>
      </c>
      <c r="H158" s="9" t="str">
        <f>IFERROR(IF(COUNTIF(Daten!$H$2:$H$400,$A158)&lt;&gt;0,"X",""),"")</f>
        <v/>
      </c>
      <c r="I158" s="63" t="str">
        <f t="shared" si="8"/>
        <v/>
      </c>
      <c r="J158" s="10" t="str">
        <f t="array" ref="J158">IF(A158&lt;&gt;"",IF(IFERROR(INDEX(Name,SMALL(IF((zimmer=$A158),ROW(Daten)),1)-1),VLOOKUP($A158,Erläuterung,2,FALSE))=0,"",IFERROR(INDEX(Name,SMALL(IF((zimmer=$A158),ROW(Daten)),1)-1),VLOOKUP($A158,Erläuterung,2,FALSE))),"")</f>
        <v/>
      </c>
      <c r="K158" s="10" t="str">
        <f t="array" ref="K158">IF($A158&lt;&gt;"",IFERROR(INDEX(Name,SMALL(IF((zimmer=$A158),ROW(Daten)),2)-1),""),"")</f>
        <v/>
      </c>
      <c r="L158" s="10" t="str">
        <f t="array" ref="L158">IF($A158&lt;&gt;"",IFERROR(INDEX(Name,SMALL(IF((zimmer=$A158),ROW(Daten)),3)-1),""),"")</f>
        <v/>
      </c>
      <c r="M158" s="10" t="str">
        <f t="array" ref="M158">IF($A158&lt;&gt;"",IFERROR(INDEX(Name,SMALL(IF((zimmer=$A158),ROW(Daten)),4)-1),""),"")</f>
        <v/>
      </c>
      <c r="N158" s="10" t="str">
        <f t="array" ref="N158">IF($A158&lt;&gt;"",IFERROR(INDEX(Name,SMALL(IF((zimmer=$A158),ROW(Daten)),5)-1),""),"")</f>
        <v/>
      </c>
      <c r="O158" s="10" t="str">
        <f t="array" ref="O158">IF($A158&lt;&gt;"",IFERROR(INDEX(Name,SMALL(IF((zimmer=$A158),ROW(Daten)),6)-1),""),"")</f>
        <v/>
      </c>
      <c r="P158" s="10" t="str">
        <f t="array" ref="P158">IF($A158&lt;&gt;"",IFERROR(INDEX(Stelle,SMALL(IF((zimmer=$A158),ROW(Daten)),1)-1),""),"")</f>
        <v/>
      </c>
      <c r="Q158" s="10" t="str">
        <f t="array" ref="Q158">IF($A158&lt;&gt;"",IFERROR(INDEX(Stelle,SMALL(IF((zimmer=$A158),ROW(Daten)),2)-1),""),"")</f>
        <v/>
      </c>
      <c r="R158" s="10" t="str">
        <f t="array" ref="R158">IF($A158&lt;&gt;"",IFERROR(INDEX(Stelle,SMALL(IF((zimmer=$A158),ROW(Daten)),3)-1),""),"")</f>
        <v/>
      </c>
      <c r="S158" s="10" t="str">
        <f t="array" ref="S158">IF($A158&lt;&gt;"",IFERROR(INDEX(Stelle,SMALL(IF((zimmer=$A158),ROW(Daten)),4)-1),""),"")</f>
        <v/>
      </c>
      <c r="T158" s="10" t="str">
        <f t="array" ref="T158">IF($A158&lt;&gt;"",IFERROR(INDEX(Stelle,SMALL(IF((zimmer=$A158),ROW(Daten)),5)-1),""),"")</f>
        <v/>
      </c>
      <c r="U158" s="10" t="str">
        <f t="array" ref="U158">IF($A158&lt;&gt;"",IFERROR(INDEX(Stelle,SMALL(IF((zimmer=$A158),ROW(Daten)),6)-1),""),"")</f>
        <v/>
      </c>
    </row>
    <row r="159" spans="1:21" ht="13.5" thickBot="1" x14ac:dyDescent="0.25">
      <c r="A159" s="76"/>
      <c r="B159" s="77"/>
      <c r="C159" s="78"/>
      <c r="D159" s="78"/>
      <c r="E159" s="8" t="str">
        <f>IF(A159&lt;&gt;"",COUNTIF(Daten!I:I,A159),"")</f>
        <v/>
      </c>
      <c r="F159" s="9" t="str">
        <f t="shared" si="6"/>
        <v/>
      </c>
      <c r="G159" s="9" t="str">
        <f t="shared" si="7"/>
        <v/>
      </c>
      <c r="H159" s="9" t="str">
        <f>IFERROR(IF(COUNTIF(Daten!$H$2:$H$400,$A159)&lt;&gt;0,"X",""),"")</f>
        <v/>
      </c>
      <c r="I159" s="63" t="str">
        <f t="shared" si="8"/>
        <v/>
      </c>
      <c r="J159" s="10" t="str">
        <f t="array" ref="J159">IF(A159&lt;&gt;"",IF(IFERROR(INDEX(Name,SMALL(IF((zimmer=$A159),ROW(Daten)),1)-1),VLOOKUP($A159,Erläuterung,2,FALSE))=0,"",IFERROR(INDEX(Name,SMALL(IF((zimmer=$A159),ROW(Daten)),1)-1),VLOOKUP($A159,Erläuterung,2,FALSE))),"")</f>
        <v/>
      </c>
      <c r="K159" s="10" t="str">
        <f t="array" ref="K159">IF($A159&lt;&gt;"",IFERROR(INDEX(Name,SMALL(IF((zimmer=$A159),ROW(Daten)),2)-1),""),"")</f>
        <v/>
      </c>
      <c r="L159" s="10" t="str">
        <f t="array" ref="L159">IF($A159&lt;&gt;"",IFERROR(INDEX(Name,SMALL(IF((zimmer=$A159),ROW(Daten)),3)-1),""),"")</f>
        <v/>
      </c>
      <c r="M159" s="10" t="str">
        <f t="array" ref="M159">IF($A159&lt;&gt;"",IFERROR(INDEX(Name,SMALL(IF((zimmer=$A159),ROW(Daten)),4)-1),""),"")</f>
        <v/>
      </c>
      <c r="N159" s="10" t="str">
        <f t="array" ref="N159">IF($A159&lt;&gt;"",IFERROR(INDEX(Name,SMALL(IF((zimmer=$A159),ROW(Daten)),5)-1),""),"")</f>
        <v/>
      </c>
      <c r="O159" s="10" t="str">
        <f t="array" ref="O159">IF($A159&lt;&gt;"",IFERROR(INDEX(Name,SMALL(IF((zimmer=$A159),ROW(Daten)),6)-1),""),"")</f>
        <v/>
      </c>
      <c r="P159" s="10" t="str">
        <f t="array" ref="P159">IF($A159&lt;&gt;"",IFERROR(INDEX(Stelle,SMALL(IF((zimmer=$A159),ROW(Daten)),1)-1),""),"")</f>
        <v/>
      </c>
      <c r="Q159" s="10" t="str">
        <f t="array" ref="Q159">IF($A159&lt;&gt;"",IFERROR(INDEX(Stelle,SMALL(IF((zimmer=$A159),ROW(Daten)),2)-1),""),"")</f>
        <v/>
      </c>
      <c r="R159" s="10" t="str">
        <f t="array" ref="R159">IF($A159&lt;&gt;"",IFERROR(INDEX(Stelle,SMALL(IF((zimmer=$A159),ROW(Daten)),3)-1),""),"")</f>
        <v/>
      </c>
      <c r="S159" s="10" t="str">
        <f t="array" ref="S159">IF($A159&lt;&gt;"",IFERROR(INDEX(Stelle,SMALL(IF((zimmer=$A159),ROW(Daten)),4)-1),""),"")</f>
        <v/>
      </c>
      <c r="T159" s="10" t="str">
        <f t="array" ref="T159">IF($A159&lt;&gt;"",IFERROR(INDEX(Stelle,SMALL(IF((zimmer=$A159),ROW(Daten)),5)-1),""),"")</f>
        <v/>
      </c>
      <c r="U159" s="10" t="str">
        <f t="array" ref="U159">IF($A159&lt;&gt;"",IFERROR(INDEX(Stelle,SMALL(IF((zimmer=$A159),ROW(Daten)),6)-1),""),"")</f>
        <v/>
      </c>
    </row>
    <row r="160" spans="1:21" ht="13.5" thickBot="1" x14ac:dyDescent="0.25">
      <c r="A160" s="76"/>
      <c r="B160" s="77"/>
      <c r="C160" s="78"/>
      <c r="D160" s="78"/>
      <c r="E160" s="8" t="str">
        <f>IF(A160&lt;&gt;"",COUNTIF(Daten!I:I,A160),"")</f>
        <v/>
      </c>
      <c r="F160" s="9" t="str">
        <f t="shared" si="6"/>
        <v/>
      </c>
      <c r="G160" s="9" t="str">
        <f t="shared" si="7"/>
        <v/>
      </c>
      <c r="H160" s="9" t="str">
        <f>IFERROR(IF(COUNTIF(Daten!$H$2:$H$400,$A160)&lt;&gt;0,"X",""),"")</f>
        <v/>
      </c>
      <c r="I160" s="63" t="str">
        <f t="shared" si="8"/>
        <v/>
      </c>
      <c r="J160" s="10" t="str">
        <f t="array" ref="J160">IF(A160&lt;&gt;"",IF(IFERROR(INDEX(Name,SMALL(IF((zimmer=$A160),ROW(Daten)),1)-1),VLOOKUP($A160,Erläuterung,2,FALSE))=0,"",IFERROR(INDEX(Name,SMALL(IF((zimmer=$A160),ROW(Daten)),1)-1),VLOOKUP($A160,Erläuterung,2,FALSE))),"")</f>
        <v/>
      </c>
      <c r="K160" s="10" t="str">
        <f t="array" ref="K160">IF($A160&lt;&gt;"",IFERROR(INDEX(Name,SMALL(IF((zimmer=$A160),ROW(Daten)),2)-1),""),"")</f>
        <v/>
      </c>
      <c r="L160" s="10" t="str">
        <f t="array" ref="L160">IF($A160&lt;&gt;"",IFERROR(INDEX(Name,SMALL(IF((zimmer=$A160),ROW(Daten)),3)-1),""),"")</f>
        <v/>
      </c>
      <c r="M160" s="10" t="str">
        <f t="array" ref="M160">IF($A160&lt;&gt;"",IFERROR(INDEX(Name,SMALL(IF((zimmer=$A160),ROW(Daten)),4)-1),""),"")</f>
        <v/>
      </c>
      <c r="N160" s="10" t="str">
        <f t="array" ref="N160">IF($A160&lt;&gt;"",IFERROR(INDEX(Name,SMALL(IF((zimmer=$A160),ROW(Daten)),5)-1),""),"")</f>
        <v/>
      </c>
      <c r="O160" s="10" t="str">
        <f t="array" ref="O160">IF($A160&lt;&gt;"",IFERROR(INDEX(Name,SMALL(IF((zimmer=$A160),ROW(Daten)),6)-1),""),"")</f>
        <v/>
      </c>
      <c r="P160" s="10" t="str">
        <f t="array" ref="P160">IF($A160&lt;&gt;"",IFERROR(INDEX(Stelle,SMALL(IF((zimmer=$A160),ROW(Daten)),1)-1),""),"")</f>
        <v/>
      </c>
      <c r="Q160" s="10" t="str">
        <f t="array" ref="Q160">IF($A160&lt;&gt;"",IFERROR(INDEX(Stelle,SMALL(IF((zimmer=$A160),ROW(Daten)),2)-1),""),"")</f>
        <v/>
      </c>
      <c r="R160" s="10" t="str">
        <f t="array" ref="R160">IF($A160&lt;&gt;"",IFERROR(INDEX(Stelle,SMALL(IF((zimmer=$A160),ROW(Daten)),3)-1),""),"")</f>
        <v/>
      </c>
      <c r="S160" s="10" t="str">
        <f t="array" ref="S160">IF($A160&lt;&gt;"",IFERROR(INDEX(Stelle,SMALL(IF((zimmer=$A160),ROW(Daten)),4)-1),""),"")</f>
        <v/>
      </c>
      <c r="T160" s="10" t="str">
        <f t="array" ref="T160">IF($A160&lt;&gt;"",IFERROR(INDEX(Stelle,SMALL(IF((zimmer=$A160),ROW(Daten)),5)-1),""),"")</f>
        <v/>
      </c>
      <c r="U160" s="10" t="str">
        <f t="array" ref="U160">IF($A160&lt;&gt;"",IFERROR(INDEX(Stelle,SMALL(IF((zimmer=$A160),ROW(Daten)),6)-1),""),"")</f>
        <v/>
      </c>
    </row>
    <row r="161" spans="1:21" ht="13.5" thickBot="1" x14ac:dyDescent="0.25">
      <c r="A161" s="76"/>
      <c r="B161" s="77"/>
      <c r="C161" s="78"/>
      <c r="D161" s="78"/>
      <c r="E161" s="8" t="str">
        <f>IF(A161&lt;&gt;"",COUNTIF(Daten!I:I,A161),"")</f>
        <v/>
      </c>
      <c r="F161" s="9" t="str">
        <f t="shared" si="6"/>
        <v/>
      </c>
      <c r="G161" s="9" t="str">
        <f t="shared" si="7"/>
        <v/>
      </c>
      <c r="H161" s="9" t="str">
        <f>IFERROR(IF(COUNTIF(Daten!$H$2:$H$400,$A161)&lt;&gt;0,"X",""),"")</f>
        <v/>
      </c>
      <c r="I161" s="63" t="str">
        <f t="shared" si="8"/>
        <v/>
      </c>
      <c r="J161" s="10" t="str">
        <f t="array" ref="J161">IF(A161&lt;&gt;"",IF(IFERROR(INDEX(Name,SMALL(IF((zimmer=$A161),ROW(Daten)),1)-1),VLOOKUP($A161,Erläuterung,2,FALSE))=0,"",IFERROR(INDEX(Name,SMALL(IF((zimmer=$A161),ROW(Daten)),1)-1),VLOOKUP($A161,Erläuterung,2,FALSE))),"")</f>
        <v/>
      </c>
      <c r="K161" s="10" t="str">
        <f t="array" ref="K161">IF($A161&lt;&gt;"",IFERROR(INDEX(Name,SMALL(IF((zimmer=$A161),ROW(Daten)),2)-1),""),"")</f>
        <v/>
      </c>
      <c r="L161" s="10" t="str">
        <f t="array" ref="L161">IF($A161&lt;&gt;"",IFERROR(INDEX(Name,SMALL(IF((zimmer=$A161),ROW(Daten)),3)-1),""),"")</f>
        <v/>
      </c>
      <c r="M161" s="10" t="str">
        <f t="array" ref="M161">IF($A161&lt;&gt;"",IFERROR(INDEX(Name,SMALL(IF((zimmer=$A161),ROW(Daten)),4)-1),""),"")</f>
        <v/>
      </c>
      <c r="N161" s="10" t="str">
        <f t="array" ref="N161">IF($A161&lt;&gt;"",IFERROR(INDEX(Name,SMALL(IF((zimmer=$A161),ROW(Daten)),5)-1),""),"")</f>
        <v/>
      </c>
      <c r="O161" s="10" t="str">
        <f t="array" ref="O161">IF($A161&lt;&gt;"",IFERROR(INDEX(Name,SMALL(IF((zimmer=$A161),ROW(Daten)),6)-1),""),"")</f>
        <v/>
      </c>
      <c r="P161" s="10" t="str">
        <f t="array" ref="P161">IF($A161&lt;&gt;"",IFERROR(INDEX(Stelle,SMALL(IF((zimmer=$A161),ROW(Daten)),1)-1),""),"")</f>
        <v/>
      </c>
      <c r="Q161" s="10" t="str">
        <f t="array" ref="Q161">IF($A161&lt;&gt;"",IFERROR(INDEX(Stelle,SMALL(IF((zimmer=$A161),ROW(Daten)),2)-1),""),"")</f>
        <v/>
      </c>
      <c r="R161" s="10" t="str">
        <f t="array" ref="R161">IF($A161&lt;&gt;"",IFERROR(INDEX(Stelle,SMALL(IF((zimmer=$A161),ROW(Daten)),3)-1),""),"")</f>
        <v/>
      </c>
      <c r="S161" s="10" t="str">
        <f t="array" ref="S161">IF($A161&lt;&gt;"",IFERROR(INDEX(Stelle,SMALL(IF((zimmer=$A161),ROW(Daten)),4)-1),""),"")</f>
        <v/>
      </c>
      <c r="T161" s="10" t="str">
        <f t="array" ref="T161">IF($A161&lt;&gt;"",IFERROR(INDEX(Stelle,SMALL(IF((zimmer=$A161),ROW(Daten)),5)-1),""),"")</f>
        <v/>
      </c>
      <c r="U161" s="10" t="str">
        <f t="array" ref="U161">IF($A161&lt;&gt;"",IFERROR(INDEX(Stelle,SMALL(IF((zimmer=$A161),ROW(Daten)),6)-1),""),"")</f>
        <v/>
      </c>
    </row>
    <row r="162" spans="1:21" ht="13.5" thickBot="1" x14ac:dyDescent="0.25">
      <c r="A162" s="76"/>
      <c r="B162" s="77"/>
      <c r="C162" s="78"/>
      <c r="D162" s="78"/>
      <c r="E162" s="8" t="str">
        <f>IF(A162&lt;&gt;"",COUNTIF(Daten!I:I,A162),"")</f>
        <v/>
      </c>
      <c r="F162" s="9" t="str">
        <f t="shared" si="6"/>
        <v/>
      </c>
      <c r="G162" s="9" t="str">
        <f t="shared" si="7"/>
        <v/>
      </c>
      <c r="H162" s="9" t="str">
        <f>IFERROR(IF(COUNTIF(Daten!$H$2:$H$400,$A162)&lt;&gt;0,"X",""),"")</f>
        <v/>
      </c>
      <c r="I162" s="63" t="str">
        <f t="shared" si="8"/>
        <v/>
      </c>
      <c r="J162" s="10" t="str">
        <f t="array" ref="J162">IF(A162&lt;&gt;"",IF(IFERROR(INDEX(Name,SMALL(IF((zimmer=$A162),ROW(Daten)),1)-1),VLOOKUP($A162,Erläuterung,2,FALSE))=0,"",IFERROR(INDEX(Name,SMALL(IF((zimmer=$A162),ROW(Daten)),1)-1),VLOOKUP($A162,Erläuterung,2,FALSE))),"")</f>
        <v/>
      </c>
      <c r="K162" s="10" t="str">
        <f t="array" ref="K162">IF($A162&lt;&gt;"",IFERROR(INDEX(Name,SMALL(IF((zimmer=$A162),ROW(Daten)),2)-1),""),"")</f>
        <v/>
      </c>
      <c r="L162" s="10" t="str">
        <f t="array" ref="L162">IF($A162&lt;&gt;"",IFERROR(INDEX(Name,SMALL(IF((zimmer=$A162),ROW(Daten)),3)-1),""),"")</f>
        <v/>
      </c>
      <c r="M162" s="10" t="str">
        <f t="array" ref="M162">IF($A162&lt;&gt;"",IFERROR(INDEX(Name,SMALL(IF((zimmer=$A162),ROW(Daten)),4)-1),""),"")</f>
        <v/>
      </c>
      <c r="N162" s="10" t="str">
        <f t="array" ref="N162">IF($A162&lt;&gt;"",IFERROR(INDEX(Name,SMALL(IF((zimmer=$A162),ROW(Daten)),5)-1),""),"")</f>
        <v/>
      </c>
      <c r="O162" s="10" t="str">
        <f t="array" ref="O162">IF($A162&lt;&gt;"",IFERROR(INDEX(Name,SMALL(IF((zimmer=$A162),ROW(Daten)),6)-1),""),"")</f>
        <v/>
      </c>
      <c r="P162" s="10" t="str">
        <f t="array" ref="P162">IF($A162&lt;&gt;"",IFERROR(INDEX(Stelle,SMALL(IF((zimmer=$A162),ROW(Daten)),1)-1),""),"")</f>
        <v/>
      </c>
      <c r="Q162" s="10" t="str">
        <f t="array" ref="Q162">IF($A162&lt;&gt;"",IFERROR(INDEX(Stelle,SMALL(IF((zimmer=$A162),ROW(Daten)),2)-1),""),"")</f>
        <v/>
      </c>
      <c r="R162" s="10" t="str">
        <f t="array" ref="R162">IF($A162&lt;&gt;"",IFERROR(INDEX(Stelle,SMALL(IF((zimmer=$A162),ROW(Daten)),3)-1),""),"")</f>
        <v/>
      </c>
      <c r="S162" s="10" t="str">
        <f t="array" ref="S162">IF($A162&lt;&gt;"",IFERROR(INDEX(Stelle,SMALL(IF((zimmer=$A162),ROW(Daten)),4)-1),""),"")</f>
        <v/>
      </c>
      <c r="T162" s="10" t="str">
        <f t="array" ref="T162">IF($A162&lt;&gt;"",IFERROR(INDEX(Stelle,SMALL(IF((zimmer=$A162),ROW(Daten)),5)-1),""),"")</f>
        <v/>
      </c>
      <c r="U162" s="10" t="str">
        <f t="array" ref="U162">IF($A162&lt;&gt;"",IFERROR(INDEX(Stelle,SMALL(IF((zimmer=$A162),ROW(Daten)),6)-1),""),"")</f>
        <v/>
      </c>
    </row>
    <row r="163" spans="1:21" ht="13.5" thickBot="1" x14ac:dyDescent="0.25">
      <c r="A163" s="76"/>
      <c r="B163" s="77"/>
      <c r="C163" s="78"/>
      <c r="D163" s="78"/>
      <c r="E163" s="8" t="str">
        <f>IF(A163&lt;&gt;"",COUNTIF(Daten!I:I,A163),"")</f>
        <v/>
      </c>
      <c r="F163" s="9" t="str">
        <f t="shared" si="6"/>
        <v/>
      </c>
      <c r="G163" s="9" t="str">
        <f t="shared" si="7"/>
        <v/>
      </c>
      <c r="H163" s="9" t="str">
        <f>IFERROR(IF(COUNTIF(Daten!$H$2:$H$400,$A163)&lt;&gt;0,"X",""),"")</f>
        <v/>
      </c>
      <c r="I163" s="63" t="str">
        <f t="shared" si="8"/>
        <v/>
      </c>
      <c r="J163" s="10" t="str">
        <f t="array" ref="J163">IF(A163&lt;&gt;"",IF(IFERROR(INDEX(Name,SMALL(IF((zimmer=$A163),ROW(Daten)),1)-1),VLOOKUP($A163,Erläuterung,2,FALSE))=0,"",IFERROR(INDEX(Name,SMALL(IF((zimmer=$A163),ROW(Daten)),1)-1),VLOOKUP($A163,Erläuterung,2,FALSE))),"")</f>
        <v/>
      </c>
      <c r="K163" s="10" t="str">
        <f t="array" ref="K163">IF($A163&lt;&gt;"",IFERROR(INDEX(Name,SMALL(IF((zimmer=$A163),ROW(Daten)),2)-1),""),"")</f>
        <v/>
      </c>
      <c r="L163" s="10" t="str">
        <f t="array" ref="L163">IF($A163&lt;&gt;"",IFERROR(INDEX(Name,SMALL(IF((zimmer=$A163),ROW(Daten)),3)-1),""),"")</f>
        <v/>
      </c>
      <c r="M163" s="10" t="str">
        <f t="array" ref="M163">IF($A163&lt;&gt;"",IFERROR(INDEX(Name,SMALL(IF((zimmer=$A163),ROW(Daten)),4)-1),""),"")</f>
        <v/>
      </c>
      <c r="N163" s="10" t="str">
        <f t="array" ref="N163">IF($A163&lt;&gt;"",IFERROR(INDEX(Name,SMALL(IF((zimmer=$A163),ROW(Daten)),5)-1),""),"")</f>
        <v/>
      </c>
      <c r="O163" s="10" t="str">
        <f t="array" ref="O163">IF($A163&lt;&gt;"",IFERROR(INDEX(Name,SMALL(IF((zimmer=$A163),ROW(Daten)),6)-1),""),"")</f>
        <v/>
      </c>
      <c r="P163" s="10" t="str">
        <f t="array" ref="P163">IF($A163&lt;&gt;"",IFERROR(INDEX(Stelle,SMALL(IF((zimmer=$A163),ROW(Daten)),1)-1),""),"")</f>
        <v/>
      </c>
      <c r="Q163" s="10" t="str">
        <f t="array" ref="Q163">IF($A163&lt;&gt;"",IFERROR(INDEX(Stelle,SMALL(IF((zimmer=$A163),ROW(Daten)),2)-1),""),"")</f>
        <v/>
      </c>
      <c r="R163" s="10" t="str">
        <f t="array" ref="R163">IF($A163&lt;&gt;"",IFERROR(INDEX(Stelle,SMALL(IF((zimmer=$A163),ROW(Daten)),3)-1),""),"")</f>
        <v/>
      </c>
      <c r="S163" s="10" t="str">
        <f t="array" ref="S163">IF($A163&lt;&gt;"",IFERROR(INDEX(Stelle,SMALL(IF((zimmer=$A163),ROW(Daten)),4)-1),""),"")</f>
        <v/>
      </c>
      <c r="T163" s="10" t="str">
        <f t="array" ref="T163">IF($A163&lt;&gt;"",IFERROR(INDEX(Stelle,SMALL(IF((zimmer=$A163),ROW(Daten)),5)-1),""),"")</f>
        <v/>
      </c>
      <c r="U163" s="10" t="str">
        <f t="array" ref="U163">IF($A163&lt;&gt;"",IFERROR(INDEX(Stelle,SMALL(IF((zimmer=$A163),ROW(Daten)),6)-1),""),"")</f>
        <v/>
      </c>
    </row>
    <row r="164" spans="1:21" ht="13.5" thickBot="1" x14ac:dyDescent="0.25">
      <c r="A164" s="76"/>
      <c r="B164" s="77"/>
      <c r="C164" s="78"/>
      <c r="D164" s="78"/>
      <c r="E164" s="8" t="str">
        <f>IF(A164&lt;&gt;"",COUNTIF(Daten!I:I,A164),"")</f>
        <v/>
      </c>
      <c r="F164" s="9" t="str">
        <f t="shared" si="6"/>
        <v/>
      </c>
      <c r="G164" s="9" t="str">
        <f t="shared" si="7"/>
        <v/>
      </c>
      <c r="H164" s="9" t="str">
        <f>IFERROR(IF(COUNTIF(Daten!$H$2:$H$400,$A164)&lt;&gt;0,"X",""),"")</f>
        <v/>
      </c>
      <c r="I164" s="63" t="str">
        <f t="shared" si="8"/>
        <v/>
      </c>
      <c r="J164" s="10" t="str">
        <f t="array" ref="J164">IF(A164&lt;&gt;"",IF(IFERROR(INDEX(Name,SMALL(IF((zimmer=$A164),ROW(Daten)),1)-1),VLOOKUP($A164,Erläuterung,2,FALSE))=0,"",IFERROR(INDEX(Name,SMALL(IF((zimmer=$A164),ROW(Daten)),1)-1),VLOOKUP($A164,Erläuterung,2,FALSE))),"")</f>
        <v/>
      </c>
      <c r="K164" s="10" t="str">
        <f t="array" ref="K164">IF($A164&lt;&gt;"",IFERROR(INDEX(Name,SMALL(IF((zimmer=$A164),ROW(Daten)),2)-1),""),"")</f>
        <v/>
      </c>
      <c r="L164" s="10" t="str">
        <f t="array" ref="L164">IF($A164&lt;&gt;"",IFERROR(INDEX(Name,SMALL(IF((zimmer=$A164),ROW(Daten)),3)-1),""),"")</f>
        <v/>
      </c>
      <c r="M164" s="10" t="str">
        <f t="array" ref="M164">IF($A164&lt;&gt;"",IFERROR(INDEX(Name,SMALL(IF((zimmer=$A164),ROW(Daten)),4)-1),""),"")</f>
        <v/>
      </c>
      <c r="N164" s="10" t="str">
        <f t="array" ref="N164">IF($A164&lt;&gt;"",IFERROR(INDEX(Name,SMALL(IF((zimmer=$A164),ROW(Daten)),5)-1),""),"")</f>
        <v/>
      </c>
      <c r="O164" s="10" t="str">
        <f t="array" ref="O164">IF($A164&lt;&gt;"",IFERROR(INDEX(Name,SMALL(IF((zimmer=$A164),ROW(Daten)),6)-1),""),"")</f>
        <v/>
      </c>
      <c r="P164" s="10" t="str">
        <f t="array" ref="P164">IF($A164&lt;&gt;"",IFERROR(INDEX(Stelle,SMALL(IF((zimmer=$A164),ROW(Daten)),1)-1),""),"")</f>
        <v/>
      </c>
      <c r="Q164" s="10" t="str">
        <f t="array" ref="Q164">IF($A164&lt;&gt;"",IFERROR(INDEX(Stelle,SMALL(IF((zimmer=$A164),ROW(Daten)),2)-1),""),"")</f>
        <v/>
      </c>
      <c r="R164" s="10" t="str">
        <f t="array" ref="R164">IF($A164&lt;&gt;"",IFERROR(INDEX(Stelle,SMALL(IF((zimmer=$A164),ROW(Daten)),3)-1),""),"")</f>
        <v/>
      </c>
      <c r="S164" s="10" t="str">
        <f t="array" ref="S164">IF($A164&lt;&gt;"",IFERROR(INDEX(Stelle,SMALL(IF((zimmer=$A164),ROW(Daten)),4)-1),""),"")</f>
        <v/>
      </c>
      <c r="T164" s="10" t="str">
        <f t="array" ref="T164">IF($A164&lt;&gt;"",IFERROR(INDEX(Stelle,SMALL(IF((zimmer=$A164),ROW(Daten)),5)-1),""),"")</f>
        <v/>
      </c>
      <c r="U164" s="10" t="str">
        <f t="array" ref="U164">IF($A164&lt;&gt;"",IFERROR(INDEX(Stelle,SMALL(IF((zimmer=$A164),ROW(Daten)),6)-1),""),"")</f>
        <v/>
      </c>
    </row>
    <row r="165" spans="1:21" ht="13.5" thickBot="1" x14ac:dyDescent="0.25">
      <c r="A165" s="76"/>
      <c r="B165" s="77"/>
      <c r="C165" s="78"/>
      <c r="D165" s="78"/>
      <c r="E165" s="8" t="str">
        <f>IF(A165&lt;&gt;"",COUNTIF(Daten!I:I,A165),"")</f>
        <v/>
      </c>
      <c r="F165" s="9" t="str">
        <f t="shared" si="6"/>
        <v/>
      </c>
      <c r="G165" s="9" t="str">
        <f t="shared" si="7"/>
        <v/>
      </c>
      <c r="H165" s="9" t="str">
        <f>IFERROR(IF(COUNTIF(Daten!$H$2:$H$400,$A165)&lt;&gt;0,"X",""),"")</f>
        <v/>
      </c>
      <c r="I165" s="63" t="str">
        <f t="shared" si="8"/>
        <v/>
      </c>
      <c r="J165" s="10" t="str">
        <f t="array" ref="J165">IF(A165&lt;&gt;"",IF(IFERROR(INDEX(Name,SMALL(IF((zimmer=$A165),ROW(Daten)),1)-1),VLOOKUP($A165,Erläuterung,2,FALSE))=0,"",IFERROR(INDEX(Name,SMALL(IF((zimmer=$A165),ROW(Daten)),1)-1),VLOOKUP($A165,Erläuterung,2,FALSE))),"")</f>
        <v/>
      </c>
      <c r="K165" s="10" t="str">
        <f t="array" ref="K165">IF($A165&lt;&gt;"",IFERROR(INDEX(Name,SMALL(IF((zimmer=$A165),ROW(Daten)),2)-1),""),"")</f>
        <v/>
      </c>
      <c r="L165" s="10" t="str">
        <f t="array" ref="L165">IF($A165&lt;&gt;"",IFERROR(INDEX(Name,SMALL(IF((zimmer=$A165),ROW(Daten)),3)-1),""),"")</f>
        <v/>
      </c>
      <c r="M165" s="10" t="str">
        <f t="array" ref="M165">IF($A165&lt;&gt;"",IFERROR(INDEX(Name,SMALL(IF((zimmer=$A165),ROW(Daten)),4)-1),""),"")</f>
        <v/>
      </c>
      <c r="N165" s="10" t="str">
        <f t="array" ref="N165">IF($A165&lt;&gt;"",IFERROR(INDEX(Name,SMALL(IF((zimmer=$A165),ROW(Daten)),5)-1),""),"")</f>
        <v/>
      </c>
      <c r="O165" s="10" t="str">
        <f t="array" ref="O165">IF($A165&lt;&gt;"",IFERROR(INDEX(Name,SMALL(IF((zimmer=$A165),ROW(Daten)),6)-1),""),"")</f>
        <v/>
      </c>
      <c r="P165" s="10" t="str">
        <f t="array" ref="P165">IF($A165&lt;&gt;"",IFERROR(INDEX(Stelle,SMALL(IF((zimmer=$A165),ROW(Daten)),1)-1),""),"")</f>
        <v/>
      </c>
      <c r="Q165" s="10" t="str">
        <f t="array" ref="Q165">IF($A165&lt;&gt;"",IFERROR(INDEX(Stelle,SMALL(IF((zimmer=$A165),ROW(Daten)),2)-1),""),"")</f>
        <v/>
      </c>
      <c r="R165" s="10" t="str">
        <f t="array" ref="R165">IF($A165&lt;&gt;"",IFERROR(INDEX(Stelle,SMALL(IF((zimmer=$A165),ROW(Daten)),3)-1),""),"")</f>
        <v/>
      </c>
      <c r="S165" s="10" t="str">
        <f t="array" ref="S165">IF($A165&lt;&gt;"",IFERROR(INDEX(Stelle,SMALL(IF((zimmer=$A165),ROW(Daten)),4)-1),""),"")</f>
        <v/>
      </c>
      <c r="T165" s="10" t="str">
        <f t="array" ref="T165">IF($A165&lt;&gt;"",IFERROR(INDEX(Stelle,SMALL(IF((zimmer=$A165),ROW(Daten)),5)-1),""),"")</f>
        <v/>
      </c>
      <c r="U165" s="10" t="str">
        <f t="array" ref="U165">IF($A165&lt;&gt;"",IFERROR(INDEX(Stelle,SMALL(IF((zimmer=$A165),ROW(Daten)),6)-1),""),"")</f>
        <v/>
      </c>
    </row>
    <row r="166" spans="1:21" ht="13.5" thickBot="1" x14ac:dyDescent="0.25">
      <c r="A166" s="76"/>
      <c r="B166" s="77"/>
      <c r="C166" s="78"/>
      <c r="D166" s="78"/>
      <c r="E166" s="8" t="str">
        <f>IF(A166&lt;&gt;"",COUNTIF(Daten!I:I,A166),"")</f>
        <v/>
      </c>
      <c r="F166" s="9" t="str">
        <f t="shared" si="6"/>
        <v/>
      </c>
      <c r="G166" s="9" t="str">
        <f t="shared" si="7"/>
        <v/>
      </c>
      <c r="H166" s="9" t="str">
        <f>IFERROR(IF(COUNTIF(Daten!$H$2:$H$400,$A166)&lt;&gt;0,"X",""),"")</f>
        <v/>
      </c>
      <c r="I166" s="63" t="str">
        <f t="shared" si="8"/>
        <v/>
      </c>
      <c r="J166" s="10" t="str">
        <f t="array" ref="J166">IF(A166&lt;&gt;"",IF(IFERROR(INDEX(Name,SMALL(IF((zimmer=$A166),ROW(Daten)),1)-1),VLOOKUP($A166,Erläuterung,2,FALSE))=0,"",IFERROR(INDEX(Name,SMALL(IF((zimmer=$A166),ROW(Daten)),1)-1),VLOOKUP($A166,Erläuterung,2,FALSE))),"")</f>
        <v/>
      </c>
      <c r="K166" s="10" t="str">
        <f t="array" ref="K166">IF($A166&lt;&gt;"",IFERROR(INDEX(Name,SMALL(IF((zimmer=$A166),ROW(Daten)),2)-1),""),"")</f>
        <v/>
      </c>
      <c r="L166" s="10" t="str">
        <f t="array" ref="L166">IF($A166&lt;&gt;"",IFERROR(INDEX(Name,SMALL(IF((zimmer=$A166),ROW(Daten)),3)-1),""),"")</f>
        <v/>
      </c>
      <c r="M166" s="10" t="str">
        <f t="array" ref="M166">IF($A166&lt;&gt;"",IFERROR(INDEX(Name,SMALL(IF((zimmer=$A166),ROW(Daten)),4)-1),""),"")</f>
        <v/>
      </c>
      <c r="N166" s="10" t="str">
        <f t="array" ref="N166">IF($A166&lt;&gt;"",IFERROR(INDEX(Name,SMALL(IF((zimmer=$A166),ROW(Daten)),5)-1),""),"")</f>
        <v/>
      </c>
      <c r="O166" s="10" t="str">
        <f t="array" ref="O166">IF($A166&lt;&gt;"",IFERROR(INDEX(Name,SMALL(IF((zimmer=$A166),ROW(Daten)),6)-1),""),"")</f>
        <v/>
      </c>
      <c r="P166" s="10" t="str">
        <f t="array" ref="P166">IF($A166&lt;&gt;"",IFERROR(INDEX(Stelle,SMALL(IF((zimmer=$A166),ROW(Daten)),1)-1),""),"")</f>
        <v/>
      </c>
      <c r="Q166" s="10" t="str">
        <f t="array" ref="Q166">IF($A166&lt;&gt;"",IFERROR(INDEX(Stelle,SMALL(IF((zimmer=$A166),ROW(Daten)),2)-1),""),"")</f>
        <v/>
      </c>
      <c r="R166" s="10" t="str">
        <f t="array" ref="R166">IF($A166&lt;&gt;"",IFERROR(INDEX(Stelle,SMALL(IF((zimmer=$A166),ROW(Daten)),3)-1),""),"")</f>
        <v/>
      </c>
      <c r="S166" s="10" t="str">
        <f t="array" ref="S166">IF($A166&lt;&gt;"",IFERROR(INDEX(Stelle,SMALL(IF((zimmer=$A166),ROW(Daten)),4)-1),""),"")</f>
        <v/>
      </c>
      <c r="T166" s="10" t="str">
        <f t="array" ref="T166">IF($A166&lt;&gt;"",IFERROR(INDEX(Stelle,SMALL(IF((zimmer=$A166),ROW(Daten)),5)-1),""),"")</f>
        <v/>
      </c>
      <c r="U166" s="10" t="str">
        <f t="array" ref="U166">IF($A166&lt;&gt;"",IFERROR(INDEX(Stelle,SMALL(IF((zimmer=$A166),ROW(Daten)),6)-1),""),"")</f>
        <v/>
      </c>
    </row>
    <row r="167" spans="1:21" ht="13.5" thickBot="1" x14ac:dyDescent="0.25">
      <c r="A167" s="76"/>
      <c r="B167" s="77"/>
      <c r="C167" s="78"/>
      <c r="D167" s="78"/>
      <c r="E167" s="8" t="str">
        <f>IF(A167&lt;&gt;"",COUNTIF(Daten!I:I,A167),"")</f>
        <v/>
      </c>
      <c r="F167" s="9" t="str">
        <f t="shared" si="6"/>
        <v/>
      </c>
      <c r="G167" s="9" t="str">
        <f t="shared" si="7"/>
        <v/>
      </c>
      <c r="H167" s="9" t="str">
        <f>IFERROR(IF(COUNTIF(Daten!$H$2:$H$400,$A167)&lt;&gt;0,"X",""),"")</f>
        <v/>
      </c>
      <c r="I167" s="63" t="str">
        <f t="shared" si="8"/>
        <v/>
      </c>
      <c r="J167" s="10" t="str">
        <f t="array" ref="J167">IF(A167&lt;&gt;"",IF(IFERROR(INDEX(Name,SMALL(IF((zimmer=$A167),ROW(Daten)),1)-1),VLOOKUP($A167,Erläuterung,2,FALSE))=0,"",IFERROR(INDEX(Name,SMALL(IF((zimmer=$A167),ROW(Daten)),1)-1),VLOOKUP($A167,Erläuterung,2,FALSE))),"")</f>
        <v/>
      </c>
      <c r="K167" s="10" t="str">
        <f t="array" ref="K167">IF($A167&lt;&gt;"",IFERROR(INDEX(Name,SMALL(IF((zimmer=$A167),ROW(Daten)),2)-1),""),"")</f>
        <v/>
      </c>
      <c r="L167" s="10" t="str">
        <f t="array" ref="L167">IF($A167&lt;&gt;"",IFERROR(INDEX(Name,SMALL(IF((zimmer=$A167),ROW(Daten)),3)-1),""),"")</f>
        <v/>
      </c>
      <c r="M167" s="10" t="str">
        <f t="array" ref="M167">IF($A167&lt;&gt;"",IFERROR(INDEX(Name,SMALL(IF((zimmer=$A167),ROW(Daten)),4)-1),""),"")</f>
        <v/>
      </c>
      <c r="N167" s="10" t="str">
        <f t="array" ref="N167">IF($A167&lt;&gt;"",IFERROR(INDEX(Name,SMALL(IF((zimmer=$A167),ROW(Daten)),5)-1),""),"")</f>
        <v/>
      </c>
      <c r="O167" s="10" t="str">
        <f t="array" ref="O167">IF($A167&lt;&gt;"",IFERROR(INDEX(Name,SMALL(IF((zimmer=$A167),ROW(Daten)),6)-1),""),"")</f>
        <v/>
      </c>
      <c r="P167" s="10" t="str">
        <f t="array" ref="P167">IF($A167&lt;&gt;"",IFERROR(INDEX(Stelle,SMALL(IF((zimmer=$A167),ROW(Daten)),1)-1),""),"")</f>
        <v/>
      </c>
      <c r="Q167" s="10" t="str">
        <f t="array" ref="Q167">IF($A167&lt;&gt;"",IFERROR(INDEX(Stelle,SMALL(IF((zimmer=$A167),ROW(Daten)),2)-1),""),"")</f>
        <v/>
      </c>
      <c r="R167" s="10" t="str">
        <f t="array" ref="R167">IF($A167&lt;&gt;"",IFERROR(INDEX(Stelle,SMALL(IF((zimmer=$A167),ROW(Daten)),3)-1),""),"")</f>
        <v/>
      </c>
      <c r="S167" s="10" t="str">
        <f t="array" ref="S167">IF($A167&lt;&gt;"",IFERROR(INDEX(Stelle,SMALL(IF((zimmer=$A167),ROW(Daten)),4)-1),""),"")</f>
        <v/>
      </c>
      <c r="T167" s="10" t="str">
        <f t="array" ref="T167">IF($A167&lt;&gt;"",IFERROR(INDEX(Stelle,SMALL(IF((zimmer=$A167),ROW(Daten)),5)-1),""),"")</f>
        <v/>
      </c>
      <c r="U167" s="10" t="str">
        <f t="array" ref="U167">IF($A167&lt;&gt;"",IFERROR(INDEX(Stelle,SMALL(IF((zimmer=$A167),ROW(Daten)),6)-1),""),"")</f>
        <v/>
      </c>
    </row>
    <row r="168" spans="1:21" ht="13.5" thickBot="1" x14ac:dyDescent="0.25">
      <c r="A168" s="76"/>
      <c r="B168" s="77"/>
      <c r="C168" s="78"/>
      <c r="D168" s="78"/>
      <c r="E168" s="8" t="str">
        <f>IF(A168&lt;&gt;"",COUNTIF(Daten!I:I,A168),"")</f>
        <v/>
      </c>
      <c r="F168" s="9" t="str">
        <f t="shared" si="6"/>
        <v/>
      </c>
      <c r="G168" s="9" t="str">
        <f t="shared" si="7"/>
        <v/>
      </c>
      <c r="H168" s="9" t="str">
        <f>IFERROR(IF(COUNTIF(Daten!$H$2:$H$400,$A168)&lt;&gt;0,"X",""),"")</f>
        <v/>
      </c>
      <c r="I168" s="63" t="str">
        <f t="shared" si="8"/>
        <v/>
      </c>
      <c r="J168" s="10" t="str">
        <f t="array" ref="J168">IF(A168&lt;&gt;"",IF(IFERROR(INDEX(Name,SMALL(IF((zimmer=$A168),ROW(Daten)),1)-1),VLOOKUP($A168,Erläuterung,2,FALSE))=0,"",IFERROR(INDEX(Name,SMALL(IF((zimmer=$A168),ROW(Daten)),1)-1),VLOOKUP($A168,Erläuterung,2,FALSE))),"")</f>
        <v/>
      </c>
      <c r="K168" s="10" t="str">
        <f t="array" ref="K168">IF($A168&lt;&gt;"",IFERROR(INDEX(Name,SMALL(IF((zimmer=$A168),ROW(Daten)),2)-1),""),"")</f>
        <v/>
      </c>
      <c r="L168" s="10" t="str">
        <f t="array" ref="L168">IF($A168&lt;&gt;"",IFERROR(INDEX(Name,SMALL(IF((zimmer=$A168),ROW(Daten)),3)-1),""),"")</f>
        <v/>
      </c>
      <c r="M168" s="10" t="str">
        <f t="array" ref="M168">IF($A168&lt;&gt;"",IFERROR(INDEX(Name,SMALL(IF((zimmer=$A168),ROW(Daten)),4)-1),""),"")</f>
        <v/>
      </c>
      <c r="N168" s="10" t="str">
        <f t="array" ref="N168">IF($A168&lt;&gt;"",IFERROR(INDEX(Name,SMALL(IF((zimmer=$A168),ROW(Daten)),5)-1),""),"")</f>
        <v/>
      </c>
      <c r="O168" s="10" t="str">
        <f t="array" ref="O168">IF($A168&lt;&gt;"",IFERROR(INDEX(Name,SMALL(IF((zimmer=$A168),ROW(Daten)),6)-1),""),"")</f>
        <v/>
      </c>
      <c r="P168" s="10" t="str">
        <f t="array" ref="P168">IF($A168&lt;&gt;"",IFERROR(INDEX(Stelle,SMALL(IF((zimmer=$A168),ROW(Daten)),1)-1),""),"")</f>
        <v/>
      </c>
      <c r="Q168" s="10" t="str">
        <f t="array" ref="Q168">IF($A168&lt;&gt;"",IFERROR(INDEX(Stelle,SMALL(IF((zimmer=$A168),ROW(Daten)),2)-1),""),"")</f>
        <v/>
      </c>
      <c r="R168" s="10" t="str">
        <f t="array" ref="R168">IF($A168&lt;&gt;"",IFERROR(INDEX(Stelle,SMALL(IF((zimmer=$A168),ROW(Daten)),3)-1),""),"")</f>
        <v/>
      </c>
      <c r="S168" s="10" t="str">
        <f t="array" ref="S168">IF($A168&lt;&gt;"",IFERROR(INDEX(Stelle,SMALL(IF((zimmer=$A168),ROW(Daten)),4)-1),""),"")</f>
        <v/>
      </c>
      <c r="T168" s="10" t="str">
        <f t="array" ref="T168">IF($A168&lt;&gt;"",IFERROR(INDEX(Stelle,SMALL(IF((zimmer=$A168),ROW(Daten)),5)-1),""),"")</f>
        <v/>
      </c>
      <c r="U168" s="10" t="str">
        <f t="array" ref="U168">IF($A168&lt;&gt;"",IFERROR(INDEX(Stelle,SMALL(IF((zimmer=$A168),ROW(Daten)),6)-1),""),"")</f>
        <v/>
      </c>
    </row>
    <row r="169" spans="1:21" ht="13.5" thickBot="1" x14ac:dyDescent="0.25">
      <c r="A169" s="76"/>
      <c r="B169" s="77"/>
      <c r="C169" s="78"/>
      <c r="D169" s="78"/>
      <c r="E169" s="8" t="str">
        <f>IF(A169&lt;&gt;"",COUNTIF(Daten!I:I,A169),"")</f>
        <v/>
      </c>
      <c r="F169" s="9" t="str">
        <f t="shared" si="6"/>
        <v/>
      </c>
      <c r="G169" s="9" t="str">
        <f t="shared" si="7"/>
        <v/>
      </c>
      <c r="H169" s="9" t="str">
        <f>IFERROR(IF(COUNTIF(Daten!$H$2:$H$400,$A169)&lt;&gt;0,"X",""),"")</f>
        <v/>
      </c>
      <c r="I169" s="63" t="str">
        <f t="shared" si="8"/>
        <v/>
      </c>
      <c r="J169" s="10" t="str">
        <f t="array" ref="J169">IF(A169&lt;&gt;"",IF(IFERROR(INDEX(Name,SMALL(IF((zimmer=$A169),ROW(Daten)),1)-1),VLOOKUP($A169,Erläuterung,2,FALSE))=0,"",IFERROR(INDEX(Name,SMALL(IF((zimmer=$A169),ROW(Daten)),1)-1),VLOOKUP($A169,Erläuterung,2,FALSE))),"")</f>
        <v/>
      </c>
      <c r="K169" s="10" t="str">
        <f t="array" ref="K169">IF($A169&lt;&gt;"",IFERROR(INDEX(Name,SMALL(IF((zimmer=$A169),ROW(Daten)),2)-1),""),"")</f>
        <v/>
      </c>
      <c r="L169" s="10" t="str">
        <f t="array" ref="L169">IF($A169&lt;&gt;"",IFERROR(INDEX(Name,SMALL(IF((zimmer=$A169),ROW(Daten)),3)-1),""),"")</f>
        <v/>
      </c>
      <c r="M169" s="10" t="str">
        <f t="array" ref="M169">IF($A169&lt;&gt;"",IFERROR(INDEX(Name,SMALL(IF((zimmer=$A169),ROW(Daten)),4)-1),""),"")</f>
        <v/>
      </c>
      <c r="N169" s="10" t="str">
        <f t="array" ref="N169">IF($A169&lt;&gt;"",IFERROR(INDEX(Name,SMALL(IF((zimmer=$A169),ROW(Daten)),5)-1),""),"")</f>
        <v/>
      </c>
      <c r="O169" s="10" t="str">
        <f t="array" ref="O169">IF($A169&lt;&gt;"",IFERROR(INDEX(Name,SMALL(IF((zimmer=$A169),ROW(Daten)),6)-1),""),"")</f>
        <v/>
      </c>
      <c r="P169" s="10" t="str">
        <f t="array" ref="P169">IF($A169&lt;&gt;"",IFERROR(INDEX(Stelle,SMALL(IF((zimmer=$A169),ROW(Daten)),1)-1),""),"")</f>
        <v/>
      </c>
      <c r="Q169" s="10" t="str">
        <f t="array" ref="Q169">IF($A169&lt;&gt;"",IFERROR(INDEX(Stelle,SMALL(IF((zimmer=$A169),ROW(Daten)),2)-1),""),"")</f>
        <v/>
      </c>
      <c r="R169" s="10" t="str">
        <f t="array" ref="R169">IF($A169&lt;&gt;"",IFERROR(INDEX(Stelle,SMALL(IF((zimmer=$A169),ROW(Daten)),3)-1),""),"")</f>
        <v/>
      </c>
      <c r="S169" s="10" t="str">
        <f t="array" ref="S169">IF($A169&lt;&gt;"",IFERROR(INDEX(Stelle,SMALL(IF((zimmer=$A169),ROW(Daten)),4)-1),""),"")</f>
        <v/>
      </c>
      <c r="T169" s="10" t="str">
        <f t="array" ref="T169">IF($A169&lt;&gt;"",IFERROR(INDEX(Stelle,SMALL(IF((zimmer=$A169),ROW(Daten)),5)-1),""),"")</f>
        <v/>
      </c>
      <c r="U169" s="10" t="str">
        <f t="array" ref="U169">IF($A169&lt;&gt;"",IFERROR(INDEX(Stelle,SMALL(IF((zimmer=$A169),ROW(Daten)),6)-1),""),"")</f>
        <v/>
      </c>
    </row>
    <row r="170" spans="1:21" ht="13.5" thickBot="1" x14ac:dyDescent="0.25">
      <c r="A170" s="76"/>
      <c r="B170" s="77"/>
      <c r="C170" s="78"/>
      <c r="D170" s="78"/>
      <c r="E170" s="8" t="str">
        <f>IF(A170&lt;&gt;"",COUNTIF(Daten!I:I,A170),"")</f>
        <v/>
      </c>
      <c r="F170" s="9" t="str">
        <f t="shared" si="6"/>
        <v/>
      </c>
      <c r="G170" s="9" t="str">
        <f t="shared" si="7"/>
        <v/>
      </c>
      <c r="H170" s="9" t="str">
        <f>IFERROR(IF(COUNTIF(Daten!$H$2:$H$400,$A170)&lt;&gt;0,"X",""),"")</f>
        <v/>
      </c>
      <c r="I170" s="63" t="str">
        <f t="shared" si="8"/>
        <v/>
      </c>
      <c r="J170" s="10" t="str">
        <f t="array" ref="J170">IF(A170&lt;&gt;"",IF(IFERROR(INDEX(Name,SMALL(IF((zimmer=$A170),ROW(Daten)),1)-1),VLOOKUP($A170,Erläuterung,2,FALSE))=0,"",IFERROR(INDEX(Name,SMALL(IF((zimmer=$A170),ROW(Daten)),1)-1),VLOOKUP($A170,Erläuterung,2,FALSE))),"")</f>
        <v/>
      </c>
      <c r="K170" s="10" t="str">
        <f t="array" ref="K170">IF($A170&lt;&gt;"",IFERROR(INDEX(Name,SMALL(IF((zimmer=$A170),ROW(Daten)),2)-1),""),"")</f>
        <v/>
      </c>
      <c r="L170" s="10" t="str">
        <f t="array" ref="L170">IF($A170&lt;&gt;"",IFERROR(INDEX(Name,SMALL(IF((zimmer=$A170),ROW(Daten)),3)-1),""),"")</f>
        <v/>
      </c>
      <c r="M170" s="10" t="str">
        <f t="array" ref="M170">IF($A170&lt;&gt;"",IFERROR(INDEX(Name,SMALL(IF((zimmer=$A170),ROW(Daten)),4)-1),""),"")</f>
        <v/>
      </c>
      <c r="N170" s="10" t="str">
        <f t="array" ref="N170">IF($A170&lt;&gt;"",IFERROR(INDEX(Name,SMALL(IF((zimmer=$A170),ROW(Daten)),5)-1),""),"")</f>
        <v/>
      </c>
      <c r="O170" s="10" t="str">
        <f t="array" ref="O170">IF($A170&lt;&gt;"",IFERROR(INDEX(Name,SMALL(IF((zimmer=$A170),ROW(Daten)),6)-1),""),"")</f>
        <v/>
      </c>
      <c r="P170" s="10" t="str">
        <f t="array" ref="P170">IF($A170&lt;&gt;"",IFERROR(INDEX(Stelle,SMALL(IF((zimmer=$A170),ROW(Daten)),1)-1),""),"")</f>
        <v/>
      </c>
      <c r="Q170" s="10" t="str">
        <f t="array" ref="Q170">IF($A170&lt;&gt;"",IFERROR(INDEX(Stelle,SMALL(IF((zimmer=$A170),ROW(Daten)),2)-1),""),"")</f>
        <v/>
      </c>
      <c r="R170" s="10" t="str">
        <f t="array" ref="R170">IF($A170&lt;&gt;"",IFERROR(INDEX(Stelle,SMALL(IF((zimmer=$A170),ROW(Daten)),3)-1),""),"")</f>
        <v/>
      </c>
      <c r="S170" s="10" t="str">
        <f t="array" ref="S170">IF($A170&lt;&gt;"",IFERROR(INDEX(Stelle,SMALL(IF((zimmer=$A170),ROW(Daten)),4)-1),""),"")</f>
        <v/>
      </c>
      <c r="T170" s="10" t="str">
        <f t="array" ref="T170">IF($A170&lt;&gt;"",IFERROR(INDEX(Stelle,SMALL(IF((zimmer=$A170),ROW(Daten)),5)-1),""),"")</f>
        <v/>
      </c>
      <c r="U170" s="10" t="str">
        <f t="array" ref="U170">IF($A170&lt;&gt;"",IFERROR(INDEX(Stelle,SMALL(IF((zimmer=$A170),ROW(Daten)),6)-1),""),"")</f>
        <v/>
      </c>
    </row>
    <row r="171" spans="1:21" ht="13.5" thickBot="1" x14ac:dyDescent="0.25">
      <c r="A171" s="76"/>
      <c r="B171" s="77"/>
      <c r="C171" s="78"/>
      <c r="D171" s="78"/>
      <c r="E171" s="8" t="str">
        <f>IF(A171&lt;&gt;"",COUNTIF(Daten!I:I,A171),"")</f>
        <v/>
      </c>
      <c r="F171" s="9" t="str">
        <f t="shared" si="6"/>
        <v/>
      </c>
      <c r="G171" s="9" t="str">
        <f t="shared" si="7"/>
        <v/>
      </c>
      <c r="H171" s="9" t="str">
        <f>IFERROR(IF(COUNTIF(Daten!$H$2:$H$400,$A171)&lt;&gt;0,"X",""),"")</f>
        <v/>
      </c>
      <c r="I171" s="63" t="str">
        <f t="shared" si="8"/>
        <v/>
      </c>
      <c r="J171" s="10" t="str">
        <f t="array" ref="J171">IF(A171&lt;&gt;"",IF(IFERROR(INDEX(Name,SMALL(IF((zimmer=$A171),ROW(Daten)),1)-1),VLOOKUP($A171,Erläuterung,2,FALSE))=0,"",IFERROR(INDEX(Name,SMALL(IF((zimmer=$A171),ROW(Daten)),1)-1),VLOOKUP($A171,Erläuterung,2,FALSE))),"")</f>
        <v/>
      </c>
      <c r="K171" s="10" t="str">
        <f t="array" ref="K171">IF($A171&lt;&gt;"",IFERROR(INDEX(Name,SMALL(IF((zimmer=$A171),ROW(Daten)),2)-1),""),"")</f>
        <v/>
      </c>
      <c r="L171" s="10" t="str">
        <f t="array" ref="L171">IF($A171&lt;&gt;"",IFERROR(INDEX(Name,SMALL(IF((zimmer=$A171),ROW(Daten)),3)-1),""),"")</f>
        <v/>
      </c>
      <c r="M171" s="10" t="str">
        <f t="array" ref="M171">IF($A171&lt;&gt;"",IFERROR(INDEX(Name,SMALL(IF((zimmer=$A171),ROW(Daten)),4)-1),""),"")</f>
        <v/>
      </c>
      <c r="N171" s="10" t="str">
        <f t="array" ref="N171">IF($A171&lt;&gt;"",IFERROR(INDEX(Name,SMALL(IF((zimmer=$A171),ROW(Daten)),5)-1),""),"")</f>
        <v/>
      </c>
      <c r="O171" s="10" t="str">
        <f t="array" ref="O171">IF($A171&lt;&gt;"",IFERROR(INDEX(Name,SMALL(IF((zimmer=$A171),ROW(Daten)),6)-1),""),"")</f>
        <v/>
      </c>
      <c r="P171" s="10" t="str">
        <f t="array" ref="P171">IF($A171&lt;&gt;"",IFERROR(INDEX(Stelle,SMALL(IF((zimmer=$A171),ROW(Daten)),1)-1),""),"")</f>
        <v/>
      </c>
      <c r="Q171" s="10" t="str">
        <f t="array" ref="Q171">IF($A171&lt;&gt;"",IFERROR(INDEX(Stelle,SMALL(IF((zimmer=$A171),ROW(Daten)),2)-1),""),"")</f>
        <v/>
      </c>
      <c r="R171" s="10" t="str">
        <f t="array" ref="R171">IF($A171&lt;&gt;"",IFERROR(INDEX(Stelle,SMALL(IF((zimmer=$A171),ROW(Daten)),3)-1),""),"")</f>
        <v/>
      </c>
      <c r="S171" s="10" t="str">
        <f t="array" ref="S171">IF($A171&lt;&gt;"",IFERROR(INDEX(Stelle,SMALL(IF((zimmer=$A171),ROW(Daten)),4)-1),""),"")</f>
        <v/>
      </c>
      <c r="T171" s="10" t="str">
        <f t="array" ref="T171">IF($A171&lt;&gt;"",IFERROR(INDEX(Stelle,SMALL(IF((zimmer=$A171),ROW(Daten)),5)-1),""),"")</f>
        <v/>
      </c>
      <c r="U171" s="10" t="str">
        <f t="array" ref="U171">IF($A171&lt;&gt;"",IFERROR(INDEX(Stelle,SMALL(IF((zimmer=$A171),ROW(Daten)),6)-1),""),"")</f>
        <v/>
      </c>
    </row>
    <row r="172" spans="1:21" ht="13.5" thickBot="1" x14ac:dyDescent="0.25">
      <c r="A172" s="76"/>
      <c r="B172" s="77"/>
      <c r="C172" s="78"/>
      <c r="D172" s="78"/>
      <c r="E172" s="8" t="str">
        <f>IF(A172&lt;&gt;"",COUNTIF(Daten!I:I,A172),"")</f>
        <v/>
      </c>
      <c r="F172" s="9" t="str">
        <f t="shared" si="6"/>
        <v/>
      </c>
      <c r="G172" s="9" t="str">
        <f t="shared" si="7"/>
        <v/>
      </c>
      <c r="H172" s="9" t="str">
        <f>IFERROR(IF(COUNTIF(Daten!$H$2:$H$400,$A172)&lt;&gt;0,"X",""),"")</f>
        <v/>
      </c>
      <c r="I172" s="63" t="str">
        <f t="shared" si="8"/>
        <v/>
      </c>
      <c r="J172" s="10" t="str">
        <f t="array" ref="J172">IF(A172&lt;&gt;"",IF(IFERROR(INDEX(Name,SMALL(IF((zimmer=$A172),ROW(Daten)),1)-1),VLOOKUP($A172,Erläuterung,2,FALSE))=0,"",IFERROR(INDEX(Name,SMALL(IF((zimmer=$A172),ROW(Daten)),1)-1),VLOOKUP($A172,Erläuterung,2,FALSE))),"")</f>
        <v/>
      </c>
      <c r="K172" s="10" t="str">
        <f t="array" ref="K172">IF($A172&lt;&gt;"",IFERROR(INDEX(Name,SMALL(IF((zimmer=$A172),ROW(Daten)),2)-1),""),"")</f>
        <v/>
      </c>
      <c r="L172" s="10" t="str">
        <f t="array" ref="L172">IF($A172&lt;&gt;"",IFERROR(INDEX(Name,SMALL(IF((zimmer=$A172),ROW(Daten)),3)-1),""),"")</f>
        <v/>
      </c>
      <c r="M172" s="10" t="str">
        <f t="array" ref="M172">IF($A172&lt;&gt;"",IFERROR(INDEX(Name,SMALL(IF((zimmer=$A172),ROW(Daten)),4)-1),""),"")</f>
        <v/>
      </c>
      <c r="N172" s="10" t="str">
        <f t="array" ref="N172">IF($A172&lt;&gt;"",IFERROR(INDEX(Name,SMALL(IF((zimmer=$A172),ROW(Daten)),5)-1),""),"")</f>
        <v/>
      </c>
      <c r="O172" s="10" t="str">
        <f t="array" ref="O172">IF($A172&lt;&gt;"",IFERROR(INDEX(Name,SMALL(IF((zimmer=$A172),ROW(Daten)),6)-1),""),"")</f>
        <v/>
      </c>
      <c r="P172" s="10" t="str">
        <f t="array" ref="P172">IF($A172&lt;&gt;"",IFERROR(INDEX(Stelle,SMALL(IF((zimmer=$A172),ROW(Daten)),1)-1),""),"")</f>
        <v/>
      </c>
      <c r="Q172" s="10" t="str">
        <f t="array" ref="Q172">IF($A172&lt;&gt;"",IFERROR(INDEX(Stelle,SMALL(IF((zimmer=$A172),ROW(Daten)),2)-1),""),"")</f>
        <v/>
      </c>
      <c r="R172" s="10" t="str">
        <f t="array" ref="R172">IF($A172&lt;&gt;"",IFERROR(INDEX(Stelle,SMALL(IF((zimmer=$A172),ROW(Daten)),3)-1),""),"")</f>
        <v/>
      </c>
      <c r="S172" s="10" t="str">
        <f t="array" ref="S172">IF($A172&lt;&gt;"",IFERROR(INDEX(Stelle,SMALL(IF((zimmer=$A172),ROW(Daten)),4)-1),""),"")</f>
        <v/>
      </c>
      <c r="T172" s="10" t="str">
        <f t="array" ref="T172">IF($A172&lt;&gt;"",IFERROR(INDEX(Stelle,SMALL(IF((zimmer=$A172),ROW(Daten)),5)-1),""),"")</f>
        <v/>
      </c>
      <c r="U172" s="10" t="str">
        <f t="array" ref="U172">IF($A172&lt;&gt;"",IFERROR(INDEX(Stelle,SMALL(IF((zimmer=$A172),ROW(Daten)),6)-1),""),"")</f>
        <v/>
      </c>
    </row>
    <row r="173" spans="1:21" ht="13.5" thickBot="1" x14ac:dyDescent="0.25">
      <c r="A173" s="76"/>
      <c r="B173" s="77"/>
      <c r="C173" s="78"/>
      <c r="D173" s="78"/>
      <c r="E173" s="8" t="str">
        <f>IF(A173&lt;&gt;"",COUNTIF(Daten!I:I,A173),"")</f>
        <v/>
      </c>
      <c r="F173" s="9" t="str">
        <f t="shared" si="6"/>
        <v/>
      </c>
      <c r="G173" s="9" t="str">
        <f t="shared" si="7"/>
        <v/>
      </c>
      <c r="H173" s="9" t="str">
        <f>IFERROR(IF(COUNTIF(Daten!$H$2:$H$400,$A173)&lt;&gt;0,"X",""),"")</f>
        <v/>
      </c>
      <c r="I173" s="63" t="str">
        <f t="shared" si="8"/>
        <v/>
      </c>
      <c r="J173" s="10" t="str">
        <f t="array" ref="J173">IF(A173&lt;&gt;"",IF(IFERROR(INDEX(Name,SMALL(IF((zimmer=$A173),ROW(Daten)),1)-1),VLOOKUP($A173,Erläuterung,2,FALSE))=0,"",IFERROR(INDEX(Name,SMALL(IF((zimmer=$A173),ROW(Daten)),1)-1),VLOOKUP($A173,Erläuterung,2,FALSE))),"")</f>
        <v/>
      </c>
      <c r="K173" s="10" t="str">
        <f t="array" ref="K173">IF($A173&lt;&gt;"",IFERROR(INDEX(Name,SMALL(IF((zimmer=$A173),ROW(Daten)),2)-1),""),"")</f>
        <v/>
      </c>
      <c r="L173" s="10" t="str">
        <f t="array" ref="L173">IF($A173&lt;&gt;"",IFERROR(INDEX(Name,SMALL(IF((zimmer=$A173),ROW(Daten)),3)-1),""),"")</f>
        <v/>
      </c>
      <c r="M173" s="10" t="str">
        <f t="array" ref="M173">IF($A173&lt;&gt;"",IFERROR(INDEX(Name,SMALL(IF((zimmer=$A173),ROW(Daten)),4)-1),""),"")</f>
        <v/>
      </c>
      <c r="N173" s="10" t="str">
        <f t="array" ref="N173">IF($A173&lt;&gt;"",IFERROR(INDEX(Name,SMALL(IF((zimmer=$A173),ROW(Daten)),5)-1),""),"")</f>
        <v/>
      </c>
      <c r="O173" s="10" t="str">
        <f t="array" ref="O173">IF($A173&lt;&gt;"",IFERROR(INDEX(Name,SMALL(IF((zimmer=$A173),ROW(Daten)),6)-1),""),"")</f>
        <v/>
      </c>
      <c r="P173" s="10" t="str">
        <f t="array" ref="P173">IF($A173&lt;&gt;"",IFERROR(INDEX(Stelle,SMALL(IF((zimmer=$A173),ROW(Daten)),1)-1),""),"")</f>
        <v/>
      </c>
      <c r="Q173" s="10" t="str">
        <f t="array" ref="Q173">IF($A173&lt;&gt;"",IFERROR(INDEX(Stelle,SMALL(IF((zimmer=$A173),ROW(Daten)),2)-1),""),"")</f>
        <v/>
      </c>
      <c r="R173" s="10" t="str">
        <f t="array" ref="R173">IF($A173&lt;&gt;"",IFERROR(INDEX(Stelle,SMALL(IF((zimmer=$A173),ROW(Daten)),3)-1),""),"")</f>
        <v/>
      </c>
      <c r="S173" s="10" t="str">
        <f t="array" ref="S173">IF($A173&lt;&gt;"",IFERROR(INDEX(Stelle,SMALL(IF((zimmer=$A173),ROW(Daten)),4)-1),""),"")</f>
        <v/>
      </c>
      <c r="T173" s="10" t="str">
        <f t="array" ref="T173">IF($A173&lt;&gt;"",IFERROR(INDEX(Stelle,SMALL(IF((zimmer=$A173),ROW(Daten)),5)-1),""),"")</f>
        <v/>
      </c>
      <c r="U173" s="10" t="str">
        <f t="array" ref="U173">IF($A173&lt;&gt;"",IFERROR(INDEX(Stelle,SMALL(IF((zimmer=$A173),ROW(Daten)),6)-1),""),"")</f>
        <v/>
      </c>
    </row>
    <row r="174" spans="1:21" ht="13.5" thickBot="1" x14ac:dyDescent="0.25">
      <c r="A174" s="76"/>
      <c r="B174" s="77"/>
      <c r="C174" s="78"/>
      <c r="D174" s="78"/>
      <c r="E174" s="8" t="str">
        <f>IF(A174&lt;&gt;"",COUNTIF(Daten!I:I,A174),"")</f>
        <v/>
      </c>
      <c r="F174" s="9" t="str">
        <f t="shared" si="6"/>
        <v/>
      </c>
      <c r="G174" s="9" t="str">
        <f t="shared" si="7"/>
        <v/>
      </c>
      <c r="H174" s="9" t="str">
        <f>IFERROR(IF(COUNTIF(Daten!$H$2:$H$400,$A174)&lt;&gt;0,"X",""),"")</f>
        <v/>
      </c>
      <c r="I174" s="63" t="str">
        <f t="shared" si="8"/>
        <v/>
      </c>
      <c r="J174" s="10" t="str">
        <f t="array" ref="J174">IF(A174&lt;&gt;"",IF(IFERROR(INDEX(Name,SMALL(IF((zimmer=$A174),ROW(Daten)),1)-1),VLOOKUP($A174,Erläuterung,2,FALSE))=0,"",IFERROR(INDEX(Name,SMALL(IF((zimmer=$A174),ROW(Daten)),1)-1),VLOOKUP($A174,Erläuterung,2,FALSE))),"")</f>
        <v/>
      </c>
      <c r="K174" s="10" t="str">
        <f t="array" ref="K174">IF($A174&lt;&gt;"",IFERROR(INDEX(Name,SMALL(IF((zimmer=$A174),ROW(Daten)),2)-1),""),"")</f>
        <v/>
      </c>
      <c r="L174" s="10" t="str">
        <f t="array" ref="L174">IF($A174&lt;&gt;"",IFERROR(INDEX(Name,SMALL(IF((zimmer=$A174),ROW(Daten)),3)-1),""),"")</f>
        <v/>
      </c>
      <c r="M174" s="10" t="str">
        <f t="array" ref="M174">IF($A174&lt;&gt;"",IFERROR(INDEX(Name,SMALL(IF((zimmer=$A174),ROW(Daten)),4)-1),""),"")</f>
        <v/>
      </c>
      <c r="N174" s="10" t="str">
        <f t="array" ref="N174">IF($A174&lt;&gt;"",IFERROR(INDEX(Name,SMALL(IF((zimmer=$A174),ROW(Daten)),5)-1),""),"")</f>
        <v/>
      </c>
      <c r="O174" s="10" t="str">
        <f t="array" ref="O174">IF($A174&lt;&gt;"",IFERROR(INDEX(Name,SMALL(IF((zimmer=$A174),ROW(Daten)),6)-1),""),"")</f>
        <v/>
      </c>
      <c r="P174" s="10" t="str">
        <f t="array" ref="P174">IF($A174&lt;&gt;"",IFERROR(INDEX(Stelle,SMALL(IF((zimmer=$A174),ROW(Daten)),1)-1),""),"")</f>
        <v/>
      </c>
      <c r="Q174" s="10" t="str">
        <f t="array" ref="Q174">IF($A174&lt;&gt;"",IFERROR(INDEX(Stelle,SMALL(IF((zimmer=$A174),ROW(Daten)),2)-1),""),"")</f>
        <v/>
      </c>
      <c r="R174" s="10" t="str">
        <f t="array" ref="R174">IF($A174&lt;&gt;"",IFERROR(INDEX(Stelle,SMALL(IF((zimmer=$A174),ROW(Daten)),3)-1),""),"")</f>
        <v/>
      </c>
      <c r="S174" s="10" t="str">
        <f t="array" ref="S174">IF($A174&lt;&gt;"",IFERROR(INDEX(Stelle,SMALL(IF((zimmer=$A174),ROW(Daten)),4)-1),""),"")</f>
        <v/>
      </c>
      <c r="T174" s="10" t="str">
        <f t="array" ref="T174">IF($A174&lt;&gt;"",IFERROR(INDEX(Stelle,SMALL(IF((zimmer=$A174),ROW(Daten)),5)-1),""),"")</f>
        <v/>
      </c>
      <c r="U174" s="10" t="str">
        <f t="array" ref="U174">IF($A174&lt;&gt;"",IFERROR(INDEX(Stelle,SMALL(IF((zimmer=$A174),ROW(Daten)),6)-1),""),"")</f>
        <v/>
      </c>
    </row>
    <row r="175" spans="1:21" ht="13.5" thickBot="1" x14ac:dyDescent="0.25">
      <c r="A175" s="76"/>
      <c r="B175" s="77"/>
      <c r="C175" s="78"/>
      <c r="D175" s="78"/>
      <c r="E175" s="8" t="str">
        <f>IF(A175&lt;&gt;"",COUNTIF(Daten!I:I,A175),"")</f>
        <v/>
      </c>
      <c r="F175" s="9" t="str">
        <f t="shared" si="6"/>
        <v/>
      </c>
      <c r="G175" s="9" t="str">
        <f t="shared" si="7"/>
        <v/>
      </c>
      <c r="H175" s="9" t="str">
        <f>IFERROR(IF(COUNTIF(Daten!$H$2:$H$400,$A175)&lt;&gt;0,"X",""),"")</f>
        <v/>
      </c>
      <c r="I175" s="63" t="str">
        <f t="shared" si="8"/>
        <v/>
      </c>
      <c r="J175" s="10" t="str">
        <f t="array" ref="J175">IF(A175&lt;&gt;"",IF(IFERROR(INDEX(Name,SMALL(IF((zimmer=$A175),ROW(Daten)),1)-1),VLOOKUP($A175,Erläuterung,2,FALSE))=0,"",IFERROR(INDEX(Name,SMALL(IF((zimmer=$A175),ROW(Daten)),1)-1),VLOOKUP($A175,Erläuterung,2,FALSE))),"")</f>
        <v/>
      </c>
      <c r="K175" s="10" t="str">
        <f t="array" ref="K175">IF($A175&lt;&gt;"",IFERROR(INDEX(Name,SMALL(IF((zimmer=$A175),ROW(Daten)),2)-1),""),"")</f>
        <v/>
      </c>
      <c r="L175" s="10" t="str">
        <f t="array" ref="L175">IF($A175&lt;&gt;"",IFERROR(INDEX(Name,SMALL(IF((zimmer=$A175),ROW(Daten)),3)-1),""),"")</f>
        <v/>
      </c>
      <c r="M175" s="10" t="str">
        <f t="array" ref="M175">IF($A175&lt;&gt;"",IFERROR(INDEX(Name,SMALL(IF((zimmer=$A175),ROW(Daten)),4)-1),""),"")</f>
        <v/>
      </c>
      <c r="N175" s="10" t="str">
        <f t="array" ref="N175">IF($A175&lt;&gt;"",IFERROR(INDEX(Name,SMALL(IF((zimmer=$A175),ROW(Daten)),5)-1),""),"")</f>
        <v/>
      </c>
      <c r="O175" s="10" t="str">
        <f t="array" ref="O175">IF($A175&lt;&gt;"",IFERROR(INDEX(Name,SMALL(IF((zimmer=$A175),ROW(Daten)),6)-1),""),"")</f>
        <v/>
      </c>
      <c r="P175" s="10" t="str">
        <f t="array" ref="P175">IF($A175&lt;&gt;"",IFERROR(INDEX(Stelle,SMALL(IF((zimmer=$A175),ROW(Daten)),1)-1),""),"")</f>
        <v/>
      </c>
      <c r="Q175" s="10" t="str">
        <f t="array" ref="Q175">IF($A175&lt;&gt;"",IFERROR(INDEX(Stelle,SMALL(IF((zimmer=$A175),ROW(Daten)),2)-1),""),"")</f>
        <v/>
      </c>
      <c r="R175" s="10" t="str">
        <f t="array" ref="R175">IF($A175&lt;&gt;"",IFERROR(INDEX(Stelle,SMALL(IF((zimmer=$A175),ROW(Daten)),3)-1),""),"")</f>
        <v/>
      </c>
      <c r="S175" s="10" t="str">
        <f t="array" ref="S175">IF($A175&lt;&gt;"",IFERROR(INDEX(Stelle,SMALL(IF((zimmer=$A175),ROW(Daten)),4)-1),""),"")</f>
        <v/>
      </c>
      <c r="T175" s="10" t="str">
        <f t="array" ref="T175">IF($A175&lt;&gt;"",IFERROR(INDEX(Stelle,SMALL(IF((zimmer=$A175),ROW(Daten)),5)-1),""),"")</f>
        <v/>
      </c>
      <c r="U175" s="10" t="str">
        <f t="array" ref="U175">IF($A175&lt;&gt;"",IFERROR(INDEX(Stelle,SMALL(IF((zimmer=$A175),ROW(Daten)),6)-1),""),"")</f>
        <v/>
      </c>
    </row>
    <row r="176" spans="1:21" ht="13.5" thickBot="1" x14ac:dyDescent="0.25">
      <c r="A176" s="76"/>
      <c r="B176" s="77"/>
      <c r="C176" s="78"/>
      <c r="D176" s="78"/>
      <c r="E176" s="8" t="str">
        <f>IF(A176&lt;&gt;"",COUNTIF(Daten!I:I,A176),"")</f>
        <v/>
      </c>
      <c r="F176" s="9" t="str">
        <f t="shared" si="6"/>
        <v/>
      </c>
      <c r="G176" s="9" t="str">
        <f t="shared" si="7"/>
        <v/>
      </c>
      <c r="H176" s="9" t="str">
        <f>IFERROR(IF(COUNTIF(Daten!$H$2:$H$400,$A176)&lt;&gt;0,"X",""),"")</f>
        <v/>
      </c>
      <c r="I176" s="63" t="str">
        <f t="shared" si="8"/>
        <v/>
      </c>
      <c r="J176" s="10" t="str">
        <f t="array" ref="J176">IF(A176&lt;&gt;"",IF(IFERROR(INDEX(Name,SMALL(IF((zimmer=$A176),ROW(Daten)),1)-1),VLOOKUP($A176,Erläuterung,2,FALSE))=0,"",IFERROR(INDEX(Name,SMALL(IF((zimmer=$A176),ROW(Daten)),1)-1),VLOOKUP($A176,Erläuterung,2,FALSE))),"")</f>
        <v/>
      </c>
      <c r="K176" s="10" t="str">
        <f t="array" ref="K176">IF($A176&lt;&gt;"",IFERROR(INDEX(Name,SMALL(IF((zimmer=$A176),ROW(Daten)),2)-1),""),"")</f>
        <v/>
      </c>
      <c r="L176" s="10" t="str">
        <f t="array" ref="L176">IF($A176&lt;&gt;"",IFERROR(INDEX(Name,SMALL(IF((zimmer=$A176),ROW(Daten)),3)-1),""),"")</f>
        <v/>
      </c>
      <c r="M176" s="10" t="str">
        <f t="array" ref="M176">IF($A176&lt;&gt;"",IFERROR(INDEX(Name,SMALL(IF((zimmer=$A176),ROW(Daten)),4)-1),""),"")</f>
        <v/>
      </c>
      <c r="N176" s="10" t="str">
        <f t="array" ref="N176">IF($A176&lt;&gt;"",IFERROR(INDEX(Name,SMALL(IF((zimmer=$A176),ROW(Daten)),5)-1),""),"")</f>
        <v/>
      </c>
      <c r="O176" s="10" t="str">
        <f t="array" ref="O176">IF($A176&lt;&gt;"",IFERROR(INDEX(Name,SMALL(IF((zimmer=$A176),ROW(Daten)),6)-1),""),"")</f>
        <v/>
      </c>
      <c r="P176" s="10" t="str">
        <f t="array" ref="P176">IF($A176&lt;&gt;"",IFERROR(INDEX(Stelle,SMALL(IF((zimmer=$A176),ROW(Daten)),1)-1),""),"")</f>
        <v/>
      </c>
      <c r="Q176" s="10" t="str">
        <f t="array" ref="Q176">IF($A176&lt;&gt;"",IFERROR(INDEX(Stelle,SMALL(IF((zimmer=$A176),ROW(Daten)),2)-1),""),"")</f>
        <v/>
      </c>
      <c r="R176" s="10" t="str">
        <f t="array" ref="R176">IF($A176&lt;&gt;"",IFERROR(INDEX(Stelle,SMALL(IF((zimmer=$A176),ROW(Daten)),3)-1),""),"")</f>
        <v/>
      </c>
      <c r="S176" s="10" t="str">
        <f t="array" ref="S176">IF($A176&lt;&gt;"",IFERROR(INDEX(Stelle,SMALL(IF((zimmer=$A176),ROW(Daten)),4)-1),""),"")</f>
        <v/>
      </c>
      <c r="T176" s="10" t="str">
        <f t="array" ref="T176">IF($A176&lt;&gt;"",IFERROR(INDEX(Stelle,SMALL(IF((zimmer=$A176),ROW(Daten)),5)-1),""),"")</f>
        <v/>
      </c>
      <c r="U176" s="10" t="str">
        <f t="array" ref="U176">IF($A176&lt;&gt;"",IFERROR(INDEX(Stelle,SMALL(IF((zimmer=$A176),ROW(Daten)),6)-1),""),"")</f>
        <v/>
      </c>
    </row>
    <row r="177" spans="1:21" ht="13.5" thickBot="1" x14ac:dyDescent="0.25">
      <c r="A177" s="76"/>
      <c r="B177" s="77"/>
      <c r="C177" s="78"/>
      <c r="D177" s="78"/>
      <c r="E177" s="8" t="str">
        <f>IF(A177&lt;&gt;"",COUNTIF(Daten!I:I,A177),"")</f>
        <v/>
      </c>
      <c r="F177" s="9" t="str">
        <f t="shared" si="6"/>
        <v/>
      </c>
      <c r="G177" s="9" t="str">
        <f t="shared" si="7"/>
        <v/>
      </c>
      <c r="H177" s="9" t="str">
        <f>IFERROR(IF(COUNTIF(Daten!$H$2:$H$400,$A177)&lt;&gt;0,"X",""),"")</f>
        <v/>
      </c>
      <c r="I177" s="63" t="str">
        <f t="shared" si="8"/>
        <v/>
      </c>
      <c r="J177" s="10" t="str">
        <f t="array" ref="J177">IF(A177&lt;&gt;"",IF(IFERROR(INDEX(Name,SMALL(IF((zimmer=$A177),ROW(Daten)),1)-1),VLOOKUP($A177,Erläuterung,2,FALSE))=0,"",IFERROR(INDEX(Name,SMALL(IF((zimmer=$A177),ROW(Daten)),1)-1),VLOOKUP($A177,Erläuterung,2,FALSE))),"")</f>
        <v/>
      </c>
      <c r="K177" s="10" t="str">
        <f t="array" ref="K177">IF($A177&lt;&gt;"",IFERROR(INDEX(Name,SMALL(IF((zimmer=$A177),ROW(Daten)),2)-1),""),"")</f>
        <v/>
      </c>
      <c r="L177" s="10" t="str">
        <f t="array" ref="L177">IF($A177&lt;&gt;"",IFERROR(INDEX(Name,SMALL(IF((zimmer=$A177),ROW(Daten)),3)-1),""),"")</f>
        <v/>
      </c>
      <c r="M177" s="10" t="str">
        <f t="array" ref="M177">IF($A177&lt;&gt;"",IFERROR(INDEX(Name,SMALL(IF((zimmer=$A177),ROW(Daten)),4)-1),""),"")</f>
        <v/>
      </c>
      <c r="N177" s="10" t="str">
        <f t="array" ref="N177">IF($A177&lt;&gt;"",IFERROR(INDEX(Name,SMALL(IF((zimmer=$A177),ROW(Daten)),5)-1),""),"")</f>
        <v/>
      </c>
      <c r="O177" s="10" t="str">
        <f t="array" ref="O177">IF($A177&lt;&gt;"",IFERROR(INDEX(Name,SMALL(IF((zimmer=$A177),ROW(Daten)),6)-1),""),"")</f>
        <v/>
      </c>
      <c r="P177" s="10" t="str">
        <f t="array" ref="P177">IF($A177&lt;&gt;"",IFERROR(INDEX(Stelle,SMALL(IF((zimmer=$A177),ROW(Daten)),1)-1),""),"")</f>
        <v/>
      </c>
      <c r="Q177" s="10" t="str">
        <f t="array" ref="Q177">IF($A177&lt;&gt;"",IFERROR(INDEX(Stelle,SMALL(IF((zimmer=$A177),ROW(Daten)),2)-1),""),"")</f>
        <v/>
      </c>
      <c r="R177" s="10" t="str">
        <f t="array" ref="R177">IF($A177&lt;&gt;"",IFERROR(INDEX(Stelle,SMALL(IF((zimmer=$A177),ROW(Daten)),3)-1),""),"")</f>
        <v/>
      </c>
      <c r="S177" s="10" t="str">
        <f t="array" ref="S177">IF($A177&lt;&gt;"",IFERROR(INDEX(Stelle,SMALL(IF((zimmer=$A177),ROW(Daten)),4)-1),""),"")</f>
        <v/>
      </c>
      <c r="T177" s="10" t="str">
        <f t="array" ref="T177">IF($A177&lt;&gt;"",IFERROR(INDEX(Stelle,SMALL(IF((zimmer=$A177),ROW(Daten)),5)-1),""),"")</f>
        <v/>
      </c>
      <c r="U177" s="10" t="str">
        <f t="array" ref="U177">IF($A177&lt;&gt;"",IFERROR(INDEX(Stelle,SMALL(IF((zimmer=$A177),ROW(Daten)),6)-1),""),"")</f>
        <v/>
      </c>
    </row>
    <row r="178" spans="1:21" ht="13.5" thickBot="1" x14ac:dyDescent="0.25">
      <c r="A178" s="76"/>
      <c r="B178" s="77"/>
      <c r="C178" s="78"/>
      <c r="D178" s="78"/>
      <c r="E178" s="8" t="str">
        <f>IF(A178&lt;&gt;"",COUNTIF(Daten!I:I,A178),"")</f>
        <v/>
      </c>
      <c r="F178" s="9" t="str">
        <f t="shared" si="6"/>
        <v/>
      </c>
      <c r="G178" s="9" t="str">
        <f t="shared" si="7"/>
        <v/>
      </c>
      <c r="H178" s="9" t="str">
        <f>IFERROR(IF(COUNTIF(Daten!$H$2:$H$400,$A178)&lt;&gt;0,"X",""),"")</f>
        <v/>
      </c>
      <c r="I178" s="63" t="str">
        <f t="shared" si="8"/>
        <v/>
      </c>
      <c r="J178" s="10" t="str">
        <f t="array" ref="J178">IF(A178&lt;&gt;"",IF(IFERROR(INDEX(Name,SMALL(IF((zimmer=$A178),ROW(Daten)),1)-1),VLOOKUP($A178,Erläuterung,2,FALSE))=0,"",IFERROR(INDEX(Name,SMALL(IF((zimmer=$A178),ROW(Daten)),1)-1),VLOOKUP($A178,Erläuterung,2,FALSE))),"")</f>
        <v/>
      </c>
      <c r="K178" s="10" t="str">
        <f t="array" ref="K178">IF($A178&lt;&gt;"",IFERROR(INDEX(Name,SMALL(IF((zimmer=$A178),ROW(Daten)),2)-1),""),"")</f>
        <v/>
      </c>
      <c r="L178" s="10" t="str">
        <f t="array" ref="L178">IF($A178&lt;&gt;"",IFERROR(INDEX(Name,SMALL(IF((zimmer=$A178),ROW(Daten)),3)-1),""),"")</f>
        <v/>
      </c>
      <c r="M178" s="10" t="str">
        <f t="array" ref="M178">IF($A178&lt;&gt;"",IFERROR(INDEX(Name,SMALL(IF((zimmer=$A178),ROW(Daten)),4)-1),""),"")</f>
        <v/>
      </c>
      <c r="N178" s="10" t="str">
        <f t="array" ref="N178">IF($A178&lt;&gt;"",IFERROR(INDEX(Name,SMALL(IF((zimmer=$A178),ROW(Daten)),5)-1),""),"")</f>
        <v/>
      </c>
      <c r="O178" s="10" t="str">
        <f t="array" ref="O178">IF($A178&lt;&gt;"",IFERROR(INDEX(Name,SMALL(IF((zimmer=$A178),ROW(Daten)),6)-1),""),"")</f>
        <v/>
      </c>
      <c r="P178" s="10" t="str">
        <f t="array" ref="P178">IF($A178&lt;&gt;"",IFERROR(INDEX(Stelle,SMALL(IF((zimmer=$A178),ROW(Daten)),1)-1),""),"")</f>
        <v/>
      </c>
      <c r="Q178" s="10" t="str">
        <f t="array" ref="Q178">IF($A178&lt;&gt;"",IFERROR(INDEX(Stelle,SMALL(IF((zimmer=$A178),ROW(Daten)),2)-1),""),"")</f>
        <v/>
      </c>
      <c r="R178" s="10" t="str">
        <f t="array" ref="R178">IF($A178&lt;&gt;"",IFERROR(INDEX(Stelle,SMALL(IF((zimmer=$A178),ROW(Daten)),3)-1),""),"")</f>
        <v/>
      </c>
      <c r="S178" s="10" t="str">
        <f t="array" ref="S178">IF($A178&lt;&gt;"",IFERROR(INDEX(Stelle,SMALL(IF((zimmer=$A178),ROW(Daten)),4)-1),""),"")</f>
        <v/>
      </c>
      <c r="T178" s="10" t="str">
        <f t="array" ref="T178">IF($A178&lt;&gt;"",IFERROR(INDEX(Stelle,SMALL(IF((zimmer=$A178),ROW(Daten)),5)-1),""),"")</f>
        <v/>
      </c>
      <c r="U178" s="10" t="str">
        <f t="array" ref="U178">IF($A178&lt;&gt;"",IFERROR(INDEX(Stelle,SMALL(IF((zimmer=$A178),ROW(Daten)),6)-1),""),"")</f>
        <v/>
      </c>
    </row>
    <row r="179" spans="1:21" ht="13.5" thickBot="1" x14ac:dyDescent="0.25">
      <c r="A179" s="76"/>
      <c r="B179" s="77"/>
      <c r="C179" s="78"/>
      <c r="D179" s="78"/>
      <c r="E179" s="8" t="str">
        <f>IF(A179&lt;&gt;"",COUNTIF(Daten!I:I,A179),"")</f>
        <v/>
      </c>
      <c r="F179" s="9" t="str">
        <f t="shared" si="6"/>
        <v/>
      </c>
      <c r="G179" s="9" t="str">
        <f t="shared" si="7"/>
        <v/>
      </c>
      <c r="H179" s="9" t="str">
        <f>IFERROR(IF(COUNTIF(Daten!$H$2:$H$400,$A179)&lt;&gt;0,"X",""),"")</f>
        <v/>
      </c>
      <c r="I179" s="63" t="str">
        <f t="shared" si="8"/>
        <v/>
      </c>
      <c r="J179" s="10" t="str">
        <f t="array" ref="J179">IF(A179&lt;&gt;"",IF(IFERROR(INDEX(Name,SMALL(IF((zimmer=$A179),ROW(Daten)),1)-1),VLOOKUP($A179,Erläuterung,2,FALSE))=0,"",IFERROR(INDEX(Name,SMALL(IF((zimmer=$A179),ROW(Daten)),1)-1),VLOOKUP($A179,Erläuterung,2,FALSE))),"")</f>
        <v/>
      </c>
      <c r="K179" s="10" t="str">
        <f t="array" ref="K179">IF($A179&lt;&gt;"",IFERROR(INDEX(Name,SMALL(IF((zimmer=$A179),ROW(Daten)),2)-1),""),"")</f>
        <v/>
      </c>
      <c r="L179" s="10" t="str">
        <f t="array" ref="L179">IF($A179&lt;&gt;"",IFERROR(INDEX(Name,SMALL(IF((zimmer=$A179),ROW(Daten)),3)-1),""),"")</f>
        <v/>
      </c>
      <c r="M179" s="10" t="str">
        <f t="array" ref="M179">IF($A179&lt;&gt;"",IFERROR(INDEX(Name,SMALL(IF((zimmer=$A179),ROW(Daten)),4)-1),""),"")</f>
        <v/>
      </c>
      <c r="N179" s="10" t="str">
        <f t="array" ref="N179">IF($A179&lt;&gt;"",IFERROR(INDEX(Name,SMALL(IF((zimmer=$A179),ROW(Daten)),5)-1),""),"")</f>
        <v/>
      </c>
      <c r="O179" s="10" t="str">
        <f t="array" ref="O179">IF($A179&lt;&gt;"",IFERROR(INDEX(Name,SMALL(IF((zimmer=$A179),ROW(Daten)),6)-1),""),"")</f>
        <v/>
      </c>
      <c r="P179" s="10" t="str">
        <f t="array" ref="P179">IF($A179&lt;&gt;"",IFERROR(INDEX(Stelle,SMALL(IF((zimmer=$A179),ROW(Daten)),1)-1),""),"")</f>
        <v/>
      </c>
      <c r="Q179" s="10" t="str">
        <f t="array" ref="Q179">IF($A179&lt;&gt;"",IFERROR(INDEX(Stelle,SMALL(IF((zimmer=$A179),ROW(Daten)),2)-1),""),"")</f>
        <v/>
      </c>
      <c r="R179" s="10" t="str">
        <f t="array" ref="R179">IF($A179&lt;&gt;"",IFERROR(INDEX(Stelle,SMALL(IF((zimmer=$A179),ROW(Daten)),3)-1),""),"")</f>
        <v/>
      </c>
      <c r="S179" s="10" t="str">
        <f t="array" ref="S179">IF($A179&lt;&gt;"",IFERROR(INDEX(Stelle,SMALL(IF((zimmer=$A179),ROW(Daten)),4)-1),""),"")</f>
        <v/>
      </c>
      <c r="T179" s="10" t="str">
        <f t="array" ref="T179">IF($A179&lt;&gt;"",IFERROR(INDEX(Stelle,SMALL(IF((zimmer=$A179),ROW(Daten)),5)-1),""),"")</f>
        <v/>
      </c>
      <c r="U179" s="10" t="str">
        <f t="array" ref="U179">IF($A179&lt;&gt;"",IFERROR(INDEX(Stelle,SMALL(IF((zimmer=$A179),ROW(Daten)),6)-1),""),"")</f>
        <v/>
      </c>
    </row>
    <row r="180" spans="1:21" ht="13.5" thickBot="1" x14ac:dyDescent="0.25">
      <c r="A180" s="76"/>
      <c r="B180" s="77"/>
      <c r="C180" s="78"/>
      <c r="D180" s="78"/>
      <c r="E180" s="8" t="str">
        <f>IF(A180&lt;&gt;"",COUNTIF(Daten!I:I,A180),"")</f>
        <v/>
      </c>
      <c r="F180" s="9" t="str">
        <f t="shared" si="6"/>
        <v/>
      </c>
      <c r="G180" s="9" t="str">
        <f t="shared" si="7"/>
        <v/>
      </c>
      <c r="H180" s="9" t="str">
        <f>IFERROR(IF(COUNTIF(Daten!$H$2:$H$400,$A180)&lt;&gt;0,"X",""),"")</f>
        <v/>
      </c>
      <c r="I180" s="63" t="str">
        <f t="shared" si="8"/>
        <v/>
      </c>
      <c r="J180" s="10" t="str">
        <f t="array" ref="J180">IF(A180&lt;&gt;"",IF(IFERROR(INDEX(Name,SMALL(IF((zimmer=$A180),ROW(Daten)),1)-1),VLOOKUP($A180,Erläuterung,2,FALSE))=0,"",IFERROR(INDEX(Name,SMALL(IF((zimmer=$A180),ROW(Daten)),1)-1),VLOOKUP($A180,Erläuterung,2,FALSE))),"")</f>
        <v/>
      </c>
      <c r="K180" s="10" t="str">
        <f t="array" ref="K180">IF($A180&lt;&gt;"",IFERROR(INDEX(Name,SMALL(IF((zimmer=$A180),ROW(Daten)),2)-1),""),"")</f>
        <v/>
      </c>
      <c r="L180" s="10" t="str">
        <f t="array" ref="L180">IF($A180&lt;&gt;"",IFERROR(INDEX(Name,SMALL(IF((zimmer=$A180),ROW(Daten)),3)-1),""),"")</f>
        <v/>
      </c>
      <c r="M180" s="10" t="str">
        <f t="array" ref="M180">IF($A180&lt;&gt;"",IFERROR(INDEX(Name,SMALL(IF((zimmer=$A180),ROW(Daten)),4)-1),""),"")</f>
        <v/>
      </c>
      <c r="N180" s="10" t="str">
        <f t="array" ref="N180">IF($A180&lt;&gt;"",IFERROR(INDEX(Name,SMALL(IF((zimmer=$A180),ROW(Daten)),5)-1),""),"")</f>
        <v/>
      </c>
      <c r="O180" s="10" t="str">
        <f t="array" ref="O180">IF($A180&lt;&gt;"",IFERROR(INDEX(Name,SMALL(IF((zimmer=$A180),ROW(Daten)),6)-1),""),"")</f>
        <v/>
      </c>
      <c r="P180" s="10" t="str">
        <f t="array" ref="P180">IF($A180&lt;&gt;"",IFERROR(INDEX(Stelle,SMALL(IF((zimmer=$A180),ROW(Daten)),1)-1),""),"")</f>
        <v/>
      </c>
      <c r="Q180" s="10" t="str">
        <f t="array" ref="Q180">IF($A180&lt;&gt;"",IFERROR(INDEX(Stelle,SMALL(IF((zimmer=$A180),ROW(Daten)),2)-1),""),"")</f>
        <v/>
      </c>
      <c r="R180" s="10" t="str">
        <f t="array" ref="R180">IF($A180&lt;&gt;"",IFERROR(INDEX(Stelle,SMALL(IF((zimmer=$A180),ROW(Daten)),3)-1),""),"")</f>
        <v/>
      </c>
      <c r="S180" s="10" t="str">
        <f t="array" ref="S180">IF($A180&lt;&gt;"",IFERROR(INDEX(Stelle,SMALL(IF((zimmer=$A180),ROW(Daten)),4)-1),""),"")</f>
        <v/>
      </c>
      <c r="T180" s="10" t="str">
        <f t="array" ref="T180">IF($A180&lt;&gt;"",IFERROR(INDEX(Stelle,SMALL(IF((zimmer=$A180),ROW(Daten)),5)-1),""),"")</f>
        <v/>
      </c>
      <c r="U180" s="10" t="str">
        <f t="array" ref="U180">IF($A180&lt;&gt;"",IFERROR(INDEX(Stelle,SMALL(IF((zimmer=$A180),ROW(Daten)),6)-1),""),"")</f>
        <v/>
      </c>
    </row>
    <row r="181" spans="1:21" ht="13.5" thickBot="1" x14ac:dyDescent="0.25">
      <c r="A181" s="76"/>
      <c r="B181" s="77"/>
      <c r="C181" s="78"/>
      <c r="D181" s="78"/>
      <c r="E181" s="8" t="str">
        <f>IF(A181&lt;&gt;"",COUNTIF(Daten!I:I,A181),"")</f>
        <v/>
      </c>
      <c r="F181" s="9" t="str">
        <f t="shared" si="6"/>
        <v/>
      </c>
      <c r="G181" s="9" t="str">
        <f t="shared" si="7"/>
        <v/>
      </c>
      <c r="H181" s="9" t="str">
        <f>IFERROR(IF(COUNTIF(Daten!$H$2:$H$400,$A181)&lt;&gt;0,"X",""),"")</f>
        <v/>
      </c>
      <c r="I181" s="63" t="str">
        <f t="shared" si="8"/>
        <v/>
      </c>
      <c r="J181" s="10" t="str">
        <f t="array" ref="J181">IF(A181&lt;&gt;"",IF(IFERROR(INDEX(Name,SMALL(IF((zimmer=$A181),ROW(Daten)),1)-1),VLOOKUP($A181,Erläuterung,2,FALSE))=0,"",IFERROR(INDEX(Name,SMALL(IF((zimmer=$A181),ROW(Daten)),1)-1),VLOOKUP($A181,Erläuterung,2,FALSE))),"")</f>
        <v/>
      </c>
      <c r="K181" s="10" t="str">
        <f t="array" ref="K181">IF($A181&lt;&gt;"",IFERROR(INDEX(Name,SMALL(IF((zimmer=$A181),ROW(Daten)),2)-1),""),"")</f>
        <v/>
      </c>
      <c r="L181" s="10" t="str">
        <f t="array" ref="L181">IF($A181&lt;&gt;"",IFERROR(INDEX(Name,SMALL(IF((zimmer=$A181),ROW(Daten)),3)-1),""),"")</f>
        <v/>
      </c>
      <c r="M181" s="10" t="str">
        <f t="array" ref="M181">IF($A181&lt;&gt;"",IFERROR(INDEX(Name,SMALL(IF((zimmer=$A181),ROW(Daten)),4)-1),""),"")</f>
        <v/>
      </c>
      <c r="N181" s="10" t="str">
        <f t="array" ref="N181">IF($A181&lt;&gt;"",IFERROR(INDEX(Name,SMALL(IF((zimmer=$A181),ROW(Daten)),5)-1),""),"")</f>
        <v/>
      </c>
      <c r="O181" s="10" t="str">
        <f t="array" ref="O181">IF($A181&lt;&gt;"",IFERROR(INDEX(Name,SMALL(IF((zimmer=$A181),ROW(Daten)),6)-1),""),"")</f>
        <v/>
      </c>
      <c r="P181" s="10" t="str">
        <f t="array" ref="P181">IF($A181&lt;&gt;"",IFERROR(INDEX(Stelle,SMALL(IF((zimmer=$A181),ROW(Daten)),1)-1),""),"")</f>
        <v/>
      </c>
      <c r="Q181" s="10" t="str">
        <f t="array" ref="Q181">IF($A181&lt;&gt;"",IFERROR(INDEX(Stelle,SMALL(IF((zimmer=$A181),ROW(Daten)),2)-1),""),"")</f>
        <v/>
      </c>
      <c r="R181" s="10" t="str">
        <f t="array" ref="R181">IF($A181&lt;&gt;"",IFERROR(INDEX(Stelle,SMALL(IF((zimmer=$A181),ROW(Daten)),3)-1),""),"")</f>
        <v/>
      </c>
      <c r="S181" s="10" t="str">
        <f t="array" ref="S181">IF($A181&lt;&gt;"",IFERROR(INDEX(Stelle,SMALL(IF((zimmer=$A181),ROW(Daten)),4)-1),""),"")</f>
        <v/>
      </c>
      <c r="T181" s="10" t="str">
        <f t="array" ref="T181">IF($A181&lt;&gt;"",IFERROR(INDEX(Stelle,SMALL(IF((zimmer=$A181),ROW(Daten)),5)-1),""),"")</f>
        <v/>
      </c>
      <c r="U181" s="10" t="str">
        <f t="array" ref="U181">IF($A181&lt;&gt;"",IFERROR(INDEX(Stelle,SMALL(IF((zimmer=$A181),ROW(Daten)),6)-1),""),"")</f>
        <v/>
      </c>
    </row>
    <row r="182" spans="1:21" ht="13.5" thickBot="1" x14ac:dyDescent="0.25">
      <c r="A182" s="76"/>
      <c r="B182" s="77"/>
      <c r="C182" s="78"/>
      <c r="D182" s="78"/>
      <c r="E182" s="8" t="str">
        <f>IF(A182&lt;&gt;"",COUNTIF(Daten!I:I,A182),"")</f>
        <v/>
      </c>
      <c r="F182" s="9" t="str">
        <f t="shared" si="6"/>
        <v/>
      </c>
      <c r="G182" s="9" t="str">
        <f t="shared" si="7"/>
        <v/>
      </c>
      <c r="H182" s="9" t="str">
        <f>IFERROR(IF(COUNTIF(Daten!$H$2:$H$400,$A182)&lt;&gt;0,"X",""),"")</f>
        <v/>
      </c>
      <c r="I182" s="63" t="str">
        <f t="shared" si="8"/>
        <v/>
      </c>
      <c r="J182" s="10" t="str">
        <f t="array" ref="J182">IF(A182&lt;&gt;"",IF(IFERROR(INDEX(Name,SMALL(IF((zimmer=$A182),ROW(Daten)),1)-1),VLOOKUP($A182,Erläuterung,2,FALSE))=0,"",IFERROR(INDEX(Name,SMALL(IF((zimmer=$A182),ROW(Daten)),1)-1),VLOOKUP($A182,Erläuterung,2,FALSE))),"")</f>
        <v/>
      </c>
      <c r="K182" s="10" t="str">
        <f t="array" ref="K182">IF($A182&lt;&gt;"",IFERROR(INDEX(Name,SMALL(IF((zimmer=$A182),ROW(Daten)),2)-1),""),"")</f>
        <v/>
      </c>
      <c r="L182" s="10" t="str">
        <f t="array" ref="L182">IF($A182&lt;&gt;"",IFERROR(INDEX(Name,SMALL(IF((zimmer=$A182),ROW(Daten)),3)-1),""),"")</f>
        <v/>
      </c>
      <c r="M182" s="10" t="str">
        <f t="array" ref="M182">IF($A182&lt;&gt;"",IFERROR(INDEX(Name,SMALL(IF((zimmer=$A182),ROW(Daten)),4)-1),""),"")</f>
        <v/>
      </c>
      <c r="N182" s="10" t="str">
        <f t="array" ref="N182">IF($A182&lt;&gt;"",IFERROR(INDEX(Name,SMALL(IF((zimmer=$A182),ROW(Daten)),5)-1),""),"")</f>
        <v/>
      </c>
      <c r="O182" s="10" t="str">
        <f t="array" ref="O182">IF($A182&lt;&gt;"",IFERROR(INDEX(Name,SMALL(IF((zimmer=$A182),ROW(Daten)),6)-1),""),"")</f>
        <v/>
      </c>
      <c r="P182" s="10" t="str">
        <f t="array" ref="P182">IF($A182&lt;&gt;"",IFERROR(INDEX(Stelle,SMALL(IF((zimmer=$A182),ROW(Daten)),1)-1),""),"")</f>
        <v/>
      </c>
      <c r="Q182" s="10" t="str">
        <f t="array" ref="Q182">IF($A182&lt;&gt;"",IFERROR(INDEX(Stelle,SMALL(IF((zimmer=$A182),ROW(Daten)),2)-1),""),"")</f>
        <v/>
      </c>
      <c r="R182" s="10" t="str">
        <f t="array" ref="R182">IF($A182&lt;&gt;"",IFERROR(INDEX(Stelle,SMALL(IF((zimmer=$A182),ROW(Daten)),3)-1),""),"")</f>
        <v/>
      </c>
      <c r="S182" s="10" t="str">
        <f t="array" ref="S182">IF($A182&lt;&gt;"",IFERROR(INDEX(Stelle,SMALL(IF((zimmer=$A182),ROW(Daten)),4)-1),""),"")</f>
        <v/>
      </c>
      <c r="T182" s="10" t="str">
        <f t="array" ref="T182">IF($A182&lt;&gt;"",IFERROR(INDEX(Stelle,SMALL(IF((zimmer=$A182),ROW(Daten)),5)-1),""),"")</f>
        <v/>
      </c>
      <c r="U182" s="10" t="str">
        <f t="array" ref="U182">IF($A182&lt;&gt;"",IFERROR(INDEX(Stelle,SMALL(IF((zimmer=$A182),ROW(Daten)),6)-1),""),"")</f>
        <v/>
      </c>
    </row>
    <row r="183" spans="1:21" ht="13.5" thickBot="1" x14ac:dyDescent="0.25">
      <c r="A183" s="76"/>
      <c r="B183" s="77"/>
      <c r="C183" s="78"/>
      <c r="D183" s="78"/>
      <c r="E183" s="8" t="str">
        <f>IF(A183&lt;&gt;"",COUNTIF(Daten!I:I,A183),"")</f>
        <v/>
      </c>
      <c r="F183" s="9" t="str">
        <f t="shared" si="6"/>
        <v/>
      </c>
      <c r="G183" s="9" t="str">
        <f t="shared" si="7"/>
        <v/>
      </c>
      <c r="H183" s="9" t="str">
        <f>IFERROR(IF(COUNTIF(Daten!$H$2:$H$400,$A183)&lt;&gt;0,"X",""),"")</f>
        <v/>
      </c>
      <c r="I183" s="63" t="str">
        <f t="shared" si="8"/>
        <v/>
      </c>
      <c r="J183" s="10" t="str">
        <f t="array" ref="J183">IF(A183&lt;&gt;"",IF(IFERROR(INDEX(Name,SMALL(IF((zimmer=$A183),ROW(Daten)),1)-1),VLOOKUP($A183,Erläuterung,2,FALSE))=0,"",IFERROR(INDEX(Name,SMALL(IF((zimmer=$A183),ROW(Daten)),1)-1),VLOOKUP($A183,Erläuterung,2,FALSE))),"")</f>
        <v/>
      </c>
      <c r="K183" s="10" t="str">
        <f t="array" ref="K183">IF($A183&lt;&gt;"",IFERROR(INDEX(Name,SMALL(IF((zimmer=$A183),ROW(Daten)),2)-1),""),"")</f>
        <v/>
      </c>
      <c r="L183" s="10" t="str">
        <f t="array" ref="L183">IF($A183&lt;&gt;"",IFERROR(INDEX(Name,SMALL(IF((zimmer=$A183),ROW(Daten)),3)-1),""),"")</f>
        <v/>
      </c>
      <c r="M183" s="10" t="str">
        <f t="array" ref="M183">IF($A183&lt;&gt;"",IFERROR(INDEX(Name,SMALL(IF((zimmer=$A183),ROW(Daten)),4)-1),""),"")</f>
        <v/>
      </c>
      <c r="N183" s="10" t="str">
        <f t="array" ref="N183">IF($A183&lt;&gt;"",IFERROR(INDEX(Name,SMALL(IF((zimmer=$A183),ROW(Daten)),5)-1),""),"")</f>
        <v/>
      </c>
      <c r="O183" s="10" t="str">
        <f t="array" ref="O183">IF($A183&lt;&gt;"",IFERROR(INDEX(Name,SMALL(IF((zimmer=$A183),ROW(Daten)),6)-1),""),"")</f>
        <v/>
      </c>
      <c r="P183" s="10" t="str">
        <f t="array" ref="P183">IF($A183&lt;&gt;"",IFERROR(INDEX(Stelle,SMALL(IF((zimmer=$A183),ROW(Daten)),1)-1),""),"")</f>
        <v/>
      </c>
      <c r="Q183" s="10" t="str">
        <f t="array" ref="Q183">IF($A183&lt;&gt;"",IFERROR(INDEX(Stelle,SMALL(IF((zimmer=$A183),ROW(Daten)),2)-1),""),"")</f>
        <v/>
      </c>
      <c r="R183" s="10" t="str">
        <f t="array" ref="R183">IF($A183&lt;&gt;"",IFERROR(INDEX(Stelle,SMALL(IF((zimmer=$A183),ROW(Daten)),3)-1),""),"")</f>
        <v/>
      </c>
      <c r="S183" s="10" t="str">
        <f t="array" ref="S183">IF($A183&lt;&gt;"",IFERROR(INDEX(Stelle,SMALL(IF((zimmer=$A183),ROW(Daten)),4)-1),""),"")</f>
        <v/>
      </c>
      <c r="T183" s="10" t="str">
        <f t="array" ref="T183">IF($A183&lt;&gt;"",IFERROR(INDEX(Stelle,SMALL(IF((zimmer=$A183),ROW(Daten)),5)-1),""),"")</f>
        <v/>
      </c>
      <c r="U183" s="10" t="str">
        <f t="array" ref="U183">IF($A183&lt;&gt;"",IFERROR(INDEX(Stelle,SMALL(IF((zimmer=$A183),ROW(Daten)),6)-1),""),"")</f>
        <v/>
      </c>
    </row>
    <row r="184" spans="1:21" ht="13.5" thickBot="1" x14ac:dyDescent="0.25">
      <c r="A184" s="76"/>
      <c r="B184" s="77"/>
      <c r="C184" s="78"/>
      <c r="D184" s="78"/>
      <c r="E184" s="8" t="str">
        <f>IF(A184&lt;&gt;"",COUNTIF(Daten!I:I,A184),"")</f>
        <v/>
      </c>
      <c r="F184" s="9" t="str">
        <f t="shared" si="6"/>
        <v/>
      </c>
      <c r="G184" s="9" t="str">
        <f t="shared" si="7"/>
        <v/>
      </c>
      <c r="H184" s="9" t="str">
        <f>IFERROR(IF(COUNTIF(Daten!$H$2:$H$400,$A184)&lt;&gt;0,"X",""),"")</f>
        <v/>
      </c>
      <c r="I184" s="63" t="str">
        <f t="shared" si="8"/>
        <v/>
      </c>
      <c r="J184" s="10" t="str">
        <f t="array" ref="J184">IF(A184&lt;&gt;"",IF(IFERROR(INDEX(Name,SMALL(IF((zimmer=$A184),ROW(Daten)),1)-1),VLOOKUP($A184,Erläuterung,2,FALSE))=0,"",IFERROR(INDEX(Name,SMALL(IF((zimmer=$A184),ROW(Daten)),1)-1),VLOOKUP($A184,Erläuterung,2,FALSE))),"")</f>
        <v/>
      </c>
      <c r="K184" s="10" t="str">
        <f t="array" ref="K184">IF($A184&lt;&gt;"",IFERROR(INDEX(Name,SMALL(IF((zimmer=$A184),ROW(Daten)),2)-1),""),"")</f>
        <v/>
      </c>
      <c r="L184" s="10" t="str">
        <f t="array" ref="L184">IF($A184&lt;&gt;"",IFERROR(INDEX(Name,SMALL(IF((zimmer=$A184),ROW(Daten)),3)-1),""),"")</f>
        <v/>
      </c>
      <c r="M184" s="10" t="str">
        <f t="array" ref="M184">IF($A184&lt;&gt;"",IFERROR(INDEX(Name,SMALL(IF((zimmer=$A184),ROW(Daten)),4)-1),""),"")</f>
        <v/>
      </c>
      <c r="N184" s="10" t="str">
        <f t="array" ref="N184">IF($A184&lt;&gt;"",IFERROR(INDEX(Name,SMALL(IF((zimmer=$A184),ROW(Daten)),5)-1),""),"")</f>
        <v/>
      </c>
      <c r="O184" s="10" t="str">
        <f t="array" ref="O184">IF($A184&lt;&gt;"",IFERROR(INDEX(Name,SMALL(IF((zimmer=$A184),ROW(Daten)),6)-1),""),"")</f>
        <v/>
      </c>
      <c r="P184" s="10" t="str">
        <f t="array" ref="P184">IF($A184&lt;&gt;"",IFERROR(INDEX(Stelle,SMALL(IF((zimmer=$A184),ROW(Daten)),1)-1),""),"")</f>
        <v/>
      </c>
      <c r="Q184" s="10" t="str">
        <f t="array" ref="Q184">IF($A184&lt;&gt;"",IFERROR(INDEX(Stelle,SMALL(IF((zimmer=$A184),ROW(Daten)),2)-1),""),"")</f>
        <v/>
      </c>
      <c r="R184" s="10" t="str">
        <f t="array" ref="R184">IF($A184&lt;&gt;"",IFERROR(INDEX(Stelle,SMALL(IF((zimmer=$A184),ROW(Daten)),3)-1),""),"")</f>
        <v/>
      </c>
      <c r="S184" s="10" t="str">
        <f t="array" ref="S184">IF($A184&lt;&gt;"",IFERROR(INDEX(Stelle,SMALL(IF((zimmer=$A184),ROW(Daten)),4)-1),""),"")</f>
        <v/>
      </c>
      <c r="T184" s="10" t="str">
        <f t="array" ref="T184">IF($A184&lt;&gt;"",IFERROR(INDEX(Stelle,SMALL(IF((zimmer=$A184),ROW(Daten)),5)-1),""),"")</f>
        <v/>
      </c>
      <c r="U184" s="10" t="str">
        <f t="array" ref="U184">IF($A184&lt;&gt;"",IFERROR(INDEX(Stelle,SMALL(IF((zimmer=$A184),ROW(Daten)),6)-1),""),"")</f>
        <v/>
      </c>
    </row>
    <row r="185" spans="1:21" ht="13.5" thickBot="1" x14ac:dyDescent="0.25">
      <c r="A185" s="76"/>
      <c r="B185" s="77"/>
      <c r="C185" s="78"/>
      <c r="D185" s="78"/>
      <c r="E185" s="8" t="str">
        <f>IF(A185&lt;&gt;"",COUNTIF(Daten!I:I,A185),"")</f>
        <v/>
      </c>
      <c r="F185" s="9" t="str">
        <f t="shared" si="6"/>
        <v/>
      </c>
      <c r="G185" s="9" t="str">
        <f t="shared" si="7"/>
        <v/>
      </c>
      <c r="H185" s="9" t="str">
        <f>IFERROR(IF(COUNTIF(Daten!$H$2:$H$400,$A185)&lt;&gt;0,"X",""),"")</f>
        <v/>
      </c>
      <c r="I185" s="63" t="str">
        <f t="shared" si="8"/>
        <v/>
      </c>
      <c r="J185" s="10" t="str">
        <f t="array" ref="J185">IF(A185&lt;&gt;"",IF(IFERROR(INDEX(Name,SMALL(IF((zimmer=$A185),ROW(Daten)),1)-1),VLOOKUP($A185,Erläuterung,2,FALSE))=0,"",IFERROR(INDEX(Name,SMALL(IF((zimmer=$A185),ROW(Daten)),1)-1),VLOOKUP($A185,Erläuterung,2,FALSE))),"")</f>
        <v/>
      </c>
      <c r="K185" s="10" t="str">
        <f t="array" ref="K185">IF($A185&lt;&gt;"",IFERROR(INDEX(Name,SMALL(IF((zimmer=$A185),ROW(Daten)),2)-1),""),"")</f>
        <v/>
      </c>
      <c r="L185" s="10" t="str">
        <f t="array" ref="L185">IF($A185&lt;&gt;"",IFERROR(INDEX(Name,SMALL(IF((zimmer=$A185),ROW(Daten)),3)-1),""),"")</f>
        <v/>
      </c>
      <c r="M185" s="10" t="str">
        <f t="array" ref="M185">IF($A185&lt;&gt;"",IFERROR(INDEX(Name,SMALL(IF((zimmer=$A185),ROW(Daten)),4)-1),""),"")</f>
        <v/>
      </c>
      <c r="N185" s="10" t="str">
        <f t="array" ref="N185">IF($A185&lt;&gt;"",IFERROR(INDEX(Name,SMALL(IF((zimmer=$A185),ROW(Daten)),5)-1),""),"")</f>
        <v/>
      </c>
      <c r="O185" s="10" t="str">
        <f t="array" ref="O185">IF($A185&lt;&gt;"",IFERROR(INDEX(Name,SMALL(IF((zimmer=$A185),ROW(Daten)),6)-1),""),"")</f>
        <v/>
      </c>
      <c r="P185" s="10" t="str">
        <f t="array" ref="P185">IF($A185&lt;&gt;"",IFERROR(INDEX(Stelle,SMALL(IF((zimmer=$A185),ROW(Daten)),1)-1),""),"")</f>
        <v/>
      </c>
      <c r="Q185" s="10" t="str">
        <f t="array" ref="Q185">IF($A185&lt;&gt;"",IFERROR(INDEX(Stelle,SMALL(IF((zimmer=$A185),ROW(Daten)),2)-1),""),"")</f>
        <v/>
      </c>
      <c r="R185" s="10" t="str">
        <f t="array" ref="R185">IF($A185&lt;&gt;"",IFERROR(INDEX(Stelle,SMALL(IF((zimmer=$A185),ROW(Daten)),3)-1),""),"")</f>
        <v/>
      </c>
      <c r="S185" s="10" t="str">
        <f t="array" ref="S185">IF($A185&lt;&gt;"",IFERROR(INDEX(Stelle,SMALL(IF((zimmer=$A185),ROW(Daten)),4)-1),""),"")</f>
        <v/>
      </c>
      <c r="T185" s="10" t="str">
        <f t="array" ref="T185">IF($A185&lt;&gt;"",IFERROR(INDEX(Stelle,SMALL(IF((zimmer=$A185),ROW(Daten)),5)-1),""),"")</f>
        <v/>
      </c>
      <c r="U185" s="10" t="str">
        <f t="array" ref="U185">IF($A185&lt;&gt;"",IFERROR(INDEX(Stelle,SMALL(IF((zimmer=$A185),ROW(Daten)),6)-1),""),"")</f>
        <v/>
      </c>
    </row>
    <row r="186" spans="1:21" ht="13.5" thickBot="1" x14ac:dyDescent="0.25">
      <c r="A186" s="76"/>
      <c r="B186" s="77"/>
      <c r="C186" s="78"/>
      <c r="D186" s="78"/>
      <c r="E186" s="8" t="str">
        <f>IF(A186&lt;&gt;"",COUNTIF(Daten!I:I,A186),"")</f>
        <v/>
      </c>
      <c r="F186" s="9" t="str">
        <f t="shared" si="6"/>
        <v/>
      </c>
      <c r="G186" s="9" t="str">
        <f t="shared" si="7"/>
        <v/>
      </c>
      <c r="H186" s="9" t="str">
        <f>IFERROR(IF(COUNTIF(Daten!$H$2:$H$400,$A186)&lt;&gt;0,"X",""),"")</f>
        <v/>
      </c>
      <c r="I186" s="63" t="str">
        <f t="shared" si="8"/>
        <v/>
      </c>
      <c r="J186" s="10" t="str">
        <f t="array" ref="J186">IF(A186&lt;&gt;"",IF(IFERROR(INDEX(Name,SMALL(IF((zimmer=$A186),ROW(Daten)),1)-1),VLOOKUP($A186,Erläuterung,2,FALSE))=0,"",IFERROR(INDEX(Name,SMALL(IF((zimmer=$A186),ROW(Daten)),1)-1),VLOOKUP($A186,Erläuterung,2,FALSE))),"")</f>
        <v/>
      </c>
      <c r="K186" s="10" t="str">
        <f t="array" ref="K186">IF($A186&lt;&gt;"",IFERROR(INDEX(Name,SMALL(IF((zimmer=$A186),ROW(Daten)),2)-1),""),"")</f>
        <v/>
      </c>
      <c r="L186" s="10" t="str">
        <f t="array" ref="L186">IF($A186&lt;&gt;"",IFERROR(INDEX(Name,SMALL(IF((zimmer=$A186),ROW(Daten)),3)-1),""),"")</f>
        <v/>
      </c>
      <c r="M186" s="10" t="str">
        <f t="array" ref="M186">IF($A186&lt;&gt;"",IFERROR(INDEX(Name,SMALL(IF((zimmer=$A186),ROW(Daten)),4)-1),""),"")</f>
        <v/>
      </c>
      <c r="N186" s="10" t="str">
        <f t="array" ref="N186">IF($A186&lt;&gt;"",IFERROR(INDEX(Name,SMALL(IF((zimmer=$A186),ROW(Daten)),5)-1),""),"")</f>
        <v/>
      </c>
      <c r="O186" s="10" t="str">
        <f t="array" ref="O186">IF($A186&lt;&gt;"",IFERROR(INDEX(Name,SMALL(IF((zimmer=$A186),ROW(Daten)),6)-1),""),"")</f>
        <v/>
      </c>
      <c r="P186" s="10" t="str">
        <f t="array" ref="P186">IF($A186&lt;&gt;"",IFERROR(INDEX(Stelle,SMALL(IF((zimmer=$A186),ROW(Daten)),1)-1),""),"")</f>
        <v/>
      </c>
      <c r="Q186" s="10" t="str">
        <f t="array" ref="Q186">IF($A186&lt;&gt;"",IFERROR(INDEX(Stelle,SMALL(IF((zimmer=$A186),ROW(Daten)),2)-1),""),"")</f>
        <v/>
      </c>
      <c r="R186" s="10" t="str">
        <f t="array" ref="R186">IF($A186&lt;&gt;"",IFERROR(INDEX(Stelle,SMALL(IF((zimmer=$A186),ROW(Daten)),3)-1),""),"")</f>
        <v/>
      </c>
      <c r="S186" s="10" t="str">
        <f t="array" ref="S186">IF($A186&lt;&gt;"",IFERROR(INDEX(Stelle,SMALL(IF((zimmer=$A186),ROW(Daten)),4)-1),""),"")</f>
        <v/>
      </c>
      <c r="T186" s="10" t="str">
        <f t="array" ref="T186">IF($A186&lt;&gt;"",IFERROR(INDEX(Stelle,SMALL(IF((zimmer=$A186),ROW(Daten)),5)-1),""),"")</f>
        <v/>
      </c>
      <c r="U186" s="10" t="str">
        <f t="array" ref="U186">IF($A186&lt;&gt;"",IFERROR(INDEX(Stelle,SMALL(IF((zimmer=$A186),ROW(Daten)),6)-1),""),"")</f>
        <v/>
      </c>
    </row>
    <row r="187" spans="1:21" ht="13.5" thickBot="1" x14ac:dyDescent="0.25">
      <c r="A187" s="76"/>
      <c r="B187" s="77"/>
      <c r="C187" s="78"/>
      <c r="D187" s="78"/>
      <c r="E187" s="8" t="str">
        <f>IF(A187&lt;&gt;"",COUNTIF(Daten!I:I,A187),"")</f>
        <v/>
      </c>
      <c r="F187" s="9" t="str">
        <f t="shared" si="6"/>
        <v/>
      </c>
      <c r="G187" s="9" t="str">
        <f t="shared" si="7"/>
        <v/>
      </c>
      <c r="H187" s="9" t="str">
        <f>IFERROR(IF(COUNTIF(Daten!$H$2:$H$400,$A187)&lt;&gt;0,"X",""),"")</f>
        <v/>
      </c>
      <c r="I187" s="63" t="str">
        <f t="shared" si="8"/>
        <v/>
      </c>
      <c r="J187" s="10" t="str">
        <f t="array" ref="J187">IF(A187&lt;&gt;"",IF(IFERROR(INDEX(Name,SMALL(IF((zimmer=$A187),ROW(Daten)),1)-1),VLOOKUP($A187,Erläuterung,2,FALSE))=0,"",IFERROR(INDEX(Name,SMALL(IF((zimmer=$A187),ROW(Daten)),1)-1),VLOOKUP($A187,Erläuterung,2,FALSE))),"")</f>
        <v/>
      </c>
      <c r="K187" s="10" t="str">
        <f t="array" ref="K187">IF($A187&lt;&gt;"",IFERROR(INDEX(Name,SMALL(IF((zimmer=$A187),ROW(Daten)),2)-1),""),"")</f>
        <v/>
      </c>
      <c r="L187" s="10" t="str">
        <f t="array" ref="L187">IF($A187&lt;&gt;"",IFERROR(INDEX(Name,SMALL(IF((zimmer=$A187),ROW(Daten)),3)-1),""),"")</f>
        <v/>
      </c>
      <c r="M187" s="10" t="str">
        <f t="array" ref="M187">IF($A187&lt;&gt;"",IFERROR(INDEX(Name,SMALL(IF((zimmer=$A187),ROW(Daten)),4)-1),""),"")</f>
        <v/>
      </c>
      <c r="N187" s="10" t="str">
        <f t="array" ref="N187">IF($A187&lt;&gt;"",IFERROR(INDEX(Name,SMALL(IF((zimmer=$A187),ROW(Daten)),5)-1),""),"")</f>
        <v/>
      </c>
      <c r="O187" s="10" t="str">
        <f t="array" ref="O187">IF($A187&lt;&gt;"",IFERROR(INDEX(Name,SMALL(IF((zimmer=$A187),ROW(Daten)),6)-1),""),"")</f>
        <v/>
      </c>
      <c r="P187" s="10" t="str">
        <f t="array" ref="P187">IF($A187&lt;&gt;"",IFERROR(INDEX(Stelle,SMALL(IF((zimmer=$A187),ROW(Daten)),1)-1),""),"")</f>
        <v/>
      </c>
      <c r="Q187" s="10" t="str">
        <f t="array" ref="Q187">IF($A187&lt;&gt;"",IFERROR(INDEX(Stelle,SMALL(IF((zimmer=$A187),ROW(Daten)),2)-1),""),"")</f>
        <v/>
      </c>
      <c r="R187" s="10" t="str">
        <f t="array" ref="R187">IF($A187&lt;&gt;"",IFERROR(INDEX(Stelle,SMALL(IF((zimmer=$A187),ROW(Daten)),3)-1),""),"")</f>
        <v/>
      </c>
      <c r="S187" s="10" t="str">
        <f t="array" ref="S187">IF($A187&lt;&gt;"",IFERROR(INDEX(Stelle,SMALL(IF((zimmer=$A187),ROW(Daten)),4)-1),""),"")</f>
        <v/>
      </c>
      <c r="T187" s="10" t="str">
        <f t="array" ref="T187">IF($A187&lt;&gt;"",IFERROR(INDEX(Stelle,SMALL(IF((zimmer=$A187),ROW(Daten)),5)-1),""),"")</f>
        <v/>
      </c>
      <c r="U187" s="10" t="str">
        <f t="array" ref="U187">IF($A187&lt;&gt;"",IFERROR(INDEX(Stelle,SMALL(IF((zimmer=$A187),ROW(Daten)),6)-1),""),"")</f>
        <v/>
      </c>
    </row>
    <row r="188" spans="1:21" ht="13.5" thickBot="1" x14ac:dyDescent="0.25">
      <c r="A188" s="76"/>
      <c r="B188" s="77"/>
      <c r="C188" s="78"/>
      <c r="D188" s="78"/>
      <c r="E188" s="8" t="str">
        <f>IF(A188&lt;&gt;"",COUNTIF(Daten!I:I,A188),"")</f>
        <v/>
      </c>
      <c r="F188" s="9" t="str">
        <f t="shared" si="6"/>
        <v/>
      </c>
      <c r="G188" s="9" t="str">
        <f t="shared" si="7"/>
        <v/>
      </c>
      <c r="H188" s="9" t="str">
        <f>IFERROR(IF(COUNTIF(Daten!$H$2:$H$400,$A188)&lt;&gt;0,"X",""),"")</f>
        <v/>
      </c>
      <c r="I188" s="63" t="str">
        <f t="shared" si="8"/>
        <v/>
      </c>
      <c r="J188" s="10" t="str">
        <f t="array" ref="J188">IF(A188&lt;&gt;"",IF(IFERROR(INDEX(Name,SMALL(IF((zimmer=$A188),ROW(Daten)),1)-1),VLOOKUP($A188,Erläuterung,2,FALSE))=0,"",IFERROR(INDEX(Name,SMALL(IF((zimmer=$A188),ROW(Daten)),1)-1),VLOOKUP($A188,Erläuterung,2,FALSE))),"")</f>
        <v/>
      </c>
      <c r="K188" s="10" t="str">
        <f t="array" ref="K188">IF($A188&lt;&gt;"",IFERROR(INDEX(Name,SMALL(IF((zimmer=$A188),ROW(Daten)),2)-1),""),"")</f>
        <v/>
      </c>
      <c r="L188" s="10" t="str">
        <f t="array" ref="L188">IF($A188&lt;&gt;"",IFERROR(INDEX(Name,SMALL(IF((zimmer=$A188),ROW(Daten)),3)-1),""),"")</f>
        <v/>
      </c>
      <c r="M188" s="10" t="str">
        <f t="array" ref="M188">IF($A188&lt;&gt;"",IFERROR(INDEX(Name,SMALL(IF((zimmer=$A188),ROW(Daten)),4)-1),""),"")</f>
        <v/>
      </c>
      <c r="N188" s="10" t="str">
        <f t="array" ref="N188">IF($A188&lt;&gt;"",IFERROR(INDEX(Name,SMALL(IF((zimmer=$A188),ROW(Daten)),5)-1),""),"")</f>
        <v/>
      </c>
      <c r="O188" s="10" t="str">
        <f t="array" ref="O188">IF($A188&lt;&gt;"",IFERROR(INDEX(Name,SMALL(IF((zimmer=$A188),ROW(Daten)),6)-1),""),"")</f>
        <v/>
      </c>
      <c r="P188" s="10" t="str">
        <f t="array" ref="P188">IF($A188&lt;&gt;"",IFERROR(INDEX(Stelle,SMALL(IF((zimmer=$A188),ROW(Daten)),1)-1),""),"")</f>
        <v/>
      </c>
      <c r="Q188" s="10" t="str">
        <f t="array" ref="Q188">IF($A188&lt;&gt;"",IFERROR(INDEX(Stelle,SMALL(IF((zimmer=$A188),ROW(Daten)),2)-1),""),"")</f>
        <v/>
      </c>
      <c r="R188" s="10" t="str">
        <f t="array" ref="R188">IF($A188&lt;&gt;"",IFERROR(INDEX(Stelle,SMALL(IF((zimmer=$A188),ROW(Daten)),3)-1),""),"")</f>
        <v/>
      </c>
      <c r="S188" s="10" t="str">
        <f t="array" ref="S188">IF($A188&lt;&gt;"",IFERROR(INDEX(Stelle,SMALL(IF((zimmer=$A188),ROW(Daten)),4)-1),""),"")</f>
        <v/>
      </c>
      <c r="T188" s="10" t="str">
        <f t="array" ref="T188">IF($A188&lt;&gt;"",IFERROR(INDEX(Stelle,SMALL(IF((zimmer=$A188),ROW(Daten)),5)-1),""),"")</f>
        <v/>
      </c>
      <c r="U188" s="10" t="str">
        <f t="array" ref="U188">IF($A188&lt;&gt;"",IFERROR(INDEX(Stelle,SMALL(IF((zimmer=$A188),ROW(Daten)),6)-1),""),"")</f>
        <v/>
      </c>
    </row>
    <row r="189" spans="1:21" ht="13.5" thickBot="1" x14ac:dyDescent="0.25">
      <c r="A189" s="76"/>
      <c r="B189" s="77"/>
      <c r="C189" s="78"/>
      <c r="D189" s="78"/>
      <c r="E189" s="8" t="str">
        <f>IF(A189&lt;&gt;"",COUNTIF(Daten!I:I,A189),"")</f>
        <v/>
      </c>
      <c r="F189" s="9" t="str">
        <f t="shared" si="6"/>
        <v/>
      </c>
      <c r="G189" s="9" t="str">
        <f t="shared" si="7"/>
        <v/>
      </c>
      <c r="H189" s="9" t="str">
        <f>IFERROR(IF(COUNTIF(Daten!$H$2:$H$400,$A189)&lt;&gt;0,"X",""),"")</f>
        <v/>
      </c>
      <c r="I189" s="63" t="str">
        <f t="shared" si="8"/>
        <v/>
      </c>
      <c r="J189" s="10" t="str">
        <f t="array" ref="J189">IF(A189&lt;&gt;"",IF(IFERROR(INDEX(Name,SMALL(IF((zimmer=$A189),ROW(Daten)),1)-1),VLOOKUP($A189,Erläuterung,2,FALSE))=0,"",IFERROR(INDEX(Name,SMALL(IF((zimmer=$A189),ROW(Daten)),1)-1),VLOOKUP($A189,Erläuterung,2,FALSE))),"")</f>
        <v/>
      </c>
      <c r="K189" s="10" t="str">
        <f t="array" ref="K189">IF($A189&lt;&gt;"",IFERROR(INDEX(Name,SMALL(IF((zimmer=$A189),ROW(Daten)),2)-1),""),"")</f>
        <v/>
      </c>
      <c r="L189" s="10" t="str">
        <f t="array" ref="L189">IF($A189&lt;&gt;"",IFERROR(INDEX(Name,SMALL(IF((zimmer=$A189),ROW(Daten)),3)-1),""),"")</f>
        <v/>
      </c>
      <c r="M189" s="10" t="str">
        <f t="array" ref="M189">IF($A189&lt;&gt;"",IFERROR(INDEX(Name,SMALL(IF((zimmer=$A189),ROW(Daten)),4)-1),""),"")</f>
        <v/>
      </c>
      <c r="N189" s="10" t="str">
        <f t="array" ref="N189">IF($A189&lt;&gt;"",IFERROR(INDEX(Name,SMALL(IF((zimmer=$A189),ROW(Daten)),5)-1),""),"")</f>
        <v/>
      </c>
      <c r="O189" s="10" t="str">
        <f t="array" ref="O189">IF($A189&lt;&gt;"",IFERROR(INDEX(Name,SMALL(IF((zimmer=$A189),ROW(Daten)),6)-1),""),"")</f>
        <v/>
      </c>
      <c r="P189" s="10" t="str">
        <f t="array" ref="P189">IF($A189&lt;&gt;"",IFERROR(INDEX(Stelle,SMALL(IF((zimmer=$A189),ROW(Daten)),1)-1),""),"")</f>
        <v/>
      </c>
      <c r="Q189" s="10" t="str">
        <f t="array" ref="Q189">IF($A189&lt;&gt;"",IFERROR(INDEX(Stelle,SMALL(IF((zimmer=$A189),ROW(Daten)),2)-1),""),"")</f>
        <v/>
      </c>
      <c r="R189" s="10" t="str">
        <f t="array" ref="R189">IF($A189&lt;&gt;"",IFERROR(INDEX(Stelle,SMALL(IF((zimmer=$A189),ROW(Daten)),3)-1),""),"")</f>
        <v/>
      </c>
      <c r="S189" s="10" t="str">
        <f t="array" ref="S189">IF($A189&lt;&gt;"",IFERROR(INDEX(Stelle,SMALL(IF((zimmer=$A189),ROW(Daten)),4)-1),""),"")</f>
        <v/>
      </c>
      <c r="T189" s="10" t="str">
        <f t="array" ref="T189">IF($A189&lt;&gt;"",IFERROR(INDEX(Stelle,SMALL(IF((zimmer=$A189),ROW(Daten)),5)-1),""),"")</f>
        <v/>
      </c>
      <c r="U189" s="10" t="str">
        <f t="array" ref="U189">IF($A189&lt;&gt;"",IFERROR(INDEX(Stelle,SMALL(IF((zimmer=$A189),ROW(Daten)),6)-1),""),"")</f>
        <v/>
      </c>
    </row>
    <row r="190" spans="1:21" ht="13.5" thickBot="1" x14ac:dyDescent="0.25">
      <c r="A190" s="76"/>
      <c r="B190" s="77"/>
      <c r="C190" s="78"/>
      <c r="D190" s="78"/>
      <c r="E190" s="8" t="str">
        <f>IF(A190&lt;&gt;"",COUNTIF(Daten!I:I,A190),"")</f>
        <v/>
      </c>
      <c r="F190" s="9" t="str">
        <f t="shared" si="6"/>
        <v/>
      </c>
      <c r="G190" s="9" t="str">
        <f t="shared" si="7"/>
        <v/>
      </c>
      <c r="H190" s="9" t="str">
        <f>IFERROR(IF(COUNTIF(Daten!$H$2:$H$400,$A190)&lt;&gt;0,"X",""),"")</f>
        <v/>
      </c>
      <c r="I190" s="63" t="str">
        <f t="shared" si="8"/>
        <v/>
      </c>
      <c r="J190" s="10" t="str">
        <f t="array" ref="J190">IF(A190&lt;&gt;"",IF(IFERROR(INDEX(Name,SMALL(IF((zimmer=$A190),ROW(Daten)),1)-1),VLOOKUP($A190,Erläuterung,2,FALSE))=0,"",IFERROR(INDEX(Name,SMALL(IF((zimmer=$A190),ROW(Daten)),1)-1),VLOOKUP($A190,Erläuterung,2,FALSE))),"")</f>
        <v/>
      </c>
      <c r="K190" s="10" t="str">
        <f t="array" ref="K190">IF($A190&lt;&gt;"",IFERROR(INDEX(Name,SMALL(IF((zimmer=$A190),ROW(Daten)),2)-1),""),"")</f>
        <v/>
      </c>
      <c r="L190" s="10" t="str">
        <f t="array" ref="L190">IF($A190&lt;&gt;"",IFERROR(INDEX(Name,SMALL(IF((zimmer=$A190),ROW(Daten)),3)-1),""),"")</f>
        <v/>
      </c>
      <c r="M190" s="10" t="str">
        <f t="array" ref="M190">IF($A190&lt;&gt;"",IFERROR(INDEX(Name,SMALL(IF((zimmer=$A190),ROW(Daten)),4)-1),""),"")</f>
        <v/>
      </c>
      <c r="N190" s="10" t="str">
        <f t="array" ref="N190">IF($A190&lt;&gt;"",IFERROR(INDEX(Name,SMALL(IF((zimmer=$A190),ROW(Daten)),5)-1),""),"")</f>
        <v/>
      </c>
      <c r="O190" s="10" t="str">
        <f t="array" ref="O190">IF($A190&lt;&gt;"",IFERROR(INDEX(Name,SMALL(IF((zimmer=$A190),ROW(Daten)),6)-1),""),"")</f>
        <v/>
      </c>
      <c r="P190" s="10" t="str">
        <f t="array" ref="P190">IF($A190&lt;&gt;"",IFERROR(INDEX(Stelle,SMALL(IF((zimmer=$A190),ROW(Daten)),1)-1),""),"")</f>
        <v/>
      </c>
      <c r="Q190" s="10" t="str">
        <f t="array" ref="Q190">IF($A190&lt;&gt;"",IFERROR(INDEX(Stelle,SMALL(IF((zimmer=$A190),ROW(Daten)),2)-1),""),"")</f>
        <v/>
      </c>
      <c r="R190" s="10" t="str">
        <f t="array" ref="R190">IF($A190&lt;&gt;"",IFERROR(INDEX(Stelle,SMALL(IF((zimmer=$A190),ROW(Daten)),3)-1),""),"")</f>
        <v/>
      </c>
      <c r="S190" s="10" t="str">
        <f t="array" ref="S190">IF($A190&lt;&gt;"",IFERROR(INDEX(Stelle,SMALL(IF((zimmer=$A190),ROW(Daten)),4)-1),""),"")</f>
        <v/>
      </c>
      <c r="T190" s="10" t="str">
        <f t="array" ref="T190">IF($A190&lt;&gt;"",IFERROR(INDEX(Stelle,SMALL(IF((zimmer=$A190),ROW(Daten)),5)-1),""),"")</f>
        <v/>
      </c>
      <c r="U190" s="10" t="str">
        <f t="array" ref="U190">IF($A190&lt;&gt;"",IFERROR(INDEX(Stelle,SMALL(IF((zimmer=$A190),ROW(Daten)),6)-1),""),"")</f>
        <v/>
      </c>
    </row>
    <row r="191" spans="1:21" ht="13.5" thickBot="1" x14ac:dyDescent="0.25">
      <c r="A191" s="76"/>
      <c r="B191" s="77"/>
      <c r="C191" s="78"/>
      <c r="D191" s="78"/>
      <c r="E191" s="8" t="str">
        <f>IF(A191&lt;&gt;"",COUNTIF(Daten!I:I,A191),"")</f>
        <v/>
      </c>
      <c r="F191" s="9" t="str">
        <f t="shared" si="6"/>
        <v/>
      </c>
      <c r="G191" s="9" t="str">
        <f t="shared" si="7"/>
        <v/>
      </c>
      <c r="H191" s="9" t="str">
        <f>IFERROR(IF(COUNTIF(Daten!$H$2:$H$400,$A191)&lt;&gt;0,"X",""),"")</f>
        <v/>
      </c>
      <c r="I191" s="63" t="str">
        <f t="shared" si="8"/>
        <v/>
      </c>
      <c r="J191" s="10" t="str">
        <f t="array" ref="J191">IF(A191&lt;&gt;"",IF(IFERROR(INDEX(Name,SMALL(IF((zimmer=$A191),ROW(Daten)),1)-1),VLOOKUP($A191,Erläuterung,2,FALSE))=0,"",IFERROR(INDEX(Name,SMALL(IF((zimmer=$A191),ROW(Daten)),1)-1),VLOOKUP($A191,Erläuterung,2,FALSE))),"")</f>
        <v/>
      </c>
      <c r="K191" s="10" t="str">
        <f t="array" ref="K191">IF($A191&lt;&gt;"",IFERROR(INDEX(Name,SMALL(IF((zimmer=$A191),ROW(Daten)),2)-1),""),"")</f>
        <v/>
      </c>
      <c r="L191" s="10" t="str">
        <f t="array" ref="L191">IF($A191&lt;&gt;"",IFERROR(INDEX(Name,SMALL(IF((zimmer=$A191),ROW(Daten)),3)-1),""),"")</f>
        <v/>
      </c>
      <c r="M191" s="10" t="str">
        <f t="array" ref="M191">IF($A191&lt;&gt;"",IFERROR(INDEX(Name,SMALL(IF((zimmer=$A191),ROW(Daten)),4)-1),""),"")</f>
        <v/>
      </c>
      <c r="N191" s="10" t="str">
        <f t="array" ref="N191">IF($A191&lt;&gt;"",IFERROR(INDEX(Name,SMALL(IF((zimmer=$A191),ROW(Daten)),5)-1),""),"")</f>
        <v/>
      </c>
      <c r="O191" s="10" t="str">
        <f t="array" ref="O191">IF($A191&lt;&gt;"",IFERROR(INDEX(Name,SMALL(IF((zimmer=$A191),ROW(Daten)),6)-1),""),"")</f>
        <v/>
      </c>
      <c r="P191" s="10" t="str">
        <f t="array" ref="P191">IF($A191&lt;&gt;"",IFERROR(INDEX(Stelle,SMALL(IF((zimmer=$A191),ROW(Daten)),1)-1),""),"")</f>
        <v/>
      </c>
      <c r="Q191" s="10" t="str">
        <f t="array" ref="Q191">IF($A191&lt;&gt;"",IFERROR(INDEX(Stelle,SMALL(IF((zimmer=$A191),ROW(Daten)),2)-1),""),"")</f>
        <v/>
      </c>
      <c r="R191" s="10" t="str">
        <f t="array" ref="R191">IF($A191&lt;&gt;"",IFERROR(INDEX(Stelle,SMALL(IF((zimmer=$A191),ROW(Daten)),3)-1),""),"")</f>
        <v/>
      </c>
      <c r="S191" s="10" t="str">
        <f t="array" ref="S191">IF($A191&lt;&gt;"",IFERROR(INDEX(Stelle,SMALL(IF((zimmer=$A191),ROW(Daten)),4)-1),""),"")</f>
        <v/>
      </c>
      <c r="T191" s="10" t="str">
        <f t="array" ref="T191">IF($A191&lt;&gt;"",IFERROR(INDEX(Stelle,SMALL(IF((zimmer=$A191),ROW(Daten)),5)-1),""),"")</f>
        <v/>
      </c>
      <c r="U191" s="10" t="str">
        <f t="array" ref="U191">IF($A191&lt;&gt;"",IFERROR(INDEX(Stelle,SMALL(IF((zimmer=$A191),ROW(Daten)),6)-1),""),"")</f>
        <v/>
      </c>
    </row>
    <row r="192" spans="1:21" ht="13.5" thickBot="1" x14ac:dyDescent="0.25">
      <c r="A192" s="76"/>
      <c r="B192" s="77"/>
      <c r="C192" s="78"/>
      <c r="D192" s="78"/>
      <c r="E192" s="8" t="str">
        <f>IF(A192&lt;&gt;"",COUNTIF(Daten!I:I,A192),"")</f>
        <v/>
      </c>
      <c r="F192" s="9" t="str">
        <f t="shared" si="6"/>
        <v/>
      </c>
      <c r="G192" s="9" t="str">
        <f t="shared" si="7"/>
        <v/>
      </c>
      <c r="H192" s="9" t="str">
        <f>IFERROR(IF(COUNTIF(Daten!$H$2:$H$400,$A192)&lt;&gt;0,"X",""),"")</f>
        <v/>
      </c>
      <c r="I192" s="63" t="str">
        <f t="shared" si="8"/>
        <v/>
      </c>
      <c r="J192" s="10" t="str">
        <f t="array" ref="J192">IF(A192&lt;&gt;"",IF(IFERROR(INDEX(Name,SMALL(IF((zimmer=$A192),ROW(Daten)),1)-1),VLOOKUP($A192,Erläuterung,2,FALSE))=0,"",IFERROR(INDEX(Name,SMALL(IF((zimmer=$A192),ROW(Daten)),1)-1),VLOOKUP($A192,Erläuterung,2,FALSE))),"")</f>
        <v/>
      </c>
      <c r="K192" s="10" t="str">
        <f t="array" ref="K192">IF($A192&lt;&gt;"",IFERROR(INDEX(Name,SMALL(IF((zimmer=$A192),ROW(Daten)),2)-1),""),"")</f>
        <v/>
      </c>
      <c r="L192" s="10" t="str">
        <f t="array" ref="L192">IF($A192&lt;&gt;"",IFERROR(INDEX(Name,SMALL(IF((zimmer=$A192),ROW(Daten)),3)-1),""),"")</f>
        <v/>
      </c>
      <c r="M192" s="10" t="str">
        <f t="array" ref="M192">IF($A192&lt;&gt;"",IFERROR(INDEX(Name,SMALL(IF((zimmer=$A192),ROW(Daten)),4)-1),""),"")</f>
        <v/>
      </c>
      <c r="N192" s="10" t="str">
        <f t="array" ref="N192">IF($A192&lt;&gt;"",IFERROR(INDEX(Name,SMALL(IF((zimmer=$A192),ROW(Daten)),5)-1),""),"")</f>
        <v/>
      </c>
      <c r="O192" s="10" t="str">
        <f t="array" ref="O192">IF($A192&lt;&gt;"",IFERROR(INDEX(Name,SMALL(IF((zimmer=$A192),ROW(Daten)),6)-1),""),"")</f>
        <v/>
      </c>
      <c r="P192" s="10" t="str">
        <f t="array" ref="P192">IF($A192&lt;&gt;"",IFERROR(INDEX(Stelle,SMALL(IF((zimmer=$A192),ROW(Daten)),1)-1),""),"")</f>
        <v/>
      </c>
      <c r="Q192" s="10" t="str">
        <f t="array" ref="Q192">IF($A192&lt;&gt;"",IFERROR(INDEX(Stelle,SMALL(IF((zimmer=$A192),ROW(Daten)),2)-1),""),"")</f>
        <v/>
      </c>
      <c r="R192" s="10" t="str">
        <f t="array" ref="R192">IF($A192&lt;&gt;"",IFERROR(INDEX(Stelle,SMALL(IF((zimmer=$A192),ROW(Daten)),3)-1),""),"")</f>
        <v/>
      </c>
      <c r="S192" s="10" t="str">
        <f t="array" ref="S192">IF($A192&lt;&gt;"",IFERROR(INDEX(Stelle,SMALL(IF((zimmer=$A192),ROW(Daten)),4)-1),""),"")</f>
        <v/>
      </c>
      <c r="T192" s="10" t="str">
        <f t="array" ref="T192">IF($A192&lt;&gt;"",IFERROR(INDEX(Stelle,SMALL(IF((zimmer=$A192),ROW(Daten)),5)-1),""),"")</f>
        <v/>
      </c>
      <c r="U192" s="10" t="str">
        <f t="array" ref="U192">IF($A192&lt;&gt;"",IFERROR(INDEX(Stelle,SMALL(IF((zimmer=$A192),ROW(Daten)),6)-1),""),"")</f>
        <v/>
      </c>
    </row>
    <row r="193" spans="1:21" ht="13.5" thickBot="1" x14ac:dyDescent="0.25">
      <c r="A193" s="76"/>
      <c r="B193" s="77"/>
      <c r="C193" s="78"/>
      <c r="D193" s="78"/>
      <c r="E193" s="8" t="str">
        <f>IF(A193&lt;&gt;"",COUNTIF(Daten!I:I,A193),"")</f>
        <v/>
      </c>
      <c r="F193" s="9" t="str">
        <f t="shared" si="6"/>
        <v/>
      </c>
      <c r="G193" s="9" t="str">
        <f t="shared" si="7"/>
        <v/>
      </c>
      <c r="H193" s="9" t="str">
        <f>IFERROR(IF(COUNTIF(Daten!$H$2:$H$400,$A193)&lt;&gt;0,"X",""),"")</f>
        <v/>
      </c>
      <c r="I193" s="63" t="str">
        <f t="shared" si="8"/>
        <v/>
      </c>
      <c r="J193" s="10" t="str">
        <f t="array" ref="J193">IF(A193&lt;&gt;"",IF(IFERROR(INDEX(Name,SMALL(IF((zimmer=$A193),ROW(Daten)),1)-1),VLOOKUP($A193,Erläuterung,2,FALSE))=0,"",IFERROR(INDEX(Name,SMALL(IF((zimmer=$A193),ROW(Daten)),1)-1),VLOOKUP($A193,Erläuterung,2,FALSE))),"")</f>
        <v/>
      </c>
      <c r="K193" s="10" t="str">
        <f t="array" ref="K193">IF($A193&lt;&gt;"",IFERROR(INDEX(Name,SMALL(IF((zimmer=$A193),ROW(Daten)),2)-1),""),"")</f>
        <v/>
      </c>
      <c r="L193" s="10" t="str">
        <f t="array" ref="L193">IF($A193&lt;&gt;"",IFERROR(INDEX(Name,SMALL(IF((zimmer=$A193),ROW(Daten)),3)-1),""),"")</f>
        <v/>
      </c>
      <c r="M193" s="10" t="str">
        <f t="array" ref="M193">IF($A193&lt;&gt;"",IFERROR(INDEX(Name,SMALL(IF((zimmer=$A193),ROW(Daten)),4)-1),""),"")</f>
        <v/>
      </c>
      <c r="N193" s="10" t="str">
        <f t="array" ref="N193">IF($A193&lt;&gt;"",IFERROR(INDEX(Name,SMALL(IF((zimmer=$A193),ROW(Daten)),5)-1),""),"")</f>
        <v/>
      </c>
      <c r="O193" s="10" t="str">
        <f t="array" ref="O193">IF($A193&lt;&gt;"",IFERROR(INDEX(Name,SMALL(IF((zimmer=$A193),ROW(Daten)),6)-1),""),"")</f>
        <v/>
      </c>
      <c r="P193" s="10" t="str">
        <f t="array" ref="P193">IF($A193&lt;&gt;"",IFERROR(INDEX(Stelle,SMALL(IF((zimmer=$A193),ROW(Daten)),1)-1),""),"")</f>
        <v/>
      </c>
      <c r="Q193" s="10" t="str">
        <f t="array" ref="Q193">IF($A193&lt;&gt;"",IFERROR(INDEX(Stelle,SMALL(IF((zimmer=$A193),ROW(Daten)),2)-1),""),"")</f>
        <v/>
      </c>
      <c r="R193" s="10" t="str">
        <f t="array" ref="R193">IF($A193&lt;&gt;"",IFERROR(INDEX(Stelle,SMALL(IF((zimmer=$A193),ROW(Daten)),3)-1),""),"")</f>
        <v/>
      </c>
      <c r="S193" s="10" t="str">
        <f t="array" ref="S193">IF($A193&lt;&gt;"",IFERROR(INDEX(Stelle,SMALL(IF((zimmer=$A193),ROW(Daten)),4)-1),""),"")</f>
        <v/>
      </c>
      <c r="T193" s="10" t="str">
        <f t="array" ref="T193">IF($A193&lt;&gt;"",IFERROR(INDEX(Stelle,SMALL(IF((zimmer=$A193),ROW(Daten)),5)-1),""),"")</f>
        <v/>
      </c>
      <c r="U193" s="10" t="str">
        <f t="array" ref="U193">IF($A193&lt;&gt;"",IFERROR(INDEX(Stelle,SMALL(IF((zimmer=$A193),ROW(Daten)),6)-1),""),"")</f>
        <v/>
      </c>
    </row>
    <row r="194" spans="1:21" ht="13.5" thickBot="1" x14ac:dyDescent="0.25">
      <c r="A194" s="76"/>
      <c r="B194" s="77"/>
      <c r="C194" s="78"/>
      <c r="D194" s="78"/>
      <c r="E194" s="8" t="str">
        <f>IF(A194&lt;&gt;"",COUNTIF(Daten!I:I,A194),"")</f>
        <v/>
      </c>
      <c r="F194" s="9" t="str">
        <f t="shared" ref="F194:F257" si="9">IF(E194=0,"X","")</f>
        <v/>
      </c>
      <c r="G194" s="9" t="str">
        <f t="shared" ref="G194:G257" si="10">IF(E194&gt;D194,E194-D194,"")</f>
        <v/>
      </c>
      <c r="H194" s="9" t="str">
        <f>IFERROR(IF(COUNTIF(Daten!$H$2:$H$400,$A194)&lt;&gt;0,"X",""),"")</f>
        <v/>
      </c>
      <c r="I194" s="63" t="str">
        <f t="shared" ref="I194:I257" si="11">P194&amp;IF(AND(Q194&lt;&gt;"",COUNTIF(P194:Q194,Q194)=1)," / "&amp;Q194,"")&amp;IF(AND(R194&lt;&gt;"",COUNTIF(P194:R194,R194)=1)," / "&amp;R194,"")&amp;IF(AND(S194&lt;&gt;"",COUNTIF(P194:S194,S194)=1)," / "&amp;S194,"")&amp;IF(AND(T194&lt;&gt;"",COUNTIF(P194:T194,T194)=1)," / "&amp;T194,"") &amp;IF(AND(U194&lt;&gt;"",COUNTIF(P194:U194,U194)=1)," / "&amp;U194,"")</f>
        <v/>
      </c>
      <c r="J194" s="10" t="str">
        <f t="array" ref="J194">IF(A194&lt;&gt;"",IF(IFERROR(INDEX(Name,SMALL(IF((zimmer=$A194),ROW(Daten)),1)-1),VLOOKUP($A194,Erläuterung,2,FALSE))=0,"",IFERROR(INDEX(Name,SMALL(IF((zimmer=$A194),ROW(Daten)),1)-1),VLOOKUP($A194,Erläuterung,2,FALSE))),"")</f>
        <v/>
      </c>
      <c r="K194" s="10" t="str">
        <f t="array" ref="K194">IF($A194&lt;&gt;"",IFERROR(INDEX(Name,SMALL(IF((zimmer=$A194),ROW(Daten)),2)-1),""),"")</f>
        <v/>
      </c>
      <c r="L194" s="10" t="str">
        <f t="array" ref="L194">IF($A194&lt;&gt;"",IFERROR(INDEX(Name,SMALL(IF((zimmer=$A194),ROW(Daten)),3)-1),""),"")</f>
        <v/>
      </c>
      <c r="M194" s="10" t="str">
        <f t="array" ref="M194">IF($A194&lt;&gt;"",IFERROR(INDEX(Name,SMALL(IF((zimmer=$A194),ROW(Daten)),4)-1),""),"")</f>
        <v/>
      </c>
      <c r="N194" s="10" t="str">
        <f t="array" ref="N194">IF($A194&lt;&gt;"",IFERROR(INDEX(Name,SMALL(IF((zimmer=$A194),ROW(Daten)),5)-1),""),"")</f>
        <v/>
      </c>
      <c r="O194" s="10" t="str">
        <f t="array" ref="O194">IF($A194&lt;&gt;"",IFERROR(INDEX(Name,SMALL(IF((zimmer=$A194),ROW(Daten)),6)-1),""),"")</f>
        <v/>
      </c>
      <c r="P194" s="10" t="str">
        <f t="array" ref="P194">IF($A194&lt;&gt;"",IFERROR(INDEX(Stelle,SMALL(IF((zimmer=$A194),ROW(Daten)),1)-1),""),"")</f>
        <v/>
      </c>
      <c r="Q194" s="10" t="str">
        <f t="array" ref="Q194">IF($A194&lt;&gt;"",IFERROR(INDEX(Stelle,SMALL(IF((zimmer=$A194),ROW(Daten)),2)-1),""),"")</f>
        <v/>
      </c>
      <c r="R194" s="10" t="str">
        <f t="array" ref="R194">IF($A194&lt;&gt;"",IFERROR(INDEX(Stelle,SMALL(IF((zimmer=$A194),ROW(Daten)),3)-1),""),"")</f>
        <v/>
      </c>
      <c r="S194" s="10" t="str">
        <f t="array" ref="S194">IF($A194&lt;&gt;"",IFERROR(INDEX(Stelle,SMALL(IF((zimmer=$A194),ROW(Daten)),4)-1),""),"")</f>
        <v/>
      </c>
      <c r="T194" s="10" t="str">
        <f t="array" ref="T194">IF($A194&lt;&gt;"",IFERROR(INDEX(Stelle,SMALL(IF((zimmer=$A194),ROW(Daten)),5)-1),""),"")</f>
        <v/>
      </c>
      <c r="U194" s="10" t="str">
        <f t="array" ref="U194">IF($A194&lt;&gt;"",IFERROR(INDEX(Stelle,SMALL(IF((zimmer=$A194),ROW(Daten)),6)-1),""),"")</f>
        <v/>
      </c>
    </row>
    <row r="195" spans="1:21" ht="13.5" thickBot="1" x14ac:dyDescent="0.25">
      <c r="A195" s="76"/>
      <c r="B195" s="77"/>
      <c r="C195" s="78"/>
      <c r="D195" s="78"/>
      <c r="E195" s="8" t="str">
        <f>IF(A195&lt;&gt;"",COUNTIF(Daten!I:I,A195),"")</f>
        <v/>
      </c>
      <c r="F195" s="9" t="str">
        <f t="shared" si="9"/>
        <v/>
      </c>
      <c r="G195" s="9" t="str">
        <f t="shared" si="10"/>
        <v/>
      </c>
      <c r="H195" s="9" t="str">
        <f>IFERROR(IF(COUNTIF(Daten!$H$2:$H$400,$A195)&lt;&gt;0,"X",""),"")</f>
        <v/>
      </c>
      <c r="I195" s="63" t="str">
        <f t="shared" si="11"/>
        <v/>
      </c>
      <c r="J195" s="10" t="str">
        <f t="array" ref="J195">IF(A195&lt;&gt;"",IF(IFERROR(INDEX(Name,SMALL(IF((zimmer=$A195),ROW(Daten)),1)-1),VLOOKUP($A195,Erläuterung,2,FALSE))=0,"",IFERROR(INDEX(Name,SMALL(IF((zimmer=$A195),ROW(Daten)),1)-1),VLOOKUP($A195,Erläuterung,2,FALSE))),"")</f>
        <v/>
      </c>
      <c r="K195" s="10" t="str">
        <f t="array" ref="K195">IF($A195&lt;&gt;"",IFERROR(INDEX(Name,SMALL(IF((zimmer=$A195),ROW(Daten)),2)-1),""),"")</f>
        <v/>
      </c>
      <c r="L195" s="10" t="str">
        <f t="array" ref="L195">IF($A195&lt;&gt;"",IFERROR(INDEX(Name,SMALL(IF((zimmer=$A195),ROW(Daten)),3)-1),""),"")</f>
        <v/>
      </c>
      <c r="M195" s="10" t="str">
        <f t="array" ref="M195">IF($A195&lt;&gt;"",IFERROR(INDEX(Name,SMALL(IF((zimmer=$A195),ROW(Daten)),4)-1),""),"")</f>
        <v/>
      </c>
      <c r="N195" s="10" t="str">
        <f t="array" ref="N195">IF($A195&lt;&gt;"",IFERROR(INDEX(Name,SMALL(IF((zimmer=$A195),ROW(Daten)),5)-1),""),"")</f>
        <v/>
      </c>
      <c r="O195" s="10" t="str">
        <f t="array" ref="O195">IF($A195&lt;&gt;"",IFERROR(INDEX(Name,SMALL(IF((zimmer=$A195),ROW(Daten)),6)-1),""),"")</f>
        <v/>
      </c>
      <c r="P195" s="10" t="str">
        <f t="array" ref="P195">IF($A195&lt;&gt;"",IFERROR(INDEX(Stelle,SMALL(IF((zimmer=$A195),ROW(Daten)),1)-1),""),"")</f>
        <v/>
      </c>
      <c r="Q195" s="10" t="str">
        <f t="array" ref="Q195">IF($A195&lt;&gt;"",IFERROR(INDEX(Stelle,SMALL(IF((zimmer=$A195),ROW(Daten)),2)-1),""),"")</f>
        <v/>
      </c>
      <c r="R195" s="10" t="str">
        <f t="array" ref="R195">IF($A195&lt;&gt;"",IFERROR(INDEX(Stelle,SMALL(IF((zimmer=$A195),ROW(Daten)),3)-1),""),"")</f>
        <v/>
      </c>
      <c r="S195" s="10" t="str">
        <f t="array" ref="S195">IF($A195&lt;&gt;"",IFERROR(INDEX(Stelle,SMALL(IF((zimmer=$A195),ROW(Daten)),4)-1),""),"")</f>
        <v/>
      </c>
      <c r="T195" s="10" t="str">
        <f t="array" ref="T195">IF($A195&lt;&gt;"",IFERROR(INDEX(Stelle,SMALL(IF((zimmer=$A195),ROW(Daten)),5)-1),""),"")</f>
        <v/>
      </c>
      <c r="U195" s="10" t="str">
        <f t="array" ref="U195">IF($A195&lt;&gt;"",IFERROR(INDEX(Stelle,SMALL(IF((zimmer=$A195),ROW(Daten)),6)-1),""),"")</f>
        <v/>
      </c>
    </row>
    <row r="196" spans="1:21" ht="13.5" thickBot="1" x14ac:dyDescent="0.25">
      <c r="A196" s="76"/>
      <c r="B196" s="77"/>
      <c r="C196" s="78"/>
      <c r="D196" s="78"/>
      <c r="E196" s="8" t="str">
        <f>IF(A196&lt;&gt;"",COUNTIF(Daten!I:I,A196),"")</f>
        <v/>
      </c>
      <c r="F196" s="9" t="str">
        <f t="shared" si="9"/>
        <v/>
      </c>
      <c r="G196" s="9" t="str">
        <f t="shared" si="10"/>
        <v/>
      </c>
      <c r="H196" s="9" t="str">
        <f>IFERROR(IF(COUNTIF(Daten!$H$2:$H$400,$A196)&lt;&gt;0,"X",""),"")</f>
        <v/>
      </c>
      <c r="I196" s="63" t="str">
        <f t="shared" si="11"/>
        <v/>
      </c>
      <c r="J196" s="10" t="str">
        <f t="array" ref="J196">IF(A196&lt;&gt;"",IF(IFERROR(INDEX(Name,SMALL(IF((zimmer=$A196),ROW(Daten)),1)-1),VLOOKUP($A196,Erläuterung,2,FALSE))=0,"",IFERROR(INDEX(Name,SMALL(IF((zimmer=$A196),ROW(Daten)),1)-1),VLOOKUP($A196,Erläuterung,2,FALSE))),"")</f>
        <v/>
      </c>
      <c r="K196" s="10" t="str">
        <f t="array" ref="K196">IF($A196&lt;&gt;"",IFERROR(INDEX(Name,SMALL(IF((zimmer=$A196),ROW(Daten)),2)-1),""),"")</f>
        <v/>
      </c>
      <c r="L196" s="10" t="str">
        <f t="array" ref="L196">IF($A196&lt;&gt;"",IFERROR(INDEX(Name,SMALL(IF((zimmer=$A196),ROW(Daten)),3)-1),""),"")</f>
        <v/>
      </c>
      <c r="M196" s="10" t="str">
        <f t="array" ref="M196">IF($A196&lt;&gt;"",IFERROR(INDEX(Name,SMALL(IF((zimmer=$A196),ROW(Daten)),4)-1),""),"")</f>
        <v/>
      </c>
      <c r="N196" s="10" t="str">
        <f t="array" ref="N196">IF($A196&lt;&gt;"",IFERROR(INDEX(Name,SMALL(IF((zimmer=$A196),ROW(Daten)),5)-1),""),"")</f>
        <v/>
      </c>
      <c r="O196" s="10" t="str">
        <f t="array" ref="O196">IF($A196&lt;&gt;"",IFERROR(INDEX(Name,SMALL(IF((zimmer=$A196),ROW(Daten)),6)-1),""),"")</f>
        <v/>
      </c>
      <c r="P196" s="10" t="str">
        <f t="array" ref="P196">IF($A196&lt;&gt;"",IFERROR(INDEX(Stelle,SMALL(IF((zimmer=$A196),ROW(Daten)),1)-1),""),"")</f>
        <v/>
      </c>
      <c r="Q196" s="10" t="str">
        <f t="array" ref="Q196">IF($A196&lt;&gt;"",IFERROR(INDEX(Stelle,SMALL(IF((zimmer=$A196),ROW(Daten)),2)-1),""),"")</f>
        <v/>
      </c>
      <c r="R196" s="10" t="str">
        <f t="array" ref="R196">IF($A196&lt;&gt;"",IFERROR(INDEX(Stelle,SMALL(IF((zimmer=$A196),ROW(Daten)),3)-1),""),"")</f>
        <v/>
      </c>
      <c r="S196" s="10" t="str">
        <f t="array" ref="S196">IF($A196&lt;&gt;"",IFERROR(INDEX(Stelle,SMALL(IF((zimmer=$A196),ROW(Daten)),4)-1),""),"")</f>
        <v/>
      </c>
      <c r="T196" s="10" t="str">
        <f t="array" ref="T196">IF($A196&lt;&gt;"",IFERROR(INDEX(Stelle,SMALL(IF((zimmer=$A196),ROW(Daten)),5)-1),""),"")</f>
        <v/>
      </c>
      <c r="U196" s="10" t="str">
        <f t="array" ref="U196">IF($A196&lt;&gt;"",IFERROR(INDEX(Stelle,SMALL(IF((zimmer=$A196),ROW(Daten)),6)-1),""),"")</f>
        <v/>
      </c>
    </row>
    <row r="197" spans="1:21" ht="13.5" thickBot="1" x14ac:dyDescent="0.25">
      <c r="A197" s="76"/>
      <c r="B197" s="77"/>
      <c r="C197" s="78"/>
      <c r="D197" s="78"/>
      <c r="E197" s="8" t="str">
        <f>IF(A197&lt;&gt;"",COUNTIF(Daten!I:I,A197),"")</f>
        <v/>
      </c>
      <c r="F197" s="9" t="str">
        <f t="shared" si="9"/>
        <v/>
      </c>
      <c r="G197" s="9" t="str">
        <f t="shared" si="10"/>
        <v/>
      </c>
      <c r="H197" s="9" t="str">
        <f>IFERROR(IF(COUNTIF(Daten!$H$2:$H$400,$A197)&lt;&gt;0,"X",""),"")</f>
        <v/>
      </c>
      <c r="I197" s="63" t="str">
        <f t="shared" si="11"/>
        <v/>
      </c>
      <c r="J197" s="10" t="str">
        <f t="array" ref="J197">IF(A197&lt;&gt;"",IF(IFERROR(INDEX(Name,SMALL(IF((zimmer=$A197),ROW(Daten)),1)-1),VLOOKUP($A197,Erläuterung,2,FALSE))=0,"",IFERROR(INDEX(Name,SMALL(IF((zimmer=$A197),ROW(Daten)),1)-1),VLOOKUP($A197,Erläuterung,2,FALSE))),"")</f>
        <v/>
      </c>
      <c r="K197" s="10" t="str">
        <f t="array" ref="K197">IF($A197&lt;&gt;"",IFERROR(INDEX(Name,SMALL(IF((zimmer=$A197),ROW(Daten)),2)-1),""),"")</f>
        <v/>
      </c>
      <c r="L197" s="10" t="str">
        <f t="array" ref="L197">IF($A197&lt;&gt;"",IFERROR(INDEX(Name,SMALL(IF((zimmer=$A197),ROW(Daten)),3)-1),""),"")</f>
        <v/>
      </c>
      <c r="M197" s="10" t="str">
        <f t="array" ref="M197">IF($A197&lt;&gt;"",IFERROR(INDEX(Name,SMALL(IF((zimmer=$A197),ROW(Daten)),4)-1),""),"")</f>
        <v/>
      </c>
      <c r="N197" s="10" t="str">
        <f t="array" ref="N197">IF($A197&lt;&gt;"",IFERROR(INDEX(Name,SMALL(IF((zimmer=$A197),ROW(Daten)),5)-1),""),"")</f>
        <v/>
      </c>
      <c r="O197" s="10" t="str">
        <f t="array" ref="O197">IF($A197&lt;&gt;"",IFERROR(INDEX(Name,SMALL(IF((zimmer=$A197),ROW(Daten)),6)-1),""),"")</f>
        <v/>
      </c>
      <c r="P197" s="10" t="str">
        <f t="array" ref="P197">IF($A197&lt;&gt;"",IFERROR(INDEX(Stelle,SMALL(IF((zimmer=$A197),ROW(Daten)),1)-1),""),"")</f>
        <v/>
      </c>
      <c r="Q197" s="10" t="str">
        <f t="array" ref="Q197">IF($A197&lt;&gt;"",IFERROR(INDEX(Stelle,SMALL(IF((zimmer=$A197),ROW(Daten)),2)-1),""),"")</f>
        <v/>
      </c>
      <c r="R197" s="10" t="str">
        <f t="array" ref="R197">IF($A197&lt;&gt;"",IFERROR(INDEX(Stelle,SMALL(IF((zimmer=$A197),ROW(Daten)),3)-1),""),"")</f>
        <v/>
      </c>
      <c r="S197" s="10" t="str">
        <f t="array" ref="S197">IF($A197&lt;&gt;"",IFERROR(INDEX(Stelle,SMALL(IF((zimmer=$A197),ROW(Daten)),4)-1),""),"")</f>
        <v/>
      </c>
      <c r="T197" s="10" t="str">
        <f t="array" ref="T197">IF($A197&lt;&gt;"",IFERROR(INDEX(Stelle,SMALL(IF((zimmer=$A197),ROW(Daten)),5)-1),""),"")</f>
        <v/>
      </c>
      <c r="U197" s="10" t="str">
        <f t="array" ref="U197">IF($A197&lt;&gt;"",IFERROR(INDEX(Stelle,SMALL(IF((zimmer=$A197),ROW(Daten)),6)-1),""),"")</f>
        <v/>
      </c>
    </row>
    <row r="198" spans="1:21" ht="13.5" thickBot="1" x14ac:dyDescent="0.25">
      <c r="A198" s="76"/>
      <c r="B198" s="77"/>
      <c r="C198" s="78"/>
      <c r="D198" s="78"/>
      <c r="E198" s="8" t="str">
        <f>IF(A198&lt;&gt;"",COUNTIF(Daten!I:I,A198),"")</f>
        <v/>
      </c>
      <c r="F198" s="9" t="str">
        <f t="shared" si="9"/>
        <v/>
      </c>
      <c r="G198" s="9" t="str">
        <f t="shared" si="10"/>
        <v/>
      </c>
      <c r="H198" s="9" t="str">
        <f>IFERROR(IF(COUNTIF(Daten!$H$2:$H$400,$A198)&lt;&gt;0,"X",""),"")</f>
        <v/>
      </c>
      <c r="I198" s="63" t="str">
        <f t="shared" si="11"/>
        <v/>
      </c>
      <c r="J198" s="10" t="str">
        <f t="array" ref="J198">IF(A198&lt;&gt;"",IF(IFERROR(INDEX(Name,SMALL(IF((zimmer=$A198),ROW(Daten)),1)-1),VLOOKUP($A198,Erläuterung,2,FALSE))=0,"",IFERROR(INDEX(Name,SMALL(IF((zimmer=$A198),ROW(Daten)),1)-1),VLOOKUP($A198,Erläuterung,2,FALSE))),"")</f>
        <v/>
      </c>
      <c r="K198" s="10" t="str">
        <f t="array" ref="K198">IF($A198&lt;&gt;"",IFERROR(INDEX(Name,SMALL(IF((zimmer=$A198),ROW(Daten)),2)-1),""),"")</f>
        <v/>
      </c>
      <c r="L198" s="10" t="str">
        <f t="array" ref="L198">IF($A198&lt;&gt;"",IFERROR(INDEX(Name,SMALL(IF((zimmer=$A198),ROW(Daten)),3)-1),""),"")</f>
        <v/>
      </c>
      <c r="M198" s="10" t="str">
        <f t="array" ref="M198">IF($A198&lt;&gt;"",IFERROR(INDEX(Name,SMALL(IF((zimmer=$A198),ROW(Daten)),4)-1),""),"")</f>
        <v/>
      </c>
      <c r="N198" s="10" t="str">
        <f t="array" ref="N198">IF($A198&lt;&gt;"",IFERROR(INDEX(Name,SMALL(IF((zimmer=$A198),ROW(Daten)),5)-1),""),"")</f>
        <v/>
      </c>
      <c r="O198" s="10" t="str">
        <f t="array" ref="O198">IF($A198&lt;&gt;"",IFERROR(INDEX(Name,SMALL(IF((zimmer=$A198),ROW(Daten)),6)-1),""),"")</f>
        <v/>
      </c>
      <c r="P198" s="10" t="str">
        <f t="array" ref="P198">IF($A198&lt;&gt;"",IFERROR(INDEX(Stelle,SMALL(IF((zimmer=$A198),ROW(Daten)),1)-1),""),"")</f>
        <v/>
      </c>
      <c r="Q198" s="10" t="str">
        <f t="array" ref="Q198">IF($A198&lt;&gt;"",IFERROR(INDEX(Stelle,SMALL(IF((zimmer=$A198),ROW(Daten)),2)-1),""),"")</f>
        <v/>
      </c>
      <c r="R198" s="10" t="str">
        <f t="array" ref="R198">IF($A198&lt;&gt;"",IFERROR(INDEX(Stelle,SMALL(IF((zimmer=$A198),ROW(Daten)),3)-1),""),"")</f>
        <v/>
      </c>
      <c r="S198" s="10" t="str">
        <f t="array" ref="S198">IF($A198&lt;&gt;"",IFERROR(INDEX(Stelle,SMALL(IF((zimmer=$A198),ROW(Daten)),4)-1),""),"")</f>
        <v/>
      </c>
      <c r="T198" s="10" t="str">
        <f t="array" ref="T198">IF($A198&lt;&gt;"",IFERROR(INDEX(Stelle,SMALL(IF((zimmer=$A198),ROW(Daten)),5)-1),""),"")</f>
        <v/>
      </c>
      <c r="U198" s="10" t="str">
        <f t="array" ref="U198">IF($A198&lt;&gt;"",IFERROR(INDEX(Stelle,SMALL(IF((zimmer=$A198),ROW(Daten)),6)-1),""),"")</f>
        <v/>
      </c>
    </row>
    <row r="199" spans="1:21" ht="13.5" thickBot="1" x14ac:dyDescent="0.25">
      <c r="A199" s="76"/>
      <c r="B199" s="77"/>
      <c r="C199" s="78"/>
      <c r="D199" s="78"/>
      <c r="E199" s="8" t="str">
        <f>IF(A199&lt;&gt;"",COUNTIF(Daten!I:I,A199),"")</f>
        <v/>
      </c>
      <c r="F199" s="9" t="str">
        <f t="shared" si="9"/>
        <v/>
      </c>
      <c r="G199" s="9" t="str">
        <f t="shared" si="10"/>
        <v/>
      </c>
      <c r="H199" s="9" t="str">
        <f>IFERROR(IF(COUNTIF(Daten!$H$2:$H$400,$A199)&lt;&gt;0,"X",""),"")</f>
        <v/>
      </c>
      <c r="I199" s="63" t="str">
        <f t="shared" si="11"/>
        <v/>
      </c>
      <c r="J199" s="10" t="str">
        <f t="array" ref="J199">IF(A199&lt;&gt;"",IF(IFERROR(INDEX(Name,SMALL(IF((zimmer=$A199),ROW(Daten)),1)-1),VLOOKUP($A199,Erläuterung,2,FALSE))=0,"",IFERROR(INDEX(Name,SMALL(IF((zimmer=$A199),ROW(Daten)),1)-1),VLOOKUP($A199,Erläuterung,2,FALSE))),"")</f>
        <v/>
      </c>
      <c r="K199" s="10" t="str">
        <f t="array" ref="K199">IF($A199&lt;&gt;"",IFERROR(INDEX(Name,SMALL(IF((zimmer=$A199),ROW(Daten)),2)-1),""),"")</f>
        <v/>
      </c>
      <c r="L199" s="10" t="str">
        <f t="array" ref="L199">IF($A199&lt;&gt;"",IFERROR(INDEX(Name,SMALL(IF((zimmer=$A199),ROW(Daten)),3)-1),""),"")</f>
        <v/>
      </c>
      <c r="M199" s="10" t="str">
        <f t="array" ref="M199">IF($A199&lt;&gt;"",IFERROR(INDEX(Name,SMALL(IF((zimmer=$A199),ROW(Daten)),4)-1),""),"")</f>
        <v/>
      </c>
      <c r="N199" s="10" t="str">
        <f t="array" ref="N199">IF($A199&lt;&gt;"",IFERROR(INDEX(Name,SMALL(IF((zimmer=$A199),ROW(Daten)),5)-1),""),"")</f>
        <v/>
      </c>
      <c r="O199" s="10" t="str">
        <f t="array" ref="O199">IF($A199&lt;&gt;"",IFERROR(INDEX(Name,SMALL(IF((zimmer=$A199),ROW(Daten)),6)-1),""),"")</f>
        <v/>
      </c>
      <c r="P199" s="10" t="str">
        <f t="array" ref="P199">IF($A199&lt;&gt;"",IFERROR(INDEX(Stelle,SMALL(IF((zimmer=$A199),ROW(Daten)),1)-1),""),"")</f>
        <v/>
      </c>
      <c r="Q199" s="10" t="str">
        <f t="array" ref="Q199">IF($A199&lt;&gt;"",IFERROR(INDEX(Stelle,SMALL(IF((zimmer=$A199),ROW(Daten)),2)-1),""),"")</f>
        <v/>
      </c>
      <c r="R199" s="10" t="str">
        <f t="array" ref="R199">IF($A199&lt;&gt;"",IFERROR(INDEX(Stelle,SMALL(IF((zimmer=$A199),ROW(Daten)),3)-1),""),"")</f>
        <v/>
      </c>
      <c r="S199" s="10" t="str">
        <f t="array" ref="S199">IF($A199&lt;&gt;"",IFERROR(INDEX(Stelle,SMALL(IF((zimmer=$A199),ROW(Daten)),4)-1),""),"")</f>
        <v/>
      </c>
      <c r="T199" s="10" t="str">
        <f t="array" ref="T199">IF($A199&lt;&gt;"",IFERROR(INDEX(Stelle,SMALL(IF((zimmer=$A199),ROW(Daten)),5)-1),""),"")</f>
        <v/>
      </c>
      <c r="U199" s="10" t="str">
        <f t="array" ref="U199">IF($A199&lt;&gt;"",IFERROR(INDEX(Stelle,SMALL(IF((zimmer=$A199),ROW(Daten)),6)-1),""),"")</f>
        <v/>
      </c>
    </row>
    <row r="200" spans="1:21" ht="13.5" thickBot="1" x14ac:dyDescent="0.25">
      <c r="A200" s="76"/>
      <c r="B200" s="77"/>
      <c r="C200" s="78"/>
      <c r="D200" s="78"/>
      <c r="E200" s="8" t="str">
        <f>IF(A200&lt;&gt;"",COUNTIF(Daten!I:I,A200),"")</f>
        <v/>
      </c>
      <c r="F200" s="9" t="str">
        <f t="shared" si="9"/>
        <v/>
      </c>
      <c r="G200" s="9" t="str">
        <f t="shared" si="10"/>
        <v/>
      </c>
      <c r="H200" s="9" t="str">
        <f>IFERROR(IF(COUNTIF(Daten!$H$2:$H$400,$A200)&lt;&gt;0,"X",""),"")</f>
        <v/>
      </c>
      <c r="I200" s="63" t="str">
        <f t="shared" si="11"/>
        <v/>
      </c>
      <c r="J200" s="10" t="str">
        <f t="array" ref="J200">IF(A200&lt;&gt;"",IF(IFERROR(INDEX(Name,SMALL(IF((zimmer=$A200),ROW(Daten)),1)-1),VLOOKUP($A200,Erläuterung,2,FALSE))=0,"",IFERROR(INDEX(Name,SMALL(IF((zimmer=$A200),ROW(Daten)),1)-1),VLOOKUP($A200,Erläuterung,2,FALSE))),"")</f>
        <v/>
      </c>
      <c r="K200" s="10" t="str">
        <f t="array" ref="K200">IF($A200&lt;&gt;"",IFERROR(INDEX(Name,SMALL(IF((zimmer=$A200),ROW(Daten)),2)-1),""),"")</f>
        <v/>
      </c>
      <c r="L200" s="10" t="str">
        <f t="array" ref="L200">IF($A200&lt;&gt;"",IFERROR(INDEX(Name,SMALL(IF((zimmer=$A200),ROW(Daten)),3)-1),""),"")</f>
        <v/>
      </c>
      <c r="M200" s="10" t="str">
        <f t="array" ref="M200">IF($A200&lt;&gt;"",IFERROR(INDEX(Name,SMALL(IF((zimmer=$A200),ROW(Daten)),4)-1),""),"")</f>
        <v/>
      </c>
      <c r="N200" s="10" t="str">
        <f t="array" ref="N200">IF($A200&lt;&gt;"",IFERROR(INDEX(Name,SMALL(IF((zimmer=$A200),ROW(Daten)),5)-1),""),"")</f>
        <v/>
      </c>
      <c r="O200" s="10" t="str">
        <f t="array" ref="O200">IF($A200&lt;&gt;"",IFERROR(INDEX(Name,SMALL(IF((zimmer=$A200),ROW(Daten)),6)-1),""),"")</f>
        <v/>
      </c>
      <c r="P200" s="10" t="str">
        <f t="array" ref="P200">IF($A200&lt;&gt;"",IFERROR(INDEX(Stelle,SMALL(IF((zimmer=$A200),ROW(Daten)),1)-1),""),"")</f>
        <v/>
      </c>
      <c r="Q200" s="10" t="str">
        <f t="array" ref="Q200">IF($A200&lt;&gt;"",IFERROR(INDEX(Stelle,SMALL(IF((zimmer=$A200),ROW(Daten)),2)-1),""),"")</f>
        <v/>
      </c>
      <c r="R200" s="10" t="str">
        <f t="array" ref="R200">IF($A200&lt;&gt;"",IFERROR(INDEX(Stelle,SMALL(IF((zimmer=$A200),ROW(Daten)),3)-1),""),"")</f>
        <v/>
      </c>
      <c r="S200" s="10" t="str">
        <f t="array" ref="S200">IF($A200&lt;&gt;"",IFERROR(INDEX(Stelle,SMALL(IF((zimmer=$A200),ROW(Daten)),4)-1),""),"")</f>
        <v/>
      </c>
      <c r="T200" s="10" t="str">
        <f t="array" ref="T200">IF($A200&lt;&gt;"",IFERROR(INDEX(Stelle,SMALL(IF((zimmer=$A200),ROW(Daten)),5)-1),""),"")</f>
        <v/>
      </c>
      <c r="U200" s="10" t="str">
        <f t="array" ref="U200">IF($A200&lt;&gt;"",IFERROR(INDEX(Stelle,SMALL(IF((zimmer=$A200),ROW(Daten)),6)-1),""),"")</f>
        <v/>
      </c>
    </row>
    <row r="201" spans="1:21" ht="13.5" thickBot="1" x14ac:dyDescent="0.25">
      <c r="A201" s="76"/>
      <c r="B201" s="77"/>
      <c r="C201" s="78"/>
      <c r="D201" s="78"/>
      <c r="E201" s="8" t="str">
        <f>IF(A201&lt;&gt;"",COUNTIF(Daten!I:I,A201),"")</f>
        <v/>
      </c>
      <c r="F201" s="9" t="str">
        <f t="shared" si="9"/>
        <v/>
      </c>
      <c r="G201" s="9" t="str">
        <f t="shared" si="10"/>
        <v/>
      </c>
      <c r="H201" s="9" t="str">
        <f>IFERROR(IF(COUNTIF(Daten!$H$2:$H$400,$A201)&lt;&gt;0,"X",""),"")</f>
        <v/>
      </c>
      <c r="I201" s="63" t="str">
        <f t="shared" si="11"/>
        <v/>
      </c>
      <c r="J201" s="10" t="str">
        <f t="array" ref="J201">IF(A201&lt;&gt;"",IF(IFERROR(INDEX(Name,SMALL(IF((zimmer=$A201),ROW(Daten)),1)-1),VLOOKUP($A201,Erläuterung,2,FALSE))=0,"",IFERROR(INDEX(Name,SMALL(IF((zimmer=$A201),ROW(Daten)),1)-1),VLOOKUP($A201,Erläuterung,2,FALSE))),"")</f>
        <v/>
      </c>
      <c r="K201" s="10" t="str">
        <f t="array" ref="K201">IF($A201&lt;&gt;"",IFERROR(INDEX(Name,SMALL(IF((zimmer=$A201),ROW(Daten)),2)-1),""),"")</f>
        <v/>
      </c>
      <c r="L201" s="10" t="str">
        <f t="array" ref="L201">IF($A201&lt;&gt;"",IFERROR(INDEX(Name,SMALL(IF((zimmer=$A201),ROW(Daten)),3)-1),""),"")</f>
        <v/>
      </c>
      <c r="M201" s="10" t="str">
        <f t="array" ref="M201">IF($A201&lt;&gt;"",IFERROR(INDEX(Name,SMALL(IF((zimmer=$A201),ROW(Daten)),4)-1),""),"")</f>
        <v/>
      </c>
      <c r="N201" s="10" t="str">
        <f t="array" ref="N201">IF($A201&lt;&gt;"",IFERROR(INDEX(Name,SMALL(IF((zimmer=$A201),ROW(Daten)),5)-1),""),"")</f>
        <v/>
      </c>
      <c r="O201" s="10" t="str">
        <f t="array" ref="O201">IF($A201&lt;&gt;"",IFERROR(INDEX(Name,SMALL(IF((zimmer=$A201),ROW(Daten)),6)-1),""),"")</f>
        <v/>
      </c>
      <c r="P201" s="10" t="str">
        <f t="array" ref="P201">IF($A201&lt;&gt;"",IFERROR(INDEX(Stelle,SMALL(IF((zimmer=$A201),ROW(Daten)),1)-1),""),"")</f>
        <v/>
      </c>
      <c r="Q201" s="10" t="str">
        <f t="array" ref="Q201">IF($A201&lt;&gt;"",IFERROR(INDEX(Stelle,SMALL(IF((zimmer=$A201),ROW(Daten)),2)-1),""),"")</f>
        <v/>
      </c>
      <c r="R201" s="10" t="str">
        <f t="array" ref="R201">IF($A201&lt;&gt;"",IFERROR(INDEX(Stelle,SMALL(IF((zimmer=$A201),ROW(Daten)),3)-1),""),"")</f>
        <v/>
      </c>
      <c r="S201" s="10" t="str">
        <f t="array" ref="S201">IF($A201&lt;&gt;"",IFERROR(INDEX(Stelle,SMALL(IF((zimmer=$A201),ROW(Daten)),4)-1),""),"")</f>
        <v/>
      </c>
      <c r="T201" s="10" t="str">
        <f t="array" ref="T201">IF($A201&lt;&gt;"",IFERROR(INDEX(Stelle,SMALL(IF((zimmer=$A201),ROW(Daten)),5)-1),""),"")</f>
        <v/>
      </c>
      <c r="U201" s="10" t="str">
        <f t="array" ref="U201">IF($A201&lt;&gt;"",IFERROR(INDEX(Stelle,SMALL(IF((zimmer=$A201),ROW(Daten)),6)-1),""),"")</f>
        <v/>
      </c>
    </row>
    <row r="202" spans="1:21" ht="13.5" thickBot="1" x14ac:dyDescent="0.25">
      <c r="A202" s="76"/>
      <c r="B202" s="77"/>
      <c r="C202" s="78"/>
      <c r="D202" s="78"/>
      <c r="E202" s="8" t="str">
        <f>IF(A202&lt;&gt;"",COUNTIF(Daten!I:I,A202),"")</f>
        <v/>
      </c>
      <c r="F202" s="9" t="str">
        <f t="shared" si="9"/>
        <v/>
      </c>
      <c r="G202" s="9" t="str">
        <f t="shared" si="10"/>
        <v/>
      </c>
      <c r="H202" s="9" t="str">
        <f>IFERROR(IF(COUNTIF(Daten!$H$2:$H$400,$A202)&lt;&gt;0,"X",""),"")</f>
        <v/>
      </c>
      <c r="I202" s="63" t="str">
        <f t="shared" si="11"/>
        <v/>
      </c>
      <c r="J202" s="10" t="str">
        <f t="array" ref="J202">IF(A202&lt;&gt;"",IF(IFERROR(INDEX(Name,SMALL(IF((zimmer=$A202),ROW(Daten)),1)-1),VLOOKUP($A202,Erläuterung,2,FALSE))=0,"",IFERROR(INDEX(Name,SMALL(IF((zimmer=$A202),ROW(Daten)),1)-1),VLOOKUP($A202,Erläuterung,2,FALSE))),"")</f>
        <v/>
      </c>
      <c r="K202" s="10" t="str">
        <f t="array" ref="K202">IF($A202&lt;&gt;"",IFERROR(INDEX(Name,SMALL(IF((zimmer=$A202),ROW(Daten)),2)-1),""),"")</f>
        <v/>
      </c>
      <c r="L202" s="10" t="str">
        <f t="array" ref="L202">IF($A202&lt;&gt;"",IFERROR(INDEX(Name,SMALL(IF((zimmer=$A202),ROW(Daten)),3)-1),""),"")</f>
        <v/>
      </c>
      <c r="M202" s="10" t="str">
        <f t="array" ref="M202">IF($A202&lt;&gt;"",IFERROR(INDEX(Name,SMALL(IF((zimmer=$A202),ROW(Daten)),4)-1),""),"")</f>
        <v/>
      </c>
      <c r="N202" s="10" t="str">
        <f t="array" ref="N202">IF($A202&lt;&gt;"",IFERROR(INDEX(Name,SMALL(IF((zimmer=$A202),ROW(Daten)),5)-1),""),"")</f>
        <v/>
      </c>
      <c r="O202" s="10" t="str">
        <f t="array" ref="O202">IF($A202&lt;&gt;"",IFERROR(INDEX(Name,SMALL(IF((zimmer=$A202),ROW(Daten)),6)-1),""),"")</f>
        <v/>
      </c>
      <c r="P202" s="10" t="str">
        <f t="array" ref="P202">IF($A202&lt;&gt;"",IFERROR(INDEX(Stelle,SMALL(IF((zimmer=$A202),ROW(Daten)),1)-1),""),"")</f>
        <v/>
      </c>
      <c r="Q202" s="10" t="str">
        <f t="array" ref="Q202">IF($A202&lt;&gt;"",IFERROR(INDEX(Stelle,SMALL(IF((zimmer=$A202),ROW(Daten)),2)-1),""),"")</f>
        <v/>
      </c>
      <c r="R202" s="10" t="str">
        <f t="array" ref="R202">IF($A202&lt;&gt;"",IFERROR(INDEX(Stelle,SMALL(IF((zimmer=$A202),ROW(Daten)),3)-1),""),"")</f>
        <v/>
      </c>
      <c r="S202" s="10" t="str">
        <f t="array" ref="S202">IF($A202&lt;&gt;"",IFERROR(INDEX(Stelle,SMALL(IF((zimmer=$A202),ROW(Daten)),4)-1),""),"")</f>
        <v/>
      </c>
      <c r="T202" s="10" t="str">
        <f t="array" ref="T202">IF($A202&lt;&gt;"",IFERROR(INDEX(Stelle,SMALL(IF((zimmer=$A202),ROW(Daten)),5)-1),""),"")</f>
        <v/>
      </c>
      <c r="U202" s="10" t="str">
        <f t="array" ref="U202">IF($A202&lt;&gt;"",IFERROR(INDEX(Stelle,SMALL(IF((zimmer=$A202),ROW(Daten)),6)-1),""),"")</f>
        <v/>
      </c>
    </row>
    <row r="203" spans="1:21" ht="13.5" thickBot="1" x14ac:dyDescent="0.25">
      <c r="A203" s="76"/>
      <c r="B203" s="77"/>
      <c r="C203" s="78"/>
      <c r="D203" s="78"/>
      <c r="E203" s="8" t="str">
        <f>IF(A203&lt;&gt;"",COUNTIF(Daten!I:I,A203),"")</f>
        <v/>
      </c>
      <c r="F203" s="9" t="str">
        <f t="shared" si="9"/>
        <v/>
      </c>
      <c r="G203" s="9" t="str">
        <f t="shared" si="10"/>
        <v/>
      </c>
      <c r="H203" s="9" t="str">
        <f>IFERROR(IF(COUNTIF(Daten!$H$2:$H$400,$A203)&lt;&gt;0,"X",""),"")</f>
        <v/>
      </c>
      <c r="I203" s="63" t="str">
        <f t="shared" si="11"/>
        <v/>
      </c>
      <c r="J203" s="10" t="str">
        <f t="array" ref="J203">IF(A203&lt;&gt;"",IF(IFERROR(INDEX(Name,SMALL(IF((zimmer=$A203),ROW(Daten)),1)-1),VLOOKUP($A203,Erläuterung,2,FALSE))=0,"",IFERROR(INDEX(Name,SMALL(IF((zimmer=$A203),ROW(Daten)),1)-1),VLOOKUP($A203,Erläuterung,2,FALSE))),"")</f>
        <v/>
      </c>
      <c r="K203" s="10" t="str">
        <f t="array" ref="K203">IF($A203&lt;&gt;"",IFERROR(INDEX(Name,SMALL(IF((zimmer=$A203),ROW(Daten)),2)-1),""),"")</f>
        <v/>
      </c>
      <c r="L203" s="10" t="str">
        <f t="array" ref="L203">IF($A203&lt;&gt;"",IFERROR(INDEX(Name,SMALL(IF((zimmer=$A203),ROW(Daten)),3)-1),""),"")</f>
        <v/>
      </c>
      <c r="M203" s="10" t="str">
        <f t="array" ref="M203">IF($A203&lt;&gt;"",IFERROR(INDEX(Name,SMALL(IF((zimmer=$A203),ROW(Daten)),4)-1),""),"")</f>
        <v/>
      </c>
      <c r="N203" s="10" t="str">
        <f t="array" ref="N203">IF($A203&lt;&gt;"",IFERROR(INDEX(Name,SMALL(IF((zimmer=$A203),ROW(Daten)),5)-1),""),"")</f>
        <v/>
      </c>
      <c r="O203" s="10" t="str">
        <f t="array" ref="O203">IF($A203&lt;&gt;"",IFERROR(INDEX(Name,SMALL(IF((zimmer=$A203),ROW(Daten)),6)-1),""),"")</f>
        <v/>
      </c>
      <c r="P203" s="10" t="str">
        <f t="array" ref="P203">IF($A203&lt;&gt;"",IFERROR(INDEX(Stelle,SMALL(IF((zimmer=$A203),ROW(Daten)),1)-1),""),"")</f>
        <v/>
      </c>
      <c r="Q203" s="10" t="str">
        <f t="array" ref="Q203">IF($A203&lt;&gt;"",IFERROR(INDEX(Stelle,SMALL(IF((zimmer=$A203),ROW(Daten)),2)-1),""),"")</f>
        <v/>
      </c>
      <c r="R203" s="10" t="str">
        <f t="array" ref="R203">IF($A203&lt;&gt;"",IFERROR(INDEX(Stelle,SMALL(IF((zimmer=$A203),ROW(Daten)),3)-1),""),"")</f>
        <v/>
      </c>
      <c r="S203" s="10" t="str">
        <f t="array" ref="S203">IF($A203&lt;&gt;"",IFERROR(INDEX(Stelle,SMALL(IF((zimmer=$A203),ROW(Daten)),4)-1),""),"")</f>
        <v/>
      </c>
      <c r="T203" s="10" t="str">
        <f t="array" ref="T203">IF($A203&lt;&gt;"",IFERROR(INDEX(Stelle,SMALL(IF((zimmer=$A203),ROW(Daten)),5)-1),""),"")</f>
        <v/>
      </c>
      <c r="U203" s="10" t="str">
        <f t="array" ref="U203">IF($A203&lt;&gt;"",IFERROR(INDEX(Stelle,SMALL(IF((zimmer=$A203),ROW(Daten)),6)-1),""),"")</f>
        <v/>
      </c>
    </row>
    <row r="204" spans="1:21" ht="13.5" thickBot="1" x14ac:dyDescent="0.25">
      <c r="A204" s="76"/>
      <c r="B204" s="77"/>
      <c r="C204" s="78"/>
      <c r="D204" s="78"/>
      <c r="E204" s="8" t="str">
        <f>IF(A204&lt;&gt;"",COUNTIF(Daten!I:I,A204),"")</f>
        <v/>
      </c>
      <c r="F204" s="9" t="str">
        <f t="shared" si="9"/>
        <v/>
      </c>
      <c r="G204" s="9" t="str">
        <f t="shared" si="10"/>
        <v/>
      </c>
      <c r="H204" s="9" t="str">
        <f>IFERROR(IF(COUNTIF(Daten!$H$2:$H$400,$A204)&lt;&gt;0,"X",""),"")</f>
        <v/>
      </c>
      <c r="I204" s="63" t="str">
        <f t="shared" si="11"/>
        <v/>
      </c>
      <c r="J204" s="10" t="str">
        <f t="array" ref="J204">IF(A204&lt;&gt;"",IF(IFERROR(INDEX(Name,SMALL(IF((zimmer=$A204),ROW(Daten)),1)-1),VLOOKUP($A204,Erläuterung,2,FALSE))=0,"",IFERROR(INDEX(Name,SMALL(IF((zimmer=$A204),ROW(Daten)),1)-1),VLOOKUP($A204,Erläuterung,2,FALSE))),"")</f>
        <v/>
      </c>
      <c r="K204" s="10" t="str">
        <f t="array" ref="K204">IF($A204&lt;&gt;"",IFERROR(INDEX(Name,SMALL(IF((zimmer=$A204),ROW(Daten)),2)-1),""),"")</f>
        <v/>
      </c>
      <c r="L204" s="10" t="str">
        <f t="array" ref="L204">IF($A204&lt;&gt;"",IFERROR(INDEX(Name,SMALL(IF((zimmer=$A204),ROW(Daten)),3)-1),""),"")</f>
        <v/>
      </c>
      <c r="M204" s="10" t="str">
        <f t="array" ref="M204">IF($A204&lt;&gt;"",IFERROR(INDEX(Name,SMALL(IF((zimmer=$A204),ROW(Daten)),4)-1),""),"")</f>
        <v/>
      </c>
      <c r="N204" s="10" t="str">
        <f t="array" ref="N204">IF($A204&lt;&gt;"",IFERROR(INDEX(Name,SMALL(IF((zimmer=$A204),ROW(Daten)),5)-1),""),"")</f>
        <v/>
      </c>
      <c r="O204" s="10" t="str">
        <f t="array" ref="O204">IF($A204&lt;&gt;"",IFERROR(INDEX(Name,SMALL(IF((zimmer=$A204),ROW(Daten)),6)-1),""),"")</f>
        <v/>
      </c>
      <c r="P204" s="10" t="str">
        <f t="array" ref="P204">IF($A204&lt;&gt;"",IFERROR(INDEX(Stelle,SMALL(IF((zimmer=$A204),ROW(Daten)),1)-1),""),"")</f>
        <v/>
      </c>
      <c r="Q204" s="10" t="str">
        <f t="array" ref="Q204">IF($A204&lt;&gt;"",IFERROR(INDEX(Stelle,SMALL(IF((zimmer=$A204),ROW(Daten)),2)-1),""),"")</f>
        <v/>
      </c>
      <c r="R204" s="10" t="str">
        <f t="array" ref="R204">IF($A204&lt;&gt;"",IFERROR(INDEX(Stelle,SMALL(IF((zimmer=$A204),ROW(Daten)),3)-1),""),"")</f>
        <v/>
      </c>
      <c r="S204" s="10" t="str">
        <f t="array" ref="S204">IF($A204&lt;&gt;"",IFERROR(INDEX(Stelle,SMALL(IF((zimmer=$A204),ROW(Daten)),4)-1),""),"")</f>
        <v/>
      </c>
      <c r="T204" s="10" t="str">
        <f t="array" ref="T204">IF($A204&lt;&gt;"",IFERROR(INDEX(Stelle,SMALL(IF((zimmer=$A204),ROW(Daten)),5)-1),""),"")</f>
        <v/>
      </c>
      <c r="U204" s="10" t="str">
        <f t="array" ref="U204">IF($A204&lt;&gt;"",IFERROR(INDEX(Stelle,SMALL(IF((zimmer=$A204),ROW(Daten)),6)-1),""),"")</f>
        <v/>
      </c>
    </row>
    <row r="205" spans="1:21" ht="13.5" thickBot="1" x14ac:dyDescent="0.25">
      <c r="A205" s="76"/>
      <c r="B205" s="77"/>
      <c r="C205" s="78"/>
      <c r="D205" s="78"/>
      <c r="E205" s="8" t="str">
        <f>IF(A205&lt;&gt;"",COUNTIF(Daten!I:I,A205),"")</f>
        <v/>
      </c>
      <c r="F205" s="9" t="str">
        <f t="shared" si="9"/>
        <v/>
      </c>
      <c r="G205" s="9" t="str">
        <f t="shared" si="10"/>
        <v/>
      </c>
      <c r="H205" s="9" t="str">
        <f>IFERROR(IF(COUNTIF(Daten!$H$2:$H$400,$A205)&lt;&gt;0,"X",""),"")</f>
        <v/>
      </c>
      <c r="I205" s="63" t="str">
        <f t="shared" si="11"/>
        <v/>
      </c>
      <c r="J205" s="10" t="str">
        <f t="array" ref="J205">IF(A205&lt;&gt;"",IF(IFERROR(INDEX(Name,SMALL(IF((zimmer=$A205),ROW(Daten)),1)-1),VLOOKUP($A205,Erläuterung,2,FALSE))=0,"",IFERROR(INDEX(Name,SMALL(IF((zimmer=$A205),ROW(Daten)),1)-1),VLOOKUP($A205,Erläuterung,2,FALSE))),"")</f>
        <v/>
      </c>
      <c r="K205" s="10" t="str">
        <f t="array" ref="K205">IF($A205&lt;&gt;"",IFERROR(INDEX(Name,SMALL(IF((zimmer=$A205),ROW(Daten)),2)-1),""),"")</f>
        <v/>
      </c>
      <c r="L205" s="10" t="str">
        <f t="array" ref="L205">IF($A205&lt;&gt;"",IFERROR(INDEX(Name,SMALL(IF((zimmer=$A205),ROW(Daten)),3)-1),""),"")</f>
        <v/>
      </c>
      <c r="M205" s="10" t="str">
        <f t="array" ref="M205">IF($A205&lt;&gt;"",IFERROR(INDEX(Name,SMALL(IF((zimmer=$A205),ROW(Daten)),4)-1),""),"")</f>
        <v/>
      </c>
      <c r="N205" s="10" t="str">
        <f t="array" ref="N205">IF($A205&lt;&gt;"",IFERROR(INDEX(Name,SMALL(IF((zimmer=$A205),ROW(Daten)),5)-1),""),"")</f>
        <v/>
      </c>
      <c r="O205" s="10" t="str">
        <f t="array" ref="O205">IF($A205&lt;&gt;"",IFERROR(INDEX(Name,SMALL(IF((zimmer=$A205),ROW(Daten)),6)-1),""),"")</f>
        <v/>
      </c>
      <c r="P205" s="10" t="str">
        <f t="array" ref="P205">IF($A205&lt;&gt;"",IFERROR(INDEX(Stelle,SMALL(IF((zimmer=$A205),ROW(Daten)),1)-1),""),"")</f>
        <v/>
      </c>
      <c r="Q205" s="10" t="str">
        <f t="array" ref="Q205">IF($A205&lt;&gt;"",IFERROR(INDEX(Stelle,SMALL(IF((zimmer=$A205),ROW(Daten)),2)-1),""),"")</f>
        <v/>
      </c>
      <c r="R205" s="10" t="str">
        <f t="array" ref="R205">IF($A205&lt;&gt;"",IFERROR(INDEX(Stelle,SMALL(IF((zimmer=$A205),ROW(Daten)),3)-1),""),"")</f>
        <v/>
      </c>
      <c r="S205" s="10" t="str">
        <f t="array" ref="S205">IF($A205&lt;&gt;"",IFERROR(INDEX(Stelle,SMALL(IF((zimmer=$A205),ROW(Daten)),4)-1),""),"")</f>
        <v/>
      </c>
      <c r="T205" s="10" t="str">
        <f t="array" ref="T205">IF($A205&lt;&gt;"",IFERROR(INDEX(Stelle,SMALL(IF((zimmer=$A205),ROW(Daten)),5)-1),""),"")</f>
        <v/>
      </c>
      <c r="U205" s="10" t="str">
        <f t="array" ref="U205">IF($A205&lt;&gt;"",IFERROR(INDEX(Stelle,SMALL(IF((zimmer=$A205),ROW(Daten)),6)-1),""),"")</f>
        <v/>
      </c>
    </row>
    <row r="206" spans="1:21" ht="13.5" thickBot="1" x14ac:dyDescent="0.25">
      <c r="A206" s="76"/>
      <c r="B206" s="77"/>
      <c r="C206" s="78"/>
      <c r="D206" s="78"/>
      <c r="E206" s="8" t="str">
        <f>IF(A206&lt;&gt;"",COUNTIF(Daten!I:I,A206),"")</f>
        <v/>
      </c>
      <c r="F206" s="9" t="str">
        <f t="shared" si="9"/>
        <v/>
      </c>
      <c r="G206" s="9" t="str">
        <f t="shared" si="10"/>
        <v/>
      </c>
      <c r="H206" s="9" t="str">
        <f>IFERROR(IF(COUNTIF(Daten!$H$2:$H$400,$A206)&lt;&gt;0,"X",""),"")</f>
        <v/>
      </c>
      <c r="I206" s="63" t="str">
        <f t="shared" si="11"/>
        <v/>
      </c>
      <c r="J206" s="10" t="str">
        <f t="array" ref="J206">IF(A206&lt;&gt;"",IF(IFERROR(INDEX(Name,SMALL(IF((zimmer=$A206),ROW(Daten)),1)-1),VLOOKUP($A206,Erläuterung,2,FALSE))=0,"",IFERROR(INDEX(Name,SMALL(IF((zimmer=$A206),ROW(Daten)),1)-1),VLOOKUP($A206,Erläuterung,2,FALSE))),"")</f>
        <v/>
      </c>
      <c r="K206" s="10" t="str">
        <f t="array" ref="K206">IF($A206&lt;&gt;"",IFERROR(INDEX(Name,SMALL(IF((zimmer=$A206),ROW(Daten)),2)-1),""),"")</f>
        <v/>
      </c>
      <c r="L206" s="10" t="str">
        <f t="array" ref="L206">IF($A206&lt;&gt;"",IFERROR(INDEX(Name,SMALL(IF((zimmer=$A206),ROW(Daten)),3)-1),""),"")</f>
        <v/>
      </c>
      <c r="M206" s="10" t="str">
        <f t="array" ref="M206">IF($A206&lt;&gt;"",IFERROR(INDEX(Name,SMALL(IF((zimmer=$A206),ROW(Daten)),4)-1),""),"")</f>
        <v/>
      </c>
      <c r="N206" s="10" t="str">
        <f t="array" ref="N206">IF($A206&lt;&gt;"",IFERROR(INDEX(Name,SMALL(IF((zimmer=$A206),ROW(Daten)),5)-1),""),"")</f>
        <v/>
      </c>
      <c r="O206" s="10" t="str">
        <f t="array" ref="O206">IF($A206&lt;&gt;"",IFERROR(INDEX(Name,SMALL(IF((zimmer=$A206),ROW(Daten)),6)-1),""),"")</f>
        <v/>
      </c>
      <c r="P206" s="10" t="str">
        <f t="array" ref="P206">IF($A206&lt;&gt;"",IFERROR(INDEX(Stelle,SMALL(IF((zimmer=$A206),ROW(Daten)),1)-1),""),"")</f>
        <v/>
      </c>
      <c r="Q206" s="10" t="str">
        <f t="array" ref="Q206">IF($A206&lt;&gt;"",IFERROR(INDEX(Stelle,SMALL(IF((zimmer=$A206),ROW(Daten)),2)-1),""),"")</f>
        <v/>
      </c>
      <c r="R206" s="10" t="str">
        <f t="array" ref="R206">IF($A206&lt;&gt;"",IFERROR(INDEX(Stelle,SMALL(IF((zimmer=$A206),ROW(Daten)),3)-1),""),"")</f>
        <v/>
      </c>
      <c r="S206" s="10" t="str">
        <f t="array" ref="S206">IF($A206&lt;&gt;"",IFERROR(INDEX(Stelle,SMALL(IF((zimmer=$A206),ROW(Daten)),4)-1),""),"")</f>
        <v/>
      </c>
      <c r="T206" s="10" t="str">
        <f t="array" ref="T206">IF($A206&lt;&gt;"",IFERROR(INDEX(Stelle,SMALL(IF((zimmer=$A206),ROW(Daten)),5)-1),""),"")</f>
        <v/>
      </c>
      <c r="U206" s="10" t="str">
        <f t="array" ref="U206">IF($A206&lt;&gt;"",IFERROR(INDEX(Stelle,SMALL(IF((zimmer=$A206),ROW(Daten)),6)-1),""),"")</f>
        <v/>
      </c>
    </row>
    <row r="207" spans="1:21" ht="13.5" thickBot="1" x14ac:dyDescent="0.25">
      <c r="A207" s="76"/>
      <c r="B207" s="77"/>
      <c r="C207" s="78"/>
      <c r="D207" s="78"/>
      <c r="E207" s="8" t="str">
        <f>IF(A207&lt;&gt;"",COUNTIF(Daten!I:I,A207),"")</f>
        <v/>
      </c>
      <c r="F207" s="9" t="str">
        <f t="shared" si="9"/>
        <v/>
      </c>
      <c r="G207" s="9" t="str">
        <f t="shared" si="10"/>
        <v/>
      </c>
      <c r="H207" s="9" t="str">
        <f>IFERROR(IF(COUNTIF(Daten!$H$2:$H$400,$A207)&lt;&gt;0,"X",""),"")</f>
        <v/>
      </c>
      <c r="I207" s="63" t="str">
        <f t="shared" si="11"/>
        <v/>
      </c>
      <c r="J207" s="10" t="str">
        <f t="array" ref="J207">IF(A207&lt;&gt;"",IF(IFERROR(INDEX(Name,SMALL(IF((zimmer=$A207),ROW(Daten)),1)-1),VLOOKUP($A207,Erläuterung,2,FALSE))=0,"",IFERROR(INDEX(Name,SMALL(IF((zimmer=$A207),ROW(Daten)),1)-1),VLOOKUP($A207,Erläuterung,2,FALSE))),"")</f>
        <v/>
      </c>
      <c r="K207" s="10" t="str">
        <f t="array" ref="K207">IF($A207&lt;&gt;"",IFERROR(INDEX(Name,SMALL(IF((zimmer=$A207),ROW(Daten)),2)-1),""),"")</f>
        <v/>
      </c>
      <c r="L207" s="10" t="str">
        <f t="array" ref="L207">IF($A207&lt;&gt;"",IFERROR(INDEX(Name,SMALL(IF((zimmer=$A207),ROW(Daten)),3)-1),""),"")</f>
        <v/>
      </c>
      <c r="M207" s="10" t="str">
        <f t="array" ref="M207">IF($A207&lt;&gt;"",IFERROR(INDEX(Name,SMALL(IF((zimmer=$A207),ROW(Daten)),4)-1),""),"")</f>
        <v/>
      </c>
      <c r="N207" s="10" t="str">
        <f t="array" ref="N207">IF($A207&lt;&gt;"",IFERROR(INDEX(Name,SMALL(IF((zimmer=$A207),ROW(Daten)),5)-1),""),"")</f>
        <v/>
      </c>
      <c r="O207" s="10" t="str">
        <f t="array" ref="O207">IF($A207&lt;&gt;"",IFERROR(INDEX(Name,SMALL(IF((zimmer=$A207),ROW(Daten)),6)-1),""),"")</f>
        <v/>
      </c>
      <c r="P207" s="10" t="str">
        <f t="array" ref="P207">IF($A207&lt;&gt;"",IFERROR(INDEX(Stelle,SMALL(IF((zimmer=$A207),ROW(Daten)),1)-1),""),"")</f>
        <v/>
      </c>
      <c r="Q207" s="10" t="str">
        <f t="array" ref="Q207">IF($A207&lt;&gt;"",IFERROR(INDEX(Stelle,SMALL(IF((zimmer=$A207),ROW(Daten)),2)-1),""),"")</f>
        <v/>
      </c>
      <c r="R207" s="10" t="str">
        <f t="array" ref="R207">IF($A207&lt;&gt;"",IFERROR(INDEX(Stelle,SMALL(IF((zimmer=$A207),ROW(Daten)),3)-1),""),"")</f>
        <v/>
      </c>
      <c r="S207" s="10" t="str">
        <f t="array" ref="S207">IF($A207&lt;&gt;"",IFERROR(INDEX(Stelle,SMALL(IF((zimmer=$A207),ROW(Daten)),4)-1),""),"")</f>
        <v/>
      </c>
      <c r="T207" s="10" t="str">
        <f t="array" ref="T207">IF($A207&lt;&gt;"",IFERROR(INDEX(Stelle,SMALL(IF((zimmer=$A207),ROW(Daten)),5)-1),""),"")</f>
        <v/>
      </c>
      <c r="U207" s="10" t="str">
        <f t="array" ref="U207">IF($A207&lt;&gt;"",IFERROR(INDEX(Stelle,SMALL(IF((zimmer=$A207),ROW(Daten)),6)-1),""),"")</f>
        <v/>
      </c>
    </row>
    <row r="208" spans="1:21" ht="13.5" thickBot="1" x14ac:dyDescent="0.25">
      <c r="A208" s="76"/>
      <c r="B208" s="77"/>
      <c r="C208" s="78"/>
      <c r="D208" s="78"/>
      <c r="E208" s="8" t="str">
        <f>IF(A208&lt;&gt;"",COUNTIF(Daten!I:I,A208),"")</f>
        <v/>
      </c>
      <c r="F208" s="9" t="str">
        <f t="shared" si="9"/>
        <v/>
      </c>
      <c r="G208" s="9" t="str">
        <f t="shared" si="10"/>
        <v/>
      </c>
      <c r="H208" s="9" t="str">
        <f>IFERROR(IF(COUNTIF(Daten!$H$2:$H$400,$A208)&lt;&gt;0,"X",""),"")</f>
        <v/>
      </c>
      <c r="I208" s="63" t="str">
        <f t="shared" si="11"/>
        <v/>
      </c>
      <c r="J208" s="10" t="str">
        <f t="array" ref="J208">IF(A208&lt;&gt;"",IF(IFERROR(INDEX(Name,SMALL(IF((zimmer=$A208),ROW(Daten)),1)-1),VLOOKUP($A208,Erläuterung,2,FALSE))=0,"",IFERROR(INDEX(Name,SMALL(IF((zimmer=$A208),ROW(Daten)),1)-1),VLOOKUP($A208,Erläuterung,2,FALSE))),"")</f>
        <v/>
      </c>
      <c r="K208" s="10" t="str">
        <f t="array" ref="K208">IF($A208&lt;&gt;"",IFERROR(INDEX(Name,SMALL(IF((zimmer=$A208),ROW(Daten)),2)-1),""),"")</f>
        <v/>
      </c>
      <c r="L208" s="10" t="str">
        <f t="array" ref="L208">IF($A208&lt;&gt;"",IFERROR(INDEX(Name,SMALL(IF((zimmer=$A208),ROW(Daten)),3)-1),""),"")</f>
        <v/>
      </c>
      <c r="M208" s="10" t="str">
        <f t="array" ref="M208">IF($A208&lt;&gt;"",IFERROR(INDEX(Name,SMALL(IF((zimmer=$A208),ROW(Daten)),4)-1),""),"")</f>
        <v/>
      </c>
      <c r="N208" s="10" t="str">
        <f t="array" ref="N208">IF($A208&lt;&gt;"",IFERROR(INDEX(Name,SMALL(IF((zimmer=$A208),ROW(Daten)),5)-1),""),"")</f>
        <v/>
      </c>
      <c r="O208" s="10" t="str">
        <f t="array" ref="O208">IF($A208&lt;&gt;"",IFERROR(INDEX(Name,SMALL(IF((zimmer=$A208),ROW(Daten)),6)-1),""),"")</f>
        <v/>
      </c>
      <c r="P208" s="10" t="str">
        <f t="array" ref="P208">IF($A208&lt;&gt;"",IFERROR(INDEX(Stelle,SMALL(IF((zimmer=$A208),ROW(Daten)),1)-1),""),"")</f>
        <v/>
      </c>
      <c r="Q208" s="10" t="str">
        <f t="array" ref="Q208">IF($A208&lt;&gt;"",IFERROR(INDEX(Stelle,SMALL(IF((zimmer=$A208),ROW(Daten)),2)-1),""),"")</f>
        <v/>
      </c>
      <c r="R208" s="10" t="str">
        <f t="array" ref="R208">IF($A208&lt;&gt;"",IFERROR(INDEX(Stelle,SMALL(IF((zimmer=$A208),ROW(Daten)),3)-1),""),"")</f>
        <v/>
      </c>
      <c r="S208" s="10" t="str">
        <f t="array" ref="S208">IF($A208&lt;&gt;"",IFERROR(INDEX(Stelle,SMALL(IF((zimmer=$A208),ROW(Daten)),4)-1),""),"")</f>
        <v/>
      </c>
      <c r="T208" s="10" t="str">
        <f t="array" ref="T208">IF($A208&lt;&gt;"",IFERROR(INDEX(Stelle,SMALL(IF((zimmer=$A208),ROW(Daten)),5)-1),""),"")</f>
        <v/>
      </c>
      <c r="U208" s="10" t="str">
        <f t="array" ref="U208">IF($A208&lt;&gt;"",IFERROR(INDEX(Stelle,SMALL(IF((zimmer=$A208),ROW(Daten)),6)-1),""),"")</f>
        <v/>
      </c>
    </row>
    <row r="209" spans="1:21" ht="13.5" thickBot="1" x14ac:dyDescent="0.25">
      <c r="A209" s="76"/>
      <c r="B209" s="77"/>
      <c r="C209" s="78"/>
      <c r="D209" s="78"/>
      <c r="E209" s="8" t="str">
        <f>IF(A209&lt;&gt;"",COUNTIF(Daten!I:I,A209),"")</f>
        <v/>
      </c>
      <c r="F209" s="9" t="str">
        <f t="shared" si="9"/>
        <v/>
      </c>
      <c r="G209" s="9" t="str">
        <f t="shared" si="10"/>
        <v/>
      </c>
      <c r="H209" s="9" t="str">
        <f>IFERROR(IF(COUNTIF(Daten!$H$2:$H$400,$A209)&lt;&gt;0,"X",""),"")</f>
        <v/>
      </c>
      <c r="I209" s="63" t="str">
        <f t="shared" si="11"/>
        <v/>
      </c>
      <c r="J209" s="10" t="str">
        <f t="array" ref="J209">IF(A209&lt;&gt;"",IF(IFERROR(INDEX(Name,SMALL(IF((zimmer=$A209),ROW(Daten)),1)-1),VLOOKUP($A209,Erläuterung,2,FALSE))=0,"",IFERROR(INDEX(Name,SMALL(IF((zimmer=$A209),ROW(Daten)),1)-1),VLOOKUP($A209,Erläuterung,2,FALSE))),"")</f>
        <v/>
      </c>
      <c r="K209" s="10" t="str">
        <f t="array" ref="K209">IF($A209&lt;&gt;"",IFERROR(INDEX(Name,SMALL(IF((zimmer=$A209),ROW(Daten)),2)-1),""),"")</f>
        <v/>
      </c>
      <c r="L209" s="10" t="str">
        <f t="array" ref="L209">IF($A209&lt;&gt;"",IFERROR(INDEX(Name,SMALL(IF((zimmer=$A209),ROW(Daten)),3)-1),""),"")</f>
        <v/>
      </c>
      <c r="M209" s="10" t="str">
        <f t="array" ref="M209">IF($A209&lt;&gt;"",IFERROR(INDEX(Name,SMALL(IF((zimmer=$A209),ROW(Daten)),4)-1),""),"")</f>
        <v/>
      </c>
      <c r="N209" s="10" t="str">
        <f t="array" ref="N209">IF($A209&lt;&gt;"",IFERROR(INDEX(Name,SMALL(IF((zimmer=$A209),ROW(Daten)),5)-1),""),"")</f>
        <v/>
      </c>
      <c r="O209" s="10" t="str">
        <f t="array" ref="O209">IF($A209&lt;&gt;"",IFERROR(INDEX(Name,SMALL(IF((zimmer=$A209),ROW(Daten)),6)-1),""),"")</f>
        <v/>
      </c>
      <c r="P209" s="10" t="str">
        <f t="array" ref="P209">IF($A209&lt;&gt;"",IFERROR(INDEX(Stelle,SMALL(IF((zimmer=$A209),ROW(Daten)),1)-1),""),"")</f>
        <v/>
      </c>
      <c r="Q209" s="10" t="str">
        <f t="array" ref="Q209">IF($A209&lt;&gt;"",IFERROR(INDEX(Stelle,SMALL(IF((zimmer=$A209),ROW(Daten)),2)-1),""),"")</f>
        <v/>
      </c>
      <c r="R209" s="10" t="str">
        <f t="array" ref="R209">IF($A209&lt;&gt;"",IFERROR(INDEX(Stelle,SMALL(IF((zimmer=$A209),ROW(Daten)),3)-1),""),"")</f>
        <v/>
      </c>
      <c r="S209" s="10" t="str">
        <f t="array" ref="S209">IF($A209&lt;&gt;"",IFERROR(INDEX(Stelle,SMALL(IF((zimmer=$A209),ROW(Daten)),4)-1),""),"")</f>
        <v/>
      </c>
      <c r="T209" s="10" t="str">
        <f t="array" ref="T209">IF($A209&lt;&gt;"",IFERROR(INDEX(Stelle,SMALL(IF((zimmer=$A209),ROW(Daten)),5)-1),""),"")</f>
        <v/>
      </c>
      <c r="U209" s="10" t="str">
        <f t="array" ref="U209">IF($A209&lt;&gt;"",IFERROR(INDEX(Stelle,SMALL(IF((zimmer=$A209),ROW(Daten)),6)-1),""),"")</f>
        <v/>
      </c>
    </row>
    <row r="210" spans="1:21" ht="13.5" thickBot="1" x14ac:dyDescent="0.25">
      <c r="A210" s="76"/>
      <c r="B210" s="77"/>
      <c r="C210" s="78"/>
      <c r="D210" s="78"/>
      <c r="E210" s="8" t="str">
        <f>IF(A210&lt;&gt;"",COUNTIF(Daten!I:I,A210),"")</f>
        <v/>
      </c>
      <c r="F210" s="9" t="str">
        <f t="shared" si="9"/>
        <v/>
      </c>
      <c r="G210" s="9" t="str">
        <f t="shared" si="10"/>
        <v/>
      </c>
      <c r="H210" s="9" t="str">
        <f>IFERROR(IF(COUNTIF(Daten!$H$2:$H$400,$A210)&lt;&gt;0,"X",""),"")</f>
        <v/>
      </c>
      <c r="I210" s="63" t="str">
        <f t="shared" si="11"/>
        <v/>
      </c>
      <c r="J210" s="10" t="str">
        <f t="array" ref="J210">IF(A210&lt;&gt;"",IF(IFERROR(INDEX(Name,SMALL(IF((zimmer=$A210),ROW(Daten)),1)-1),VLOOKUP($A210,Erläuterung,2,FALSE))=0,"",IFERROR(INDEX(Name,SMALL(IF((zimmer=$A210),ROW(Daten)),1)-1),VLOOKUP($A210,Erläuterung,2,FALSE))),"")</f>
        <v/>
      </c>
      <c r="K210" s="10" t="str">
        <f t="array" ref="K210">IF($A210&lt;&gt;"",IFERROR(INDEX(Name,SMALL(IF((zimmer=$A210),ROW(Daten)),2)-1),""),"")</f>
        <v/>
      </c>
      <c r="L210" s="10" t="str">
        <f t="array" ref="L210">IF($A210&lt;&gt;"",IFERROR(INDEX(Name,SMALL(IF((zimmer=$A210),ROW(Daten)),3)-1),""),"")</f>
        <v/>
      </c>
      <c r="M210" s="10" t="str">
        <f t="array" ref="M210">IF($A210&lt;&gt;"",IFERROR(INDEX(Name,SMALL(IF((zimmer=$A210),ROW(Daten)),4)-1),""),"")</f>
        <v/>
      </c>
      <c r="N210" s="10" t="str">
        <f t="array" ref="N210">IF($A210&lt;&gt;"",IFERROR(INDEX(Name,SMALL(IF((zimmer=$A210),ROW(Daten)),5)-1),""),"")</f>
        <v/>
      </c>
      <c r="O210" s="10" t="str">
        <f t="array" ref="O210">IF($A210&lt;&gt;"",IFERROR(INDEX(Name,SMALL(IF((zimmer=$A210),ROW(Daten)),6)-1),""),"")</f>
        <v/>
      </c>
      <c r="P210" s="10" t="str">
        <f t="array" ref="P210">IF($A210&lt;&gt;"",IFERROR(INDEX(Stelle,SMALL(IF((zimmer=$A210),ROW(Daten)),1)-1),""),"")</f>
        <v/>
      </c>
      <c r="Q210" s="10" t="str">
        <f t="array" ref="Q210">IF($A210&lt;&gt;"",IFERROR(INDEX(Stelle,SMALL(IF((zimmer=$A210),ROW(Daten)),2)-1),""),"")</f>
        <v/>
      </c>
      <c r="R210" s="10" t="str">
        <f t="array" ref="R210">IF($A210&lt;&gt;"",IFERROR(INDEX(Stelle,SMALL(IF((zimmer=$A210),ROW(Daten)),3)-1),""),"")</f>
        <v/>
      </c>
      <c r="S210" s="10" t="str">
        <f t="array" ref="S210">IF($A210&lt;&gt;"",IFERROR(INDEX(Stelle,SMALL(IF((zimmer=$A210),ROW(Daten)),4)-1),""),"")</f>
        <v/>
      </c>
      <c r="T210" s="10" t="str">
        <f t="array" ref="T210">IF($A210&lt;&gt;"",IFERROR(INDEX(Stelle,SMALL(IF((zimmer=$A210),ROW(Daten)),5)-1),""),"")</f>
        <v/>
      </c>
      <c r="U210" s="10" t="str">
        <f t="array" ref="U210">IF($A210&lt;&gt;"",IFERROR(INDEX(Stelle,SMALL(IF((zimmer=$A210),ROW(Daten)),6)-1),""),"")</f>
        <v/>
      </c>
    </row>
    <row r="211" spans="1:21" ht="13.5" thickBot="1" x14ac:dyDescent="0.25">
      <c r="A211" s="76"/>
      <c r="B211" s="77"/>
      <c r="C211" s="78"/>
      <c r="D211" s="78"/>
      <c r="E211" s="8" t="str">
        <f>IF(A211&lt;&gt;"",COUNTIF(Daten!I:I,A211),"")</f>
        <v/>
      </c>
      <c r="F211" s="9" t="str">
        <f t="shared" si="9"/>
        <v/>
      </c>
      <c r="G211" s="9" t="str">
        <f t="shared" si="10"/>
        <v/>
      </c>
      <c r="H211" s="9" t="str">
        <f>IFERROR(IF(COUNTIF(Daten!$H$2:$H$400,$A211)&lt;&gt;0,"X",""),"")</f>
        <v/>
      </c>
      <c r="I211" s="63" t="str">
        <f t="shared" si="11"/>
        <v/>
      </c>
      <c r="J211" s="10" t="str">
        <f t="array" ref="J211">IF(A211&lt;&gt;"",IF(IFERROR(INDEX(Name,SMALL(IF((zimmer=$A211),ROW(Daten)),1)-1),VLOOKUP($A211,Erläuterung,2,FALSE))=0,"",IFERROR(INDEX(Name,SMALL(IF((zimmer=$A211),ROW(Daten)),1)-1),VLOOKUP($A211,Erläuterung,2,FALSE))),"")</f>
        <v/>
      </c>
      <c r="K211" s="10" t="str">
        <f t="array" ref="K211">IF($A211&lt;&gt;"",IFERROR(INDEX(Name,SMALL(IF((zimmer=$A211),ROW(Daten)),2)-1),""),"")</f>
        <v/>
      </c>
      <c r="L211" s="10" t="str">
        <f t="array" ref="L211">IF($A211&lt;&gt;"",IFERROR(INDEX(Name,SMALL(IF((zimmer=$A211),ROW(Daten)),3)-1),""),"")</f>
        <v/>
      </c>
      <c r="M211" s="10" t="str">
        <f t="array" ref="M211">IF($A211&lt;&gt;"",IFERROR(INDEX(Name,SMALL(IF((zimmer=$A211),ROW(Daten)),4)-1),""),"")</f>
        <v/>
      </c>
      <c r="N211" s="10" t="str">
        <f t="array" ref="N211">IF($A211&lt;&gt;"",IFERROR(INDEX(Name,SMALL(IF((zimmer=$A211),ROW(Daten)),5)-1),""),"")</f>
        <v/>
      </c>
      <c r="O211" s="10" t="str">
        <f t="array" ref="O211">IF($A211&lt;&gt;"",IFERROR(INDEX(Name,SMALL(IF((zimmer=$A211),ROW(Daten)),6)-1),""),"")</f>
        <v/>
      </c>
      <c r="P211" s="10" t="str">
        <f t="array" ref="P211">IF($A211&lt;&gt;"",IFERROR(INDEX(Stelle,SMALL(IF((zimmer=$A211),ROW(Daten)),1)-1),""),"")</f>
        <v/>
      </c>
      <c r="Q211" s="10" t="str">
        <f t="array" ref="Q211">IF($A211&lt;&gt;"",IFERROR(INDEX(Stelle,SMALL(IF((zimmer=$A211),ROW(Daten)),2)-1),""),"")</f>
        <v/>
      </c>
      <c r="R211" s="10" t="str">
        <f t="array" ref="R211">IF($A211&lt;&gt;"",IFERROR(INDEX(Stelle,SMALL(IF((zimmer=$A211),ROW(Daten)),3)-1),""),"")</f>
        <v/>
      </c>
      <c r="S211" s="10" t="str">
        <f t="array" ref="S211">IF($A211&lt;&gt;"",IFERROR(INDEX(Stelle,SMALL(IF((zimmer=$A211),ROW(Daten)),4)-1),""),"")</f>
        <v/>
      </c>
      <c r="T211" s="10" t="str">
        <f t="array" ref="T211">IF($A211&lt;&gt;"",IFERROR(INDEX(Stelle,SMALL(IF((zimmer=$A211),ROW(Daten)),5)-1),""),"")</f>
        <v/>
      </c>
      <c r="U211" s="10" t="str">
        <f t="array" ref="U211">IF($A211&lt;&gt;"",IFERROR(INDEX(Stelle,SMALL(IF((zimmer=$A211),ROW(Daten)),6)-1),""),"")</f>
        <v/>
      </c>
    </row>
    <row r="212" spans="1:21" ht="13.5" thickBot="1" x14ac:dyDescent="0.25">
      <c r="A212" s="76"/>
      <c r="B212" s="77"/>
      <c r="C212" s="78"/>
      <c r="D212" s="78"/>
      <c r="E212" s="8" t="str">
        <f>IF(A212&lt;&gt;"",COUNTIF(Daten!I:I,A212),"")</f>
        <v/>
      </c>
      <c r="F212" s="9" t="str">
        <f t="shared" si="9"/>
        <v/>
      </c>
      <c r="G212" s="9" t="str">
        <f t="shared" si="10"/>
        <v/>
      </c>
      <c r="H212" s="9" t="str">
        <f>IFERROR(IF(COUNTIF(Daten!$H$2:$H$400,$A212)&lt;&gt;0,"X",""),"")</f>
        <v/>
      </c>
      <c r="I212" s="63" t="str">
        <f t="shared" si="11"/>
        <v/>
      </c>
      <c r="J212" s="10" t="str">
        <f t="array" ref="J212">IF(A212&lt;&gt;"",IF(IFERROR(INDEX(Name,SMALL(IF((zimmer=$A212),ROW(Daten)),1)-1),VLOOKUP($A212,Erläuterung,2,FALSE))=0,"",IFERROR(INDEX(Name,SMALL(IF((zimmer=$A212),ROW(Daten)),1)-1),VLOOKUP($A212,Erläuterung,2,FALSE))),"")</f>
        <v/>
      </c>
      <c r="K212" s="10" t="str">
        <f t="array" ref="K212">IF($A212&lt;&gt;"",IFERROR(INDEX(Name,SMALL(IF((zimmer=$A212),ROW(Daten)),2)-1),""),"")</f>
        <v/>
      </c>
      <c r="L212" s="10" t="str">
        <f t="array" ref="L212">IF($A212&lt;&gt;"",IFERROR(INDEX(Name,SMALL(IF((zimmer=$A212),ROW(Daten)),3)-1),""),"")</f>
        <v/>
      </c>
      <c r="M212" s="10" t="str">
        <f t="array" ref="M212">IF($A212&lt;&gt;"",IFERROR(INDEX(Name,SMALL(IF((zimmer=$A212),ROW(Daten)),4)-1),""),"")</f>
        <v/>
      </c>
      <c r="N212" s="10" t="str">
        <f t="array" ref="N212">IF($A212&lt;&gt;"",IFERROR(INDEX(Name,SMALL(IF((zimmer=$A212),ROW(Daten)),5)-1),""),"")</f>
        <v/>
      </c>
      <c r="O212" s="10" t="str">
        <f t="array" ref="O212">IF($A212&lt;&gt;"",IFERROR(INDEX(Name,SMALL(IF((zimmer=$A212),ROW(Daten)),6)-1),""),"")</f>
        <v/>
      </c>
      <c r="P212" s="10" t="str">
        <f t="array" ref="P212">IF($A212&lt;&gt;"",IFERROR(INDEX(Stelle,SMALL(IF((zimmer=$A212),ROW(Daten)),1)-1),""),"")</f>
        <v/>
      </c>
      <c r="Q212" s="10" t="str">
        <f t="array" ref="Q212">IF($A212&lt;&gt;"",IFERROR(INDEX(Stelle,SMALL(IF((zimmer=$A212),ROW(Daten)),2)-1),""),"")</f>
        <v/>
      </c>
      <c r="R212" s="10" t="str">
        <f t="array" ref="R212">IF($A212&lt;&gt;"",IFERROR(INDEX(Stelle,SMALL(IF((zimmer=$A212),ROW(Daten)),3)-1),""),"")</f>
        <v/>
      </c>
      <c r="S212" s="10" t="str">
        <f t="array" ref="S212">IF($A212&lt;&gt;"",IFERROR(INDEX(Stelle,SMALL(IF((zimmer=$A212),ROW(Daten)),4)-1),""),"")</f>
        <v/>
      </c>
      <c r="T212" s="10" t="str">
        <f t="array" ref="T212">IF($A212&lt;&gt;"",IFERROR(INDEX(Stelle,SMALL(IF((zimmer=$A212),ROW(Daten)),5)-1),""),"")</f>
        <v/>
      </c>
      <c r="U212" s="10" t="str">
        <f t="array" ref="U212">IF($A212&lt;&gt;"",IFERROR(INDEX(Stelle,SMALL(IF((zimmer=$A212),ROW(Daten)),6)-1),""),"")</f>
        <v/>
      </c>
    </row>
    <row r="213" spans="1:21" ht="13.5" thickBot="1" x14ac:dyDescent="0.25">
      <c r="A213" s="76"/>
      <c r="B213" s="77"/>
      <c r="C213" s="78"/>
      <c r="D213" s="78"/>
      <c r="E213" s="8" t="str">
        <f>IF(A213&lt;&gt;"",COUNTIF(Daten!I:I,A213),"")</f>
        <v/>
      </c>
      <c r="F213" s="9" t="str">
        <f t="shared" si="9"/>
        <v/>
      </c>
      <c r="G213" s="9" t="str">
        <f t="shared" si="10"/>
        <v/>
      </c>
      <c r="H213" s="9" t="str">
        <f>IFERROR(IF(COUNTIF(Daten!$H$2:$H$400,$A213)&lt;&gt;0,"X",""),"")</f>
        <v/>
      </c>
      <c r="I213" s="63" t="str">
        <f t="shared" si="11"/>
        <v/>
      </c>
      <c r="J213" s="10" t="str">
        <f t="array" ref="J213">IF(A213&lt;&gt;"",IF(IFERROR(INDEX(Name,SMALL(IF((zimmer=$A213),ROW(Daten)),1)-1),VLOOKUP($A213,Erläuterung,2,FALSE))=0,"",IFERROR(INDEX(Name,SMALL(IF((zimmer=$A213),ROW(Daten)),1)-1),VLOOKUP($A213,Erläuterung,2,FALSE))),"")</f>
        <v/>
      </c>
      <c r="K213" s="10" t="str">
        <f t="array" ref="K213">IF($A213&lt;&gt;"",IFERROR(INDEX(Name,SMALL(IF((zimmer=$A213),ROW(Daten)),2)-1),""),"")</f>
        <v/>
      </c>
      <c r="L213" s="10" t="str">
        <f t="array" ref="L213">IF($A213&lt;&gt;"",IFERROR(INDEX(Name,SMALL(IF((zimmer=$A213),ROW(Daten)),3)-1),""),"")</f>
        <v/>
      </c>
      <c r="M213" s="10" t="str">
        <f t="array" ref="M213">IF($A213&lt;&gt;"",IFERROR(INDEX(Name,SMALL(IF((zimmer=$A213),ROW(Daten)),4)-1),""),"")</f>
        <v/>
      </c>
      <c r="N213" s="10" t="str">
        <f t="array" ref="N213">IF($A213&lt;&gt;"",IFERROR(INDEX(Name,SMALL(IF((zimmer=$A213),ROW(Daten)),5)-1),""),"")</f>
        <v/>
      </c>
      <c r="O213" s="10" t="str">
        <f t="array" ref="O213">IF($A213&lt;&gt;"",IFERROR(INDEX(Name,SMALL(IF((zimmer=$A213),ROW(Daten)),6)-1),""),"")</f>
        <v/>
      </c>
      <c r="P213" s="10" t="str">
        <f t="array" ref="P213">IF($A213&lt;&gt;"",IFERROR(INDEX(Stelle,SMALL(IF((zimmer=$A213),ROW(Daten)),1)-1),""),"")</f>
        <v/>
      </c>
      <c r="Q213" s="10" t="str">
        <f t="array" ref="Q213">IF($A213&lt;&gt;"",IFERROR(INDEX(Stelle,SMALL(IF((zimmer=$A213),ROW(Daten)),2)-1),""),"")</f>
        <v/>
      </c>
      <c r="R213" s="10" t="str">
        <f t="array" ref="R213">IF($A213&lt;&gt;"",IFERROR(INDEX(Stelle,SMALL(IF((zimmer=$A213),ROW(Daten)),3)-1),""),"")</f>
        <v/>
      </c>
      <c r="S213" s="10" t="str">
        <f t="array" ref="S213">IF($A213&lt;&gt;"",IFERROR(INDEX(Stelle,SMALL(IF((zimmer=$A213),ROW(Daten)),4)-1),""),"")</f>
        <v/>
      </c>
      <c r="T213" s="10" t="str">
        <f t="array" ref="T213">IF($A213&lt;&gt;"",IFERROR(INDEX(Stelle,SMALL(IF((zimmer=$A213),ROW(Daten)),5)-1),""),"")</f>
        <v/>
      </c>
      <c r="U213" s="10" t="str">
        <f t="array" ref="U213">IF($A213&lt;&gt;"",IFERROR(INDEX(Stelle,SMALL(IF((zimmer=$A213),ROW(Daten)),6)-1),""),"")</f>
        <v/>
      </c>
    </row>
    <row r="214" spans="1:21" ht="13.5" thickBot="1" x14ac:dyDescent="0.25">
      <c r="A214" s="76"/>
      <c r="B214" s="77"/>
      <c r="C214" s="78"/>
      <c r="D214" s="78"/>
      <c r="E214" s="8" t="str">
        <f>IF(A214&lt;&gt;"",COUNTIF(Daten!I:I,A214),"")</f>
        <v/>
      </c>
      <c r="F214" s="9" t="str">
        <f t="shared" si="9"/>
        <v/>
      </c>
      <c r="G214" s="9" t="str">
        <f t="shared" si="10"/>
        <v/>
      </c>
      <c r="H214" s="9" t="str">
        <f>IFERROR(IF(COUNTIF(Daten!$H$2:$H$400,$A214)&lt;&gt;0,"X",""),"")</f>
        <v/>
      </c>
      <c r="I214" s="63" t="str">
        <f t="shared" si="11"/>
        <v/>
      </c>
      <c r="J214" s="10" t="str">
        <f t="array" ref="J214">IF(A214&lt;&gt;"",IF(IFERROR(INDEX(Name,SMALL(IF((zimmer=$A214),ROW(Daten)),1)-1),VLOOKUP($A214,Erläuterung,2,FALSE))=0,"",IFERROR(INDEX(Name,SMALL(IF((zimmer=$A214),ROW(Daten)),1)-1),VLOOKUP($A214,Erläuterung,2,FALSE))),"")</f>
        <v/>
      </c>
      <c r="K214" s="10" t="str">
        <f t="array" ref="K214">IF($A214&lt;&gt;"",IFERROR(INDEX(Name,SMALL(IF((zimmer=$A214),ROW(Daten)),2)-1),""),"")</f>
        <v/>
      </c>
      <c r="L214" s="10" t="str">
        <f t="array" ref="L214">IF($A214&lt;&gt;"",IFERROR(INDEX(Name,SMALL(IF((zimmer=$A214),ROW(Daten)),3)-1),""),"")</f>
        <v/>
      </c>
      <c r="M214" s="10" t="str">
        <f t="array" ref="M214">IF($A214&lt;&gt;"",IFERROR(INDEX(Name,SMALL(IF((zimmer=$A214),ROW(Daten)),4)-1),""),"")</f>
        <v/>
      </c>
      <c r="N214" s="10" t="str">
        <f t="array" ref="N214">IF($A214&lt;&gt;"",IFERROR(INDEX(Name,SMALL(IF((zimmer=$A214),ROW(Daten)),5)-1),""),"")</f>
        <v/>
      </c>
      <c r="O214" s="10" t="str">
        <f t="array" ref="O214">IF($A214&lt;&gt;"",IFERROR(INDEX(Name,SMALL(IF((zimmer=$A214),ROW(Daten)),6)-1),""),"")</f>
        <v/>
      </c>
      <c r="P214" s="10" t="str">
        <f t="array" ref="P214">IF($A214&lt;&gt;"",IFERROR(INDEX(Stelle,SMALL(IF((zimmer=$A214),ROW(Daten)),1)-1),""),"")</f>
        <v/>
      </c>
      <c r="Q214" s="10" t="str">
        <f t="array" ref="Q214">IF($A214&lt;&gt;"",IFERROR(INDEX(Stelle,SMALL(IF((zimmer=$A214),ROW(Daten)),2)-1),""),"")</f>
        <v/>
      </c>
      <c r="R214" s="10" t="str">
        <f t="array" ref="R214">IF($A214&lt;&gt;"",IFERROR(INDEX(Stelle,SMALL(IF((zimmer=$A214),ROW(Daten)),3)-1),""),"")</f>
        <v/>
      </c>
      <c r="S214" s="10" t="str">
        <f t="array" ref="S214">IF($A214&lt;&gt;"",IFERROR(INDEX(Stelle,SMALL(IF((zimmer=$A214),ROW(Daten)),4)-1),""),"")</f>
        <v/>
      </c>
      <c r="T214" s="10" t="str">
        <f t="array" ref="T214">IF($A214&lt;&gt;"",IFERROR(INDEX(Stelle,SMALL(IF((zimmer=$A214),ROW(Daten)),5)-1),""),"")</f>
        <v/>
      </c>
      <c r="U214" s="10" t="str">
        <f t="array" ref="U214">IF($A214&lt;&gt;"",IFERROR(INDEX(Stelle,SMALL(IF((zimmer=$A214),ROW(Daten)),6)-1),""),"")</f>
        <v/>
      </c>
    </row>
    <row r="215" spans="1:21" ht="13.5" thickBot="1" x14ac:dyDescent="0.25">
      <c r="A215" s="76"/>
      <c r="B215" s="77"/>
      <c r="C215" s="78"/>
      <c r="D215" s="78"/>
      <c r="E215" s="8" t="str">
        <f>IF(A215&lt;&gt;"",COUNTIF(Daten!I:I,A215),"")</f>
        <v/>
      </c>
      <c r="F215" s="9" t="str">
        <f t="shared" si="9"/>
        <v/>
      </c>
      <c r="G215" s="9" t="str">
        <f t="shared" si="10"/>
        <v/>
      </c>
      <c r="H215" s="9" t="str">
        <f>IFERROR(IF(COUNTIF(Daten!$H$2:$H$400,$A215)&lt;&gt;0,"X",""),"")</f>
        <v/>
      </c>
      <c r="I215" s="63" t="str">
        <f t="shared" si="11"/>
        <v/>
      </c>
      <c r="J215" s="10" t="str">
        <f t="array" ref="J215">IF(A215&lt;&gt;"",IF(IFERROR(INDEX(Name,SMALL(IF((zimmer=$A215),ROW(Daten)),1)-1),VLOOKUP($A215,Erläuterung,2,FALSE))=0,"",IFERROR(INDEX(Name,SMALL(IF((zimmer=$A215),ROW(Daten)),1)-1),VLOOKUP($A215,Erläuterung,2,FALSE))),"")</f>
        <v/>
      </c>
      <c r="K215" s="10" t="str">
        <f t="array" ref="K215">IF($A215&lt;&gt;"",IFERROR(INDEX(Name,SMALL(IF((zimmer=$A215),ROW(Daten)),2)-1),""),"")</f>
        <v/>
      </c>
      <c r="L215" s="10" t="str">
        <f t="array" ref="L215">IF($A215&lt;&gt;"",IFERROR(INDEX(Name,SMALL(IF((zimmer=$A215),ROW(Daten)),3)-1),""),"")</f>
        <v/>
      </c>
      <c r="M215" s="10" t="str">
        <f t="array" ref="M215">IF($A215&lt;&gt;"",IFERROR(INDEX(Name,SMALL(IF((zimmer=$A215),ROW(Daten)),4)-1),""),"")</f>
        <v/>
      </c>
      <c r="N215" s="10" t="str">
        <f t="array" ref="N215">IF($A215&lt;&gt;"",IFERROR(INDEX(Name,SMALL(IF((zimmer=$A215),ROW(Daten)),5)-1),""),"")</f>
        <v/>
      </c>
      <c r="O215" s="10" t="str">
        <f t="array" ref="O215">IF($A215&lt;&gt;"",IFERROR(INDEX(Name,SMALL(IF((zimmer=$A215),ROW(Daten)),6)-1),""),"")</f>
        <v/>
      </c>
      <c r="P215" s="10" t="str">
        <f t="array" ref="P215">IF($A215&lt;&gt;"",IFERROR(INDEX(Stelle,SMALL(IF((zimmer=$A215),ROW(Daten)),1)-1),""),"")</f>
        <v/>
      </c>
      <c r="Q215" s="10" t="str">
        <f t="array" ref="Q215">IF($A215&lt;&gt;"",IFERROR(INDEX(Stelle,SMALL(IF((zimmer=$A215),ROW(Daten)),2)-1),""),"")</f>
        <v/>
      </c>
      <c r="R215" s="10" t="str">
        <f t="array" ref="R215">IF($A215&lt;&gt;"",IFERROR(INDEX(Stelle,SMALL(IF((zimmer=$A215),ROW(Daten)),3)-1),""),"")</f>
        <v/>
      </c>
      <c r="S215" s="10" t="str">
        <f t="array" ref="S215">IF($A215&lt;&gt;"",IFERROR(INDEX(Stelle,SMALL(IF((zimmer=$A215),ROW(Daten)),4)-1),""),"")</f>
        <v/>
      </c>
      <c r="T215" s="10" t="str">
        <f t="array" ref="T215">IF($A215&lt;&gt;"",IFERROR(INDEX(Stelle,SMALL(IF((zimmer=$A215),ROW(Daten)),5)-1),""),"")</f>
        <v/>
      </c>
      <c r="U215" s="10" t="str">
        <f t="array" ref="U215">IF($A215&lt;&gt;"",IFERROR(INDEX(Stelle,SMALL(IF((zimmer=$A215),ROW(Daten)),6)-1),""),"")</f>
        <v/>
      </c>
    </row>
    <row r="216" spans="1:21" ht="13.5" thickBot="1" x14ac:dyDescent="0.25">
      <c r="A216" s="76"/>
      <c r="B216" s="77"/>
      <c r="C216" s="78"/>
      <c r="D216" s="78"/>
      <c r="E216" s="8" t="str">
        <f>IF(A216&lt;&gt;"",COUNTIF(Daten!I:I,A216),"")</f>
        <v/>
      </c>
      <c r="F216" s="9" t="str">
        <f t="shared" si="9"/>
        <v/>
      </c>
      <c r="G216" s="9" t="str">
        <f t="shared" si="10"/>
        <v/>
      </c>
      <c r="H216" s="9" t="str">
        <f>IFERROR(IF(COUNTIF(Daten!$H$2:$H$400,$A216)&lt;&gt;0,"X",""),"")</f>
        <v/>
      </c>
      <c r="I216" s="63" t="str">
        <f t="shared" si="11"/>
        <v/>
      </c>
      <c r="J216" s="10" t="str">
        <f t="array" ref="J216">IF(A216&lt;&gt;"",IF(IFERROR(INDEX(Name,SMALL(IF((zimmer=$A216),ROW(Daten)),1)-1),VLOOKUP($A216,Erläuterung,2,FALSE))=0,"",IFERROR(INDEX(Name,SMALL(IF((zimmer=$A216),ROW(Daten)),1)-1),VLOOKUP($A216,Erläuterung,2,FALSE))),"")</f>
        <v/>
      </c>
      <c r="K216" s="10" t="str">
        <f t="array" ref="K216">IF($A216&lt;&gt;"",IFERROR(INDEX(Name,SMALL(IF((zimmer=$A216),ROW(Daten)),2)-1),""),"")</f>
        <v/>
      </c>
      <c r="L216" s="10" t="str">
        <f t="array" ref="L216">IF($A216&lt;&gt;"",IFERROR(INDEX(Name,SMALL(IF((zimmer=$A216),ROW(Daten)),3)-1),""),"")</f>
        <v/>
      </c>
      <c r="M216" s="10" t="str">
        <f t="array" ref="M216">IF($A216&lt;&gt;"",IFERROR(INDEX(Name,SMALL(IF((zimmer=$A216),ROW(Daten)),4)-1),""),"")</f>
        <v/>
      </c>
      <c r="N216" s="10" t="str">
        <f t="array" ref="N216">IF($A216&lt;&gt;"",IFERROR(INDEX(Name,SMALL(IF((zimmer=$A216),ROW(Daten)),5)-1),""),"")</f>
        <v/>
      </c>
      <c r="O216" s="10" t="str">
        <f t="array" ref="O216">IF($A216&lt;&gt;"",IFERROR(INDEX(Name,SMALL(IF((zimmer=$A216),ROW(Daten)),6)-1),""),"")</f>
        <v/>
      </c>
      <c r="P216" s="10" t="str">
        <f t="array" ref="P216">IF($A216&lt;&gt;"",IFERROR(INDEX(Stelle,SMALL(IF((zimmer=$A216),ROW(Daten)),1)-1),""),"")</f>
        <v/>
      </c>
      <c r="Q216" s="10" t="str">
        <f t="array" ref="Q216">IF($A216&lt;&gt;"",IFERROR(INDEX(Stelle,SMALL(IF((zimmer=$A216),ROW(Daten)),2)-1),""),"")</f>
        <v/>
      </c>
      <c r="R216" s="10" t="str">
        <f t="array" ref="R216">IF($A216&lt;&gt;"",IFERROR(INDEX(Stelle,SMALL(IF((zimmer=$A216),ROW(Daten)),3)-1),""),"")</f>
        <v/>
      </c>
      <c r="S216" s="10" t="str">
        <f t="array" ref="S216">IF($A216&lt;&gt;"",IFERROR(INDEX(Stelle,SMALL(IF((zimmer=$A216),ROW(Daten)),4)-1),""),"")</f>
        <v/>
      </c>
      <c r="T216" s="10" t="str">
        <f t="array" ref="T216">IF($A216&lt;&gt;"",IFERROR(INDEX(Stelle,SMALL(IF((zimmer=$A216),ROW(Daten)),5)-1),""),"")</f>
        <v/>
      </c>
      <c r="U216" s="10" t="str">
        <f t="array" ref="U216">IF($A216&lt;&gt;"",IFERROR(INDEX(Stelle,SMALL(IF((zimmer=$A216),ROW(Daten)),6)-1),""),"")</f>
        <v/>
      </c>
    </row>
    <row r="217" spans="1:21" ht="13.5" thickBot="1" x14ac:dyDescent="0.25">
      <c r="A217" s="76"/>
      <c r="B217" s="77"/>
      <c r="C217" s="78"/>
      <c r="D217" s="78"/>
      <c r="E217" s="8" t="str">
        <f>IF(A217&lt;&gt;"",COUNTIF(Daten!I:I,A217),"")</f>
        <v/>
      </c>
      <c r="F217" s="9" t="str">
        <f t="shared" si="9"/>
        <v/>
      </c>
      <c r="G217" s="9" t="str">
        <f t="shared" si="10"/>
        <v/>
      </c>
      <c r="H217" s="9" t="str">
        <f>IFERROR(IF(COUNTIF(Daten!$H$2:$H$400,$A217)&lt;&gt;0,"X",""),"")</f>
        <v/>
      </c>
      <c r="I217" s="63" t="str">
        <f t="shared" si="11"/>
        <v/>
      </c>
      <c r="J217" s="10" t="str">
        <f t="array" ref="J217">IF(A217&lt;&gt;"",IF(IFERROR(INDEX(Name,SMALL(IF((zimmer=$A217),ROW(Daten)),1)-1),VLOOKUP($A217,Erläuterung,2,FALSE))=0,"",IFERROR(INDEX(Name,SMALL(IF((zimmer=$A217),ROW(Daten)),1)-1),VLOOKUP($A217,Erläuterung,2,FALSE))),"")</f>
        <v/>
      </c>
      <c r="K217" s="10" t="str">
        <f t="array" ref="K217">IF($A217&lt;&gt;"",IFERROR(INDEX(Name,SMALL(IF((zimmer=$A217),ROW(Daten)),2)-1),""),"")</f>
        <v/>
      </c>
      <c r="L217" s="10" t="str">
        <f t="array" ref="L217">IF($A217&lt;&gt;"",IFERROR(INDEX(Name,SMALL(IF((zimmer=$A217),ROW(Daten)),3)-1),""),"")</f>
        <v/>
      </c>
      <c r="M217" s="10" t="str">
        <f t="array" ref="M217">IF($A217&lt;&gt;"",IFERROR(INDEX(Name,SMALL(IF((zimmer=$A217),ROW(Daten)),4)-1),""),"")</f>
        <v/>
      </c>
      <c r="N217" s="10" t="str">
        <f t="array" ref="N217">IF($A217&lt;&gt;"",IFERROR(INDEX(Name,SMALL(IF((zimmer=$A217),ROW(Daten)),5)-1),""),"")</f>
        <v/>
      </c>
      <c r="O217" s="10" t="str">
        <f t="array" ref="O217">IF($A217&lt;&gt;"",IFERROR(INDEX(Name,SMALL(IF((zimmer=$A217),ROW(Daten)),6)-1),""),"")</f>
        <v/>
      </c>
      <c r="P217" s="10" t="str">
        <f t="array" ref="P217">IF($A217&lt;&gt;"",IFERROR(INDEX(Stelle,SMALL(IF((zimmer=$A217),ROW(Daten)),1)-1),""),"")</f>
        <v/>
      </c>
      <c r="Q217" s="10" t="str">
        <f t="array" ref="Q217">IF($A217&lt;&gt;"",IFERROR(INDEX(Stelle,SMALL(IF((zimmer=$A217),ROW(Daten)),2)-1),""),"")</f>
        <v/>
      </c>
      <c r="R217" s="10" t="str">
        <f t="array" ref="R217">IF($A217&lt;&gt;"",IFERROR(INDEX(Stelle,SMALL(IF((zimmer=$A217),ROW(Daten)),3)-1),""),"")</f>
        <v/>
      </c>
      <c r="S217" s="10" t="str">
        <f t="array" ref="S217">IF($A217&lt;&gt;"",IFERROR(INDEX(Stelle,SMALL(IF((zimmer=$A217),ROW(Daten)),4)-1),""),"")</f>
        <v/>
      </c>
      <c r="T217" s="10" t="str">
        <f t="array" ref="T217">IF($A217&lt;&gt;"",IFERROR(INDEX(Stelle,SMALL(IF((zimmer=$A217),ROW(Daten)),5)-1),""),"")</f>
        <v/>
      </c>
      <c r="U217" s="10" t="str">
        <f t="array" ref="U217">IF($A217&lt;&gt;"",IFERROR(INDEX(Stelle,SMALL(IF((zimmer=$A217),ROW(Daten)),6)-1),""),"")</f>
        <v/>
      </c>
    </row>
    <row r="218" spans="1:21" ht="13.5" thickBot="1" x14ac:dyDescent="0.25">
      <c r="A218" s="76"/>
      <c r="B218" s="77"/>
      <c r="C218" s="78"/>
      <c r="D218" s="78"/>
      <c r="E218" s="8" t="str">
        <f>IF(A218&lt;&gt;"",COUNTIF(Daten!I:I,A218),"")</f>
        <v/>
      </c>
      <c r="F218" s="9" t="str">
        <f t="shared" si="9"/>
        <v/>
      </c>
      <c r="G218" s="9" t="str">
        <f t="shared" si="10"/>
        <v/>
      </c>
      <c r="H218" s="9" t="str">
        <f>IFERROR(IF(COUNTIF(Daten!$H$2:$H$400,$A218)&lt;&gt;0,"X",""),"")</f>
        <v/>
      </c>
      <c r="I218" s="63" t="str">
        <f t="shared" si="11"/>
        <v/>
      </c>
      <c r="J218" s="10" t="str">
        <f t="array" ref="J218">IF(A218&lt;&gt;"",IF(IFERROR(INDEX(Name,SMALL(IF((zimmer=$A218),ROW(Daten)),1)-1),VLOOKUP($A218,Erläuterung,2,FALSE))=0,"",IFERROR(INDEX(Name,SMALL(IF((zimmer=$A218),ROW(Daten)),1)-1),VLOOKUP($A218,Erläuterung,2,FALSE))),"")</f>
        <v/>
      </c>
      <c r="K218" s="10" t="str">
        <f t="array" ref="K218">IF($A218&lt;&gt;"",IFERROR(INDEX(Name,SMALL(IF((zimmer=$A218),ROW(Daten)),2)-1),""),"")</f>
        <v/>
      </c>
      <c r="L218" s="10" t="str">
        <f t="array" ref="L218">IF($A218&lt;&gt;"",IFERROR(INDEX(Name,SMALL(IF((zimmer=$A218),ROW(Daten)),3)-1),""),"")</f>
        <v/>
      </c>
      <c r="M218" s="10" t="str">
        <f t="array" ref="M218">IF($A218&lt;&gt;"",IFERROR(INDEX(Name,SMALL(IF((zimmer=$A218),ROW(Daten)),4)-1),""),"")</f>
        <v/>
      </c>
      <c r="N218" s="10" t="str">
        <f t="array" ref="N218">IF($A218&lt;&gt;"",IFERROR(INDEX(Name,SMALL(IF((zimmer=$A218),ROW(Daten)),5)-1),""),"")</f>
        <v/>
      </c>
      <c r="O218" s="10" t="str">
        <f t="array" ref="O218">IF($A218&lt;&gt;"",IFERROR(INDEX(Name,SMALL(IF((zimmer=$A218),ROW(Daten)),6)-1),""),"")</f>
        <v/>
      </c>
      <c r="P218" s="10" t="str">
        <f t="array" ref="P218">IF($A218&lt;&gt;"",IFERROR(INDEX(Stelle,SMALL(IF((zimmer=$A218),ROW(Daten)),1)-1),""),"")</f>
        <v/>
      </c>
      <c r="Q218" s="10" t="str">
        <f t="array" ref="Q218">IF($A218&lt;&gt;"",IFERROR(INDEX(Stelle,SMALL(IF((zimmer=$A218),ROW(Daten)),2)-1),""),"")</f>
        <v/>
      </c>
      <c r="R218" s="10" t="str">
        <f t="array" ref="R218">IF($A218&lt;&gt;"",IFERROR(INDEX(Stelle,SMALL(IF((zimmer=$A218),ROW(Daten)),3)-1),""),"")</f>
        <v/>
      </c>
      <c r="S218" s="10" t="str">
        <f t="array" ref="S218">IF($A218&lt;&gt;"",IFERROR(INDEX(Stelle,SMALL(IF((zimmer=$A218),ROW(Daten)),4)-1),""),"")</f>
        <v/>
      </c>
      <c r="T218" s="10" t="str">
        <f t="array" ref="T218">IF($A218&lt;&gt;"",IFERROR(INDEX(Stelle,SMALL(IF((zimmer=$A218),ROW(Daten)),5)-1),""),"")</f>
        <v/>
      </c>
      <c r="U218" s="10" t="str">
        <f t="array" ref="U218">IF($A218&lt;&gt;"",IFERROR(INDEX(Stelle,SMALL(IF((zimmer=$A218),ROW(Daten)),6)-1),""),"")</f>
        <v/>
      </c>
    </row>
    <row r="219" spans="1:21" ht="13.5" thickBot="1" x14ac:dyDescent="0.25">
      <c r="A219" s="76"/>
      <c r="B219" s="77"/>
      <c r="C219" s="78"/>
      <c r="D219" s="78"/>
      <c r="E219" s="8" t="str">
        <f>IF(A219&lt;&gt;"",COUNTIF(Daten!I:I,A219),"")</f>
        <v/>
      </c>
      <c r="F219" s="9" t="str">
        <f t="shared" si="9"/>
        <v/>
      </c>
      <c r="G219" s="9" t="str">
        <f t="shared" si="10"/>
        <v/>
      </c>
      <c r="H219" s="9" t="str">
        <f>IFERROR(IF(COUNTIF(Daten!$H$2:$H$400,$A219)&lt;&gt;0,"X",""),"")</f>
        <v/>
      </c>
      <c r="I219" s="63" t="str">
        <f t="shared" si="11"/>
        <v/>
      </c>
      <c r="J219" s="10" t="str">
        <f t="array" ref="J219">IF(A219&lt;&gt;"",IF(IFERROR(INDEX(Name,SMALL(IF((zimmer=$A219),ROW(Daten)),1)-1),VLOOKUP($A219,Erläuterung,2,FALSE))=0,"",IFERROR(INDEX(Name,SMALL(IF((zimmer=$A219),ROW(Daten)),1)-1),VLOOKUP($A219,Erläuterung,2,FALSE))),"")</f>
        <v/>
      </c>
      <c r="K219" s="10" t="str">
        <f t="array" ref="K219">IF($A219&lt;&gt;"",IFERROR(INDEX(Name,SMALL(IF((zimmer=$A219),ROW(Daten)),2)-1),""),"")</f>
        <v/>
      </c>
      <c r="L219" s="10" t="str">
        <f t="array" ref="L219">IF($A219&lt;&gt;"",IFERROR(INDEX(Name,SMALL(IF((zimmer=$A219),ROW(Daten)),3)-1),""),"")</f>
        <v/>
      </c>
      <c r="M219" s="10" t="str">
        <f t="array" ref="M219">IF($A219&lt;&gt;"",IFERROR(INDEX(Name,SMALL(IF((zimmer=$A219),ROW(Daten)),4)-1),""),"")</f>
        <v/>
      </c>
      <c r="N219" s="10" t="str">
        <f t="array" ref="N219">IF($A219&lt;&gt;"",IFERROR(INDEX(Name,SMALL(IF((zimmer=$A219),ROW(Daten)),5)-1),""),"")</f>
        <v/>
      </c>
      <c r="O219" s="10" t="str">
        <f t="array" ref="O219">IF($A219&lt;&gt;"",IFERROR(INDEX(Name,SMALL(IF((zimmer=$A219),ROW(Daten)),6)-1),""),"")</f>
        <v/>
      </c>
      <c r="P219" s="10" t="str">
        <f t="array" ref="P219">IF($A219&lt;&gt;"",IFERROR(INDEX(Stelle,SMALL(IF((zimmer=$A219),ROW(Daten)),1)-1),""),"")</f>
        <v/>
      </c>
      <c r="Q219" s="10" t="str">
        <f t="array" ref="Q219">IF($A219&lt;&gt;"",IFERROR(INDEX(Stelle,SMALL(IF((zimmer=$A219),ROW(Daten)),2)-1),""),"")</f>
        <v/>
      </c>
      <c r="R219" s="10" t="str">
        <f t="array" ref="R219">IF($A219&lt;&gt;"",IFERROR(INDEX(Stelle,SMALL(IF((zimmer=$A219),ROW(Daten)),3)-1),""),"")</f>
        <v/>
      </c>
      <c r="S219" s="10" t="str">
        <f t="array" ref="S219">IF($A219&lt;&gt;"",IFERROR(INDEX(Stelle,SMALL(IF((zimmer=$A219),ROW(Daten)),4)-1),""),"")</f>
        <v/>
      </c>
      <c r="T219" s="10" t="str">
        <f t="array" ref="T219">IF($A219&lt;&gt;"",IFERROR(INDEX(Stelle,SMALL(IF((zimmer=$A219),ROW(Daten)),5)-1),""),"")</f>
        <v/>
      </c>
      <c r="U219" s="10" t="str">
        <f t="array" ref="U219">IF($A219&lt;&gt;"",IFERROR(INDEX(Stelle,SMALL(IF((zimmer=$A219),ROW(Daten)),6)-1),""),"")</f>
        <v/>
      </c>
    </row>
    <row r="220" spans="1:21" ht="13.5" thickBot="1" x14ac:dyDescent="0.25">
      <c r="A220" s="76"/>
      <c r="B220" s="77"/>
      <c r="C220" s="78"/>
      <c r="D220" s="78"/>
      <c r="E220" s="8" t="str">
        <f>IF(A220&lt;&gt;"",COUNTIF(Daten!I:I,A220),"")</f>
        <v/>
      </c>
      <c r="F220" s="9" t="str">
        <f t="shared" si="9"/>
        <v/>
      </c>
      <c r="G220" s="9" t="str">
        <f t="shared" si="10"/>
        <v/>
      </c>
      <c r="H220" s="9" t="str">
        <f>IFERROR(IF(COUNTIF(Daten!$H$2:$H$400,$A220)&lt;&gt;0,"X",""),"")</f>
        <v/>
      </c>
      <c r="I220" s="63" t="str">
        <f t="shared" si="11"/>
        <v/>
      </c>
      <c r="J220" s="10" t="str">
        <f t="array" ref="J220">IF(A220&lt;&gt;"",IF(IFERROR(INDEX(Name,SMALL(IF((zimmer=$A220),ROW(Daten)),1)-1),VLOOKUP($A220,Erläuterung,2,FALSE))=0,"",IFERROR(INDEX(Name,SMALL(IF((zimmer=$A220),ROW(Daten)),1)-1),VLOOKUP($A220,Erläuterung,2,FALSE))),"")</f>
        <v/>
      </c>
      <c r="K220" s="10" t="str">
        <f t="array" ref="K220">IF($A220&lt;&gt;"",IFERROR(INDEX(Name,SMALL(IF((zimmer=$A220),ROW(Daten)),2)-1),""),"")</f>
        <v/>
      </c>
      <c r="L220" s="10" t="str">
        <f t="array" ref="L220">IF($A220&lt;&gt;"",IFERROR(INDEX(Name,SMALL(IF((zimmer=$A220),ROW(Daten)),3)-1),""),"")</f>
        <v/>
      </c>
      <c r="M220" s="10" t="str">
        <f t="array" ref="M220">IF($A220&lt;&gt;"",IFERROR(INDEX(Name,SMALL(IF((zimmer=$A220),ROW(Daten)),4)-1),""),"")</f>
        <v/>
      </c>
      <c r="N220" s="10" t="str">
        <f t="array" ref="N220">IF($A220&lt;&gt;"",IFERROR(INDEX(Name,SMALL(IF((zimmer=$A220),ROW(Daten)),5)-1),""),"")</f>
        <v/>
      </c>
      <c r="O220" s="10" t="str">
        <f t="array" ref="O220">IF($A220&lt;&gt;"",IFERROR(INDEX(Name,SMALL(IF((zimmer=$A220),ROW(Daten)),6)-1),""),"")</f>
        <v/>
      </c>
      <c r="P220" s="10" t="str">
        <f t="array" ref="P220">IF($A220&lt;&gt;"",IFERROR(INDEX(Stelle,SMALL(IF((zimmer=$A220),ROW(Daten)),1)-1),""),"")</f>
        <v/>
      </c>
      <c r="Q220" s="10" t="str">
        <f t="array" ref="Q220">IF($A220&lt;&gt;"",IFERROR(INDEX(Stelle,SMALL(IF((zimmer=$A220),ROW(Daten)),2)-1),""),"")</f>
        <v/>
      </c>
      <c r="R220" s="10" t="str">
        <f t="array" ref="R220">IF($A220&lt;&gt;"",IFERROR(INDEX(Stelle,SMALL(IF((zimmer=$A220),ROW(Daten)),3)-1),""),"")</f>
        <v/>
      </c>
      <c r="S220" s="10" t="str">
        <f t="array" ref="S220">IF($A220&lt;&gt;"",IFERROR(INDEX(Stelle,SMALL(IF((zimmer=$A220),ROW(Daten)),4)-1),""),"")</f>
        <v/>
      </c>
      <c r="T220" s="10" t="str">
        <f t="array" ref="T220">IF($A220&lt;&gt;"",IFERROR(INDEX(Stelle,SMALL(IF((zimmer=$A220),ROW(Daten)),5)-1),""),"")</f>
        <v/>
      </c>
      <c r="U220" s="10" t="str">
        <f t="array" ref="U220">IF($A220&lt;&gt;"",IFERROR(INDEX(Stelle,SMALL(IF((zimmer=$A220),ROW(Daten)),6)-1),""),"")</f>
        <v/>
      </c>
    </row>
    <row r="221" spans="1:21" ht="13.5" thickBot="1" x14ac:dyDescent="0.25">
      <c r="A221" s="76"/>
      <c r="B221" s="77"/>
      <c r="C221" s="78"/>
      <c r="D221" s="78"/>
      <c r="E221" s="8" t="str">
        <f>IF(A221&lt;&gt;"",COUNTIF(Daten!I:I,A221),"")</f>
        <v/>
      </c>
      <c r="F221" s="9" t="str">
        <f t="shared" si="9"/>
        <v/>
      </c>
      <c r="G221" s="9" t="str">
        <f t="shared" si="10"/>
        <v/>
      </c>
      <c r="H221" s="9" t="str">
        <f>IFERROR(IF(COUNTIF(Daten!$H$2:$H$400,$A221)&lt;&gt;0,"X",""),"")</f>
        <v/>
      </c>
      <c r="I221" s="63" t="str">
        <f t="shared" si="11"/>
        <v/>
      </c>
      <c r="J221" s="10" t="str">
        <f t="array" ref="J221">IF(A221&lt;&gt;"",IF(IFERROR(INDEX(Name,SMALL(IF((zimmer=$A221),ROW(Daten)),1)-1),VLOOKUP($A221,Erläuterung,2,FALSE))=0,"",IFERROR(INDEX(Name,SMALL(IF((zimmer=$A221),ROW(Daten)),1)-1),VLOOKUP($A221,Erläuterung,2,FALSE))),"")</f>
        <v/>
      </c>
      <c r="K221" s="10" t="str">
        <f t="array" ref="K221">IF($A221&lt;&gt;"",IFERROR(INDEX(Name,SMALL(IF((zimmer=$A221),ROW(Daten)),2)-1),""),"")</f>
        <v/>
      </c>
      <c r="L221" s="10" t="str">
        <f t="array" ref="L221">IF($A221&lt;&gt;"",IFERROR(INDEX(Name,SMALL(IF((zimmer=$A221),ROW(Daten)),3)-1),""),"")</f>
        <v/>
      </c>
      <c r="M221" s="10" t="str">
        <f t="array" ref="M221">IF($A221&lt;&gt;"",IFERROR(INDEX(Name,SMALL(IF((zimmer=$A221),ROW(Daten)),4)-1),""),"")</f>
        <v/>
      </c>
      <c r="N221" s="10" t="str">
        <f t="array" ref="N221">IF($A221&lt;&gt;"",IFERROR(INDEX(Name,SMALL(IF((zimmer=$A221),ROW(Daten)),5)-1),""),"")</f>
        <v/>
      </c>
      <c r="O221" s="10" t="str">
        <f t="array" ref="O221">IF($A221&lt;&gt;"",IFERROR(INDEX(Name,SMALL(IF((zimmer=$A221),ROW(Daten)),6)-1),""),"")</f>
        <v/>
      </c>
      <c r="P221" s="10" t="str">
        <f t="array" ref="P221">IF($A221&lt;&gt;"",IFERROR(INDEX(Stelle,SMALL(IF((zimmer=$A221),ROW(Daten)),1)-1),""),"")</f>
        <v/>
      </c>
      <c r="Q221" s="10" t="str">
        <f t="array" ref="Q221">IF($A221&lt;&gt;"",IFERROR(INDEX(Stelle,SMALL(IF((zimmer=$A221),ROW(Daten)),2)-1),""),"")</f>
        <v/>
      </c>
      <c r="R221" s="10" t="str">
        <f t="array" ref="R221">IF($A221&lt;&gt;"",IFERROR(INDEX(Stelle,SMALL(IF((zimmer=$A221),ROW(Daten)),3)-1),""),"")</f>
        <v/>
      </c>
      <c r="S221" s="10" t="str">
        <f t="array" ref="S221">IF($A221&lt;&gt;"",IFERROR(INDEX(Stelle,SMALL(IF((zimmer=$A221),ROW(Daten)),4)-1),""),"")</f>
        <v/>
      </c>
      <c r="T221" s="10" t="str">
        <f t="array" ref="T221">IF($A221&lt;&gt;"",IFERROR(INDEX(Stelle,SMALL(IF((zimmer=$A221),ROW(Daten)),5)-1),""),"")</f>
        <v/>
      </c>
      <c r="U221" s="10" t="str">
        <f t="array" ref="U221">IF($A221&lt;&gt;"",IFERROR(INDEX(Stelle,SMALL(IF((zimmer=$A221),ROW(Daten)),6)-1),""),"")</f>
        <v/>
      </c>
    </row>
    <row r="222" spans="1:21" ht="13.5" thickBot="1" x14ac:dyDescent="0.25">
      <c r="A222" s="76"/>
      <c r="B222" s="77"/>
      <c r="C222" s="78"/>
      <c r="D222" s="78"/>
      <c r="E222" s="8" t="str">
        <f>IF(A222&lt;&gt;"",COUNTIF(Daten!I:I,A222),"")</f>
        <v/>
      </c>
      <c r="F222" s="9" t="str">
        <f t="shared" si="9"/>
        <v/>
      </c>
      <c r="G222" s="9" t="str">
        <f t="shared" si="10"/>
        <v/>
      </c>
      <c r="H222" s="9" t="str">
        <f>IFERROR(IF(COUNTIF(Daten!$H$2:$H$400,$A222)&lt;&gt;0,"X",""),"")</f>
        <v/>
      </c>
      <c r="I222" s="63" t="str">
        <f t="shared" si="11"/>
        <v/>
      </c>
      <c r="J222" s="10" t="str">
        <f t="array" ref="J222">IF(A222&lt;&gt;"",IF(IFERROR(INDEX(Name,SMALL(IF((zimmer=$A222),ROW(Daten)),1)-1),VLOOKUP($A222,Erläuterung,2,FALSE))=0,"",IFERROR(INDEX(Name,SMALL(IF((zimmer=$A222),ROW(Daten)),1)-1),VLOOKUP($A222,Erläuterung,2,FALSE))),"")</f>
        <v/>
      </c>
      <c r="K222" s="10" t="str">
        <f t="array" ref="K222">IF($A222&lt;&gt;"",IFERROR(INDEX(Name,SMALL(IF((zimmer=$A222),ROW(Daten)),2)-1),""),"")</f>
        <v/>
      </c>
      <c r="L222" s="10" t="str">
        <f t="array" ref="L222">IF($A222&lt;&gt;"",IFERROR(INDEX(Name,SMALL(IF((zimmer=$A222),ROW(Daten)),3)-1),""),"")</f>
        <v/>
      </c>
      <c r="M222" s="10" t="str">
        <f t="array" ref="M222">IF($A222&lt;&gt;"",IFERROR(INDEX(Name,SMALL(IF((zimmer=$A222),ROW(Daten)),4)-1),""),"")</f>
        <v/>
      </c>
      <c r="N222" s="10" t="str">
        <f t="array" ref="N222">IF($A222&lt;&gt;"",IFERROR(INDEX(Name,SMALL(IF((zimmer=$A222),ROW(Daten)),5)-1),""),"")</f>
        <v/>
      </c>
      <c r="O222" s="10" t="str">
        <f t="array" ref="O222">IF($A222&lt;&gt;"",IFERROR(INDEX(Name,SMALL(IF((zimmer=$A222),ROW(Daten)),6)-1),""),"")</f>
        <v/>
      </c>
      <c r="P222" s="10" t="str">
        <f t="array" ref="P222">IF($A222&lt;&gt;"",IFERROR(INDEX(Stelle,SMALL(IF((zimmer=$A222),ROW(Daten)),1)-1),""),"")</f>
        <v/>
      </c>
      <c r="Q222" s="10" t="str">
        <f t="array" ref="Q222">IF($A222&lt;&gt;"",IFERROR(INDEX(Stelle,SMALL(IF((zimmer=$A222),ROW(Daten)),2)-1),""),"")</f>
        <v/>
      </c>
      <c r="R222" s="10" t="str">
        <f t="array" ref="R222">IF($A222&lt;&gt;"",IFERROR(INDEX(Stelle,SMALL(IF((zimmer=$A222),ROW(Daten)),3)-1),""),"")</f>
        <v/>
      </c>
      <c r="S222" s="10" t="str">
        <f t="array" ref="S222">IF($A222&lt;&gt;"",IFERROR(INDEX(Stelle,SMALL(IF((zimmer=$A222),ROW(Daten)),4)-1),""),"")</f>
        <v/>
      </c>
      <c r="T222" s="10" t="str">
        <f t="array" ref="T222">IF($A222&lt;&gt;"",IFERROR(INDEX(Stelle,SMALL(IF((zimmer=$A222),ROW(Daten)),5)-1),""),"")</f>
        <v/>
      </c>
      <c r="U222" s="10" t="str">
        <f t="array" ref="U222">IF($A222&lt;&gt;"",IFERROR(INDEX(Stelle,SMALL(IF((zimmer=$A222),ROW(Daten)),6)-1),""),"")</f>
        <v/>
      </c>
    </row>
    <row r="223" spans="1:21" ht="13.5" thickBot="1" x14ac:dyDescent="0.25">
      <c r="A223" s="76"/>
      <c r="B223" s="77"/>
      <c r="C223" s="78"/>
      <c r="D223" s="78"/>
      <c r="E223" s="8" t="str">
        <f>IF(A223&lt;&gt;"",COUNTIF(Daten!I:I,A223),"")</f>
        <v/>
      </c>
      <c r="F223" s="9" t="str">
        <f t="shared" si="9"/>
        <v/>
      </c>
      <c r="G223" s="9" t="str">
        <f t="shared" si="10"/>
        <v/>
      </c>
      <c r="H223" s="9" t="str">
        <f>IFERROR(IF(COUNTIF(Daten!$H$2:$H$400,$A223)&lt;&gt;0,"X",""),"")</f>
        <v/>
      </c>
      <c r="I223" s="63" t="str">
        <f t="shared" si="11"/>
        <v/>
      </c>
      <c r="J223" s="10" t="str">
        <f t="array" ref="J223">IF(A223&lt;&gt;"",IF(IFERROR(INDEX(Name,SMALL(IF((zimmer=$A223),ROW(Daten)),1)-1),VLOOKUP($A223,Erläuterung,2,FALSE))=0,"",IFERROR(INDEX(Name,SMALL(IF((zimmer=$A223),ROW(Daten)),1)-1),VLOOKUP($A223,Erläuterung,2,FALSE))),"")</f>
        <v/>
      </c>
      <c r="K223" s="10" t="str">
        <f t="array" ref="K223">IF($A223&lt;&gt;"",IFERROR(INDEX(Name,SMALL(IF((zimmer=$A223),ROW(Daten)),2)-1),""),"")</f>
        <v/>
      </c>
      <c r="L223" s="10" t="str">
        <f t="array" ref="L223">IF($A223&lt;&gt;"",IFERROR(INDEX(Name,SMALL(IF((zimmer=$A223),ROW(Daten)),3)-1),""),"")</f>
        <v/>
      </c>
      <c r="M223" s="10" t="str">
        <f t="array" ref="M223">IF($A223&lt;&gt;"",IFERROR(INDEX(Name,SMALL(IF((zimmer=$A223),ROW(Daten)),4)-1),""),"")</f>
        <v/>
      </c>
      <c r="N223" s="10" t="str">
        <f t="array" ref="N223">IF($A223&lt;&gt;"",IFERROR(INDEX(Name,SMALL(IF((zimmer=$A223),ROW(Daten)),5)-1),""),"")</f>
        <v/>
      </c>
      <c r="O223" s="10" t="str">
        <f t="array" ref="O223">IF($A223&lt;&gt;"",IFERROR(INDEX(Name,SMALL(IF((zimmer=$A223),ROW(Daten)),6)-1),""),"")</f>
        <v/>
      </c>
      <c r="P223" s="10" t="str">
        <f t="array" ref="P223">IF($A223&lt;&gt;"",IFERROR(INDEX(Stelle,SMALL(IF((zimmer=$A223),ROW(Daten)),1)-1),""),"")</f>
        <v/>
      </c>
      <c r="Q223" s="10" t="str">
        <f t="array" ref="Q223">IF($A223&lt;&gt;"",IFERROR(INDEX(Stelle,SMALL(IF((zimmer=$A223),ROW(Daten)),2)-1),""),"")</f>
        <v/>
      </c>
      <c r="R223" s="10" t="str">
        <f t="array" ref="R223">IF($A223&lt;&gt;"",IFERROR(INDEX(Stelle,SMALL(IF((zimmer=$A223),ROW(Daten)),3)-1),""),"")</f>
        <v/>
      </c>
      <c r="S223" s="10" t="str">
        <f t="array" ref="S223">IF($A223&lt;&gt;"",IFERROR(INDEX(Stelle,SMALL(IF((zimmer=$A223),ROW(Daten)),4)-1),""),"")</f>
        <v/>
      </c>
      <c r="T223" s="10" t="str">
        <f t="array" ref="T223">IF($A223&lt;&gt;"",IFERROR(INDEX(Stelle,SMALL(IF((zimmer=$A223),ROW(Daten)),5)-1),""),"")</f>
        <v/>
      </c>
      <c r="U223" s="10" t="str">
        <f t="array" ref="U223">IF($A223&lt;&gt;"",IFERROR(INDEX(Stelle,SMALL(IF((zimmer=$A223),ROW(Daten)),6)-1),""),"")</f>
        <v/>
      </c>
    </row>
    <row r="224" spans="1:21" ht="13.5" thickBot="1" x14ac:dyDescent="0.25">
      <c r="A224" s="76"/>
      <c r="B224" s="77"/>
      <c r="C224" s="78"/>
      <c r="D224" s="78"/>
      <c r="E224" s="8" t="str">
        <f>IF(A224&lt;&gt;"",COUNTIF(Daten!I:I,A224),"")</f>
        <v/>
      </c>
      <c r="F224" s="9" t="str">
        <f t="shared" si="9"/>
        <v/>
      </c>
      <c r="G224" s="9" t="str">
        <f t="shared" si="10"/>
        <v/>
      </c>
      <c r="H224" s="9" t="str">
        <f>IFERROR(IF(COUNTIF(Daten!$H$2:$H$400,$A224)&lt;&gt;0,"X",""),"")</f>
        <v/>
      </c>
      <c r="I224" s="63" t="str">
        <f t="shared" si="11"/>
        <v/>
      </c>
      <c r="J224" s="10" t="str">
        <f t="array" ref="J224">IF(A224&lt;&gt;"",IF(IFERROR(INDEX(Name,SMALL(IF((zimmer=$A224),ROW(Daten)),1)-1),VLOOKUP($A224,Erläuterung,2,FALSE))=0,"",IFERROR(INDEX(Name,SMALL(IF((zimmer=$A224),ROW(Daten)),1)-1),VLOOKUP($A224,Erläuterung,2,FALSE))),"")</f>
        <v/>
      </c>
      <c r="K224" s="10" t="str">
        <f t="array" ref="K224">IF($A224&lt;&gt;"",IFERROR(INDEX(Name,SMALL(IF((zimmer=$A224),ROW(Daten)),2)-1),""),"")</f>
        <v/>
      </c>
      <c r="L224" s="10" t="str">
        <f t="array" ref="L224">IF($A224&lt;&gt;"",IFERROR(INDEX(Name,SMALL(IF((zimmer=$A224),ROW(Daten)),3)-1),""),"")</f>
        <v/>
      </c>
      <c r="M224" s="10" t="str">
        <f t="array" ref="M224">IF($A224&lt;&gt;"",IFERROR(INDEX(Name,SMALL(IF((zimmer=$A224),ROW(Daten)),4)-1),""),"")</f>
        <v/>
      </c>
      <c r="N224" s="10" t="str">
        <f t="array" ref="N224">IF($A224&lt;&gt;"",IFERROR(INDEX(Name,SMALL(IF((zimmer=$A224),ROW(Daten)),5)-1),""),"")</f>
        <v/>
      </c>
      <c r="O224" s="10" t="str">
        <f t="array" ref="O224">IF($A224&lt;&gt;"",IFERROR(INDEX(Name,SMALL(IF((zimmer=$A224),ROW(Daten)),6)-1),""),"")</f>
        <v/>
      </c>
      <c r="P224" s="10" t="str">
        <f t="array" ref="P224">IF($A224&lt;&gt;"",IFERROR(INDEX(Stelle,SMALL(IF((zimmer=$A224),ROW(Daten)),1)-1),""),"")</f>
        <v/>
      </c>
      <c r="Q224" s="10" t="str">
        <f t="array" ref="Q224">IF($A224&lt;&gt;"",IFERROR(INDEX(Stelle,SMALL(IF((zimmer=$A224),ROW(Daten)),2)-1),""),"")</f>
        <v/>
      </c>
      <c r="R224" s="10" t="str">
        <f t="array" ref="R224">IF($A224&lt;&gt;"",IFERROR(INDEX(Stelle,SMALL(IF((zimmer=$A224),ROW(Daten)),3)-1),""),"")</f>
        <v/>
      </c>
      <c r="S224" s="10" t="str">
        <f t="array" ref="S224">IF($A224&lt;&gt;"",IFERROR(INDEX(Stelle,SMALL(IF((zimmer=$A224),ROW(Daten)),4)-1),""),"")</f>
        <v/>
      </c>
      <c r="T224" s="10" t="str">
        <f t="array" ref="T224">IF($A224&lt;&gt;"",IFERROR(INDEX(Stelle,SMALL(IF((zimmer=$A224),ROW(Daten)),5)-1),""),"")</f>
        <v/>
      </c>
      <c r="U224" s="10" t="str">
        <f t="array" ref="U224">IF($A224&lt;&gt;"",IFERROR(INDEX(Stelle,SMALL(IF((zimmer=$A224),ROW(Daten)),6)-1),""),"")</f>
        <v/>
      </c>
    </row>
    <row r="225" spans="1:21" ht="13.5" thickBot="1" x14ac:dyDescent="0.25">
      <c r="A225" s="76"/>
      <c r="B225" s="77"/>
      <c r="C225" s="78"/>
      <c r="D225" s="78"/>
      <c r="E225" s="8" t="str">
        <f>IF(A225&lt;&gt;"",COUNTIF(Daten!I:I,A225),"")</f>
        <v/>
      </c>
      <c r="F225" s="9" t="str">
        <f t="shared" si="9"/>
        <v/>
      </c>
      <c r="G225" s="9" t="str">
        <f t="shared" si="10"/>
        <v/>
      </c>
      <c r="H225" s="9" t="str">
        <f>IFERROR(IF(COUNTIF(Daten!$H$2:$H$400,$A225)&lt;&gt;0,"X",""),"")</f>
        <v/>
      </c>
      <c r="I225" s="63" t="str">
        <f t="shared" si="11"/>
        <v/>
      </c>
      <c r="J225" s="10" t="str">
        <f t="array" ref="J225">IF(A225&lt;&gt;"",IF(IFERROR(INDEX(Name,SMALL(IF((zimmer=$A225),ROW(Daten)),1)-1),VLOOKUP($A225,Erläuterung,2,FALSE))=0,"",IFERROR(INDEX(Name,SMALL(IF((zimmer=$A225),ROW(Daten)),1)-1),VLOOKUP($A225,Erläuterung,2,FALSE))),"")</f>
        <v/>
      </c>
      <c r="K225" s="10" t="str">
        <f t="array" ref="K225">IF($A225&lt;&gt;"",IFERROR(INDEX(Name,SMALL(IF((zimmer=$A225),ROW(Daten)),2)-1),""),"")</f>
        <v/>
      </c>
      <c r="L225" s="10" t="str">
        <f t="array" ref="L225">IF($A225&lt;&gt;"",IFERROR(INDEX(Name,SMALL(IF((zimmer=$A225),ROW(Daten)),3)-1),""),"")</f>
        <v/>
      </c>
      <c r="M225" s="10" t="str">
        <f t="array" ref="M225">IF($A225&lt;&gt;"",IFERROR(INDEX(Name,SMALL(IF((zimmer=$A225),ROW(Daten)),4)-1),""),"")</f>
        <v/>
      </c>
      <c r="N225" s="10" t="str">
        <f t="array" ref="N225">IF($A225&lt;&gt;"",IFERROR(INDEX(Name,SMALL(IF((zimmer=$A225),ROW(Daten)),5)-1),""),"")</f>
        <v/>
      </c>
      <c r="O225" s="10" t="str">
        <f t="array" ref="O225">IF($A225&lt;&gt;"",IFERROR(INDEX(Name,SMALL(IF((zimmer=$A225),ROW(Daten)),6)-1),""),"")</f>
        <v/>
      </c>
      <c r="P225" s="10" t="str">
        <f t="array" ref="P225">IF($A225&lt;&gt;"",IFERROR(INDEX(Stelle,SMALL(IF((zimmer=$A225),ROW(Daten)),1)-1),""),"")</f>
        <v/>
      </c>
      <c r="Q225" s="10" t="str">
        <f t="array" ref="Q225">IF($A225&lt;&gt;"",IFERROR(INDEX(Stelle,SMALL(IF((zimmer=$A225),ROW(Daten)),2)-1),""),"")</f>
        <v/>
      </c>
      <c r="R225" s="10" t="str">
        <f t="array" ref="R225">IF($A225&lt;&gt;"",IFERROR(INDEX(Stelle,SMALL(IF((zimmer=$A225),ROW(Daten)),3)-1),""),"")</f>
        <v/>
      </c>
      <c r="S225" s="10" t="str">
        <f t="array" ref="S225">IF($A225&lt;&gt;"",IFERROR(INDEX(Stelle,SMALL(IF((zimmer=$A225),ROW(Daten)),4)-1),""),"")</f>
        <v/>
      </c>
      <c r="T225" s="10" t="str">
        <f t="array" ref="T225">IF($A225&lt;&gt;"",IFERROR(INDEX(Stelle,SMALL(IF((zimmer=$A225),ROW(Daten)),5)-1),""),"")</f>
        <v/>
      </c>
      <c r="U225" s="10" t="str">
        <f t="array" ref="U225">IF($A225&lt;&gt;"",IFERROR(INDEX(Stelle,SMALL(IF((zimmer=$A225),ROW(Daten)),6)-1),""),"")</f>
        <v/>
      </c>
    </row>
    <row r="226" spans="1:21" ht="13.5" thickBot="1" x14ac:dyDescent="0.25">
      <c r="A226" s="76"/>
      <c r="B226" s="77"/>
      <c r="C226" s="78"/>
      <c r="D226" s="78"/>
      <c r="E226" s="8" t="str">
        <f>IF(A226&lt;&gt;"",COUNTIF(Daten!I:I,A226),"")</f>
        <v/>
      </c>
      <c r="F226" s="9" t="str">
        <f t="shared" si="9"/>
        <v/>
      </c>
      <c r="G226" s="9" t="str">
        <f t="shared" si="10"/>
        <v/>
      </c>
      <c r="H226" s="9" t="str">
        <f>IFERROR(IF(COUNTIF(Daten!$H$2:$H$400,$A226)&lt;&gt;0,"X",""),"")</f>
        <v/>
      </c>
      <c r="I226" s="63" t="str">
        <f t="shared" si="11"/>
        <v/>
      </c>
      <c r="J226" s="10" t="str">
        <f t="array" ref="J226">IF(A226&lt;&gt;"",IF(IFERROR(INDEX(Name,SMALL(IF((zimmer=$A226),ROW(Daten)),1)-1),VLOOKUP($A226,Erläuterung,2,FALSE))=0,"",IFERROR(INDEX(Name,SMALL(IF((zimmer=$A226),ROW(Daten)),1)-1),VLOOKUP($A226,Erläuterung,2,FALSE))),"")</f>
        <v/>
      </c>
      <c r="K226" s="10" t="str">
        <f t="array" ref="K226">IF($A226&lt;&gt;"",IFERROR(INDEX(Name,SMALL(IF((zimmer=$A226),ROW(Daten)),2)-1),""),"")</f>
        <v/>
      </c>
      <c r="L226" s="10" t="str">
        <f t="array" ref="L226">IF($A226&lt;&gt;"",IFERROR(INDEX(Name,SMALL(IF((zimmer=$A226),ROW(Daten)),3)-1),""),"")</f>
        <v/>
      </c>
      <c r="M226" s="10" t="str">
        <f t="array" ref="M226">IF($A226&lt;&gt;"",IFERROR(INDEX(Name,SMALL(IF((zimmer=$A226),ROW(Daten)),4)-1),""),"")</f>
        <v/>
      </c>
      <c r="N226" s="10" t="str">
        <f t="array" ref="N226">IF($A226&lt;&gt;"",IFERROR(INDEX(Name,SMALL(IF((zimmer=$A226),ROW(Daten)),5)-1),""),"")</f>
        <v/>
      </c>
      <c r="O226" s="10" t="str">
        <f t="array" ref="O226">IF($A226&lt;&gt;"",IFERROR(INDEX(Name,SMALL(IF((zimmer=$A226),ROW(Daten)),6)-1),""),"")</f>
        <v/>
      </c>
      <c r="P226" s="10" t="str">
        <f t="array" ref="P226">IF($A226&lt;&gt;"",IFERROR(INDEX(Stelle,SMALL(IF((zimmer=$A226),ROW(Daten)),1)-1),""),"")</f>
        <v/>
      </c>
      <c r="Q226" s="10" t="str">
        <f t="array" ref="Q226">IF($A226&lt;&gt;"",IFERROR(INDEX(Stelle,SMALL(IF((zimmer=$A226),ROW(Daten)),2)-1),""),"")</f>
        <v/>
      </c>
      <c r="R226" s="10" t="str">
        <f t="array" ref="R226">IF($A226&lt;&gt;"",IFERROR(INDEX(Stelle,SMALL(IF((zimmer=$A226),ROW(Daten)),3)-1),""),"")</f>
        <v/>
      </c>
      <c r="S226" s="10" t="str">
        <f t="array" ref="S226">IF($A226&lt;&gt;"",IFERROR(INDEX(Stelle,SMALL(IF((zimmer=$A226),ROW(Daten)),4)-1),""),"")</f>
        <v/>
      </c>
      <c r="T226" s="10" t="str">
        <f t="array" ref="T226">IF($A226&lt;&gt;"",IFERROR(INDEX(Stelle,SMALL(IF((zimmer=$A226),ROW(Daten)),5)-1),""),"")</f>
        <v/>
      </c>
      <c r="U226" s="10" t="str">
        <f t="array" ref="U226">IF($A226&lt;&gt;"",IFERROR(INDEX(Stelle,SMALL(IF((zimmer=$A226),ROW(Daten)),6)-1),""),"")</f>
        <v/>
      </c>
    </row>
    <row r="227" spans="1:21" ht="13.5" thickBot="1" x14ac:dyDescent="0.25">
      <c r="A227" s="76"/>
      <c r="B227" s="77"/>
      <c r="C227" s="78"/>
      <c r="D227" s="78"/>
      <c r="E227" s="8" t="str">
        <f>IF(A227&lt;&gt;"",COUNTIF(Daten!I:I,A227),"")</f>
        <v/>
      </c>
      <c r="F227" s="9" t="str">
        <f t="shared" si="9"/>
        <v/>
      </c>
      <c r="G227" s="9" t="str">
        <f t="shared" si="10"/>
        <v/>
      </c>
      <c r="H227" s="9" t="str">
        <f>IFERROR(IF(COUNTIF(Daten!$H$2:$H$400,$A227)&lt;&gt;0,"X",""),"")</f>
        <v/>
      </c>
      <c r="I227" s="63" t="str">
        <f t="shared" si="11"/>
        <v/>
      </c>
      <c r="J227" s="10" t="str">
        <f t="array" ref="J227">IF(A227&lt;&gt;"",IF(IFERROR(INDEX(Name,SMALL(IF((zimmer=$A227),ROW(Daten)),1)-1),VLOOKUP($A227,Erläuterung,2,FALSE))=0,"",IFERROR(INDEX(Name,SMALL(IF((zimmer=$A227),ROW(Daten)),1)-1),VLOOKUP($A227,Erläuterung,2,FALSE))),"")</f>
        <v/>
      </c>
      <c r="K227" s="10" t="str">
        <f t="array" ref="K227">IF($A227&lt;&gt;"",IFERROR(INDEX(Name,SMALL(IF((zimmer=$A227),ROW(Daten)),2)-1),""),"")</f>
        <v/>
      </c>
      <c r="L227" s="10" t="str">
        <f t="array" ref="L227">IF($A227&lt;&gt;"",IFERROR(INDEX(Name,SMALL(IF((zimmer=$A227),ROW(Daten)),3)-1),""),"")</f>
        <v/>
      </c>
      <c r="M227" s="10" t="str">
        <f t="array" ref="M227">IF($A227&lt;&gt;"",IFERROR(INDEX(Name,SMALL(IF((zimmer=$A227),ROW(Daten)),4)-1),""),"")</f>
        <v/>
      </c>
      <c r="N227" s="10" t="str">
        <f t="array" ref="N227">IF($A227&lt;&gt;"",IFERROR(INDEX(Name,SMALL(IF((zimmer=$A227),ROW(Daten)),5)-1),""),"")</f>
        <v/>
      </c>
      <c r="O227" s="10" t="str">
        <f t="array" ref="O227">IF($A227&lt;&gt;"",IFERROR(INDEX(Name,SMALL(IF((zimmer=$A227),ROW(Daten)),6)-1),""),"")</f>
        <v/>
      </c>
      <c r="P227" s="10" t="str">
        <f t="array" ref="P227">IF($A227&lt;&gt;"",IFERROR(INDEX(Stelle,SMALL(IF((zimmer=$A227),ROW(Daten)),1)-1),""),"")</f>
        <v/>
      </c>
      <c r="Q227" s="10" t="str">
        <f t="array" ref="Q227">IF($A227&lt;&gt;"",IFERROR(INDEX(Stelle,SMALL(IF((zimmer=$A227),ROW(Daten)),2)-1),""),"")</f>
        <v/>
      </c>
      <c r="R227" s="10" t="str">
        <f t="array" ref="R227">IF($A227&lt;&gt;"",IFERROR(INDEX(Stelle,SMALL(IF((zimmer=$A227),ROW(Daten)),3)-1),""),"")</f>
        <v/>
      </c>
      <c r="S227" s="10" t="str">
        <f t="array" ref="S227">IF($A227&lt;&gt;"",IFERROR(INDEX(Stelle,SMALL(IF((zimmer=$A227),ROW(Daten)),4)-1),""),"")</f>
        <v/>
      </c>
      <c r="T227" s="10" t="str">
        <f t="array" ref="T227">IF($A227&lt;&gt;"",IFERROR(INDEX(Stelle,SMALL(IF((zimmer=$A227),ROW(Daten)),5)-1),""),"")</f>
        <v/>
      </c>
      <c r="U227" s="10" t="str">
        <f t="array" ref="U227">IF($A227&lt;&gt;"",IFERROR(INDEX(Stelle,SMALL(IF((zimmer=$A227),ROW(Daten)),6)-1),""),"")</f>
        <v/>
      </c>
    </row>
    <row r="228" spans="1:21" ht="13.5" thickBot="1" x14ac:dyDescent="0.25">
      <c r="A228" s="76"/>
      <c r="B228" s="77"/>
      <c r="C228" s="78"/>
      <c r="D228" s="78"/>
      <c r="E228" s="8" t="str">
        <f>IF(A228&lt;&gt;"",COUNTIF(Daten!I:I,A228),"")</f>
        <v/>
      </c>
      <c r="F228" s="9" t="str">
        <f t="shared" si="9"/>
        <v/>
      </c>
      <c r="G228" s="9" t="str">
        <f t="shared" si="10"/>
        <v/>
      </c>
      <c r="H228" s="9" t="str">
        <f>IFERROR(IF(COUNTIF(Daten!$H$2:$H$400,$A228)&lt;&gt;0,"X",""),"")</f>
        <v/>
      </c>
      <c r="I228" s="63" t="str">
        <f t="shared" si="11"/>
        <v/>
      </c>
      <c r="J228" s="10" t="str">
        <f t="array" ref="J228">IF(A228&lt;&gt;"",IF(IFERROR(INDEX(Name,SMALL(IF((zimmer=$A228),ROW(Daten)),1)-1),VLOOKUP($A228,Erläuterung,2,FALSE))=0,"",IFERROR(INDEX(Name,SMALL(IF((zimmer=$A228),ROW(Daten)),1)-1),VLOOKUP($A228,Erläuterung,2,FALSE))),"")</f>
        <v/>
      </c>
      <c r="K228" s="10" t="str">
        <f t="array" ref="K228">IF($A228&lt;&gt;"",IFERROR(INDEX(Name,SMALL(IF((zimmer=$A228),ROW(Daten)),2)-1),""),"")</f>
        <v/>
      </c>
      <c r="L228" s="10" t="str">
        <f t="array" ref="L228">IF($A228&lt;&gt;"",IFERROR(INDEX(Name,SMALL(IF((zimmer=$A228),ROW(Daten)),3)-1),""),"")</f>
        <v/>
      </c>
      <c r="M228" s="10" t="str">
        <f t="array" ref="M228">IF($A228&lt;&gt;"",IFERROR(INDEX(Name,SMALL(IF((zimmer=$A228),ROW(Daten)),4)-1),""),"")</f>
        <v/>
      </c>
      <c r="N228" s="10" t="str">
        <f t="array" ref="N228">IF($A228&lt;&gt;"",IFERROR(INDEX(Name,SMALL(IF((zimmer=$A228),ROW(Daten)),5)-1),""),"")</f>
        <v/>
      </c>
      <c r="O228" s="10" t="str">
        <f t="array" ref="O228">IF($A228&lt;&gt;"",IFERROR(INDEX(Name,SMALL(IF((zimmer=$A228),ROW(Daten)),6)-1),""),"")</f>
        <v/>
      </c>
      <c r="P228" s="10" t="str">
        <f t="array" ref="P228">IF($A228&lt;&gt;"",IFERROR(INDEX(Stelle,SMALL(IF((zimmer=$A228),ROW(Daten)),1)-1),""),"")</f>
        <v/>
      </c>
      <c r="Q228" s="10" t="str">
        <f t="array" ref="Q228">IF($A228&lt;&gt;"",IFERROR(INDEX(Stelle,SMALL(IF((zimmer=$A228),ROW(Daten)),2)-1),""),"")</f>
        <v/>
      </c>
      <c r="R228" s="10" t="str">
        <f t="array" ref="R228">IF($A228&lt;&gt;"",IFERROR(INDEX(Stelle,SMALL(IF((zimmer=$A228),ROW(Daten)),3)-1),""),"")</f>
        <v/>
      </c>
      <c r="S228" s="10" t="str">
        <f t="array" ref="S228">IF($A228&lt;&gt;"",IFERROR(INDEX(Stelle,SMALL(IF((zimmer=$A228),ROW(Daten)),4)-1),""),"")</f>
        <v/>
      </c>
      <c r="T228" s="10" t="str">
        <f t="array" ref="T228">IF($A228&lt;&gt;"",IFERROR(INDEX(Stelle,SMALL(IF((zimmer=$A228),ROW(Daten)),5)-1),""),"")</f>
        <v/>
      </c>
      <c r="U228" s="10" t="str">
        <f t="array" ref="U228">IF($A228&lt;&gt;"",IFERROR(INDEX(Stelle,SMALL(IF((zimmer=$A228),ROW(Daten)),6)-1),""),"")</f>
        <v/>
      </c>
    </row>
    <row r="229" spans="1:21" ht="13.5" thickBot="1" x14ac:dyDescent="0.25">
      <c r="A229" s="76"/>
      <c r="B229" s="77"/>
      <c r="C229" s="78"/>
      <c r="D229" s="78"/>
      <c r="E229" s="8" t="str">
        <f>IF(A229&lt;&gt;"",COUNTIF(Daten!I:I,A229),"")</f>
        <v/>
      </c>
      <c r="F229" s="9" t="str">
        <f t="shared" si="9"/>
        <v/>
      </c>
      <c r="G229" s="9" t="str">
        <f t="shared" si="10"/>
        <v/>
      </c>
      <c r="H229" s="9" t="str">
        <f>IFERROR(IF(COUNTIF(Daten!$H$2:$H$400,$A229)&lt;&gt;0,"X",""),"")</f>
        <v/>
      </c>
      <c r="I229" s="63" t="str">
        <f t="shared" si="11"/>
        <v/>
      </c>
      <c r="J229" s="10" t="str">
        <f t="array" ref="J229">IF(A229&lt;&gt;"",IF(IFERROR(INDEX(Name,SMALL(IF((zimmer=$A229),ROW(Daten)),1)-1),VLOOKUP($A229,Erläuterung,2,FALSE))=0,"",IFERROR(INDEX(Name,SMALL(IF((zimmer=$A229),ROW(Daten)),1)-1),VLOOKUP($A229,Erläuterung,2,FALSE))),"")</f>
        <v/>
      </c>
      <c r="K229" s="10" t="str">
        <f t="array" ref="K229">IF($A229&lt;&gt;"",IFERROR(INDEX(Name,SMALL(IF((zimmer=$A229),ROW(Daten)),2)-1),""),"")</f>
        <v/>
      </c>
      <c r="L229" s="10" t="str">
        <f t="array" ref="L229">IF($A229&lt;&gt;"",IFERROR(INDEX(Name,SMALL(IF((zimmer=$A229),ROW(Daten)),3)-1),""),"")</f>
        <v/>
      </c>
      <c r="M229" s="10" t="str">
        <f t="array" ref="M229">IF($A229&lt;&gt;"",IFERROR(INDEX(Name,SMALL(IF((zimmer=$A229),ROW(Daten)),4)-1),""),"")</f>
        <v/>
      </c>
      <c r="N229" s="10" t="str">
        <f t="array" ref="N229">IF($A229&lt;&gt;"",IFERROR(INDEX(Name,SMALL(IF((zimmer=$A229),ROW(Daten)),5)-1),""),"")</f>
        <v/>
      </c>
      <c r="O229" s="10" t="str">
        <f t="array" ref="O229">IF($A229&lt;&gt;"",IFERROR(INDEX(Name,SMALL(IF((zimmer=$A229),ROW(Daten)),6)-1),""),"")</f>
        <v/>
      </c>
      <c r="P229" s="10" t="str">
        <f t="array" ref="P229">IF($A229&lt;&gt;"",IFERROR(INDEX(Stelle,SMALL(IF((zimmer=$A229),ROW(Daten)),1)-1),""),"")</f>
        <v/>
      </c>
      <c r="Q229" s="10" t="str">
        <f t="array" ref="Q229">IF($A229&lt;&gt;"",IFERROR(INDEX(Stelle,SMALL(IF((zimmer=$A229),ROW(Daten)),2)-1),""),"")</f>
        <v/>
      </c>
      <c r="R229" s="10" t="str">
        <f t="array" ref="R229">IF($A229&lt;&gt;"",IFERROR(INDEX(Stelle,SMALL(IF((zimmer=$A229),ROW(Daten)),3)-1),""),"")</f>
        <v/>
      </c>
      <c r="S229" s="10" t="str">
        <f t="array" ref="S229">IF($A229&lt;&gt;"",IFERROR(INDEX(Stelle,SMALL(IF((zimmer=$A229),ROW(Daten)),4)-1),""),"")</f>
        <v/>
      </c>
      <c r="T229" s="10" t="str">
        <f t="array" ref="T229">IF($A229&lt;&gt;"",IFERROR(INDEX(Stelle,SMALL(IF((zimmer=$A229),ROW(Daten)),5)-1),""),"")</f>
        <v/>
      </c>
      <c r="U229" s="10" t="str">
        <f t="array" ref="U229">IF($A229&lt;&gt;"",IFERROR(INDEX(Stelle,SMALL(IF((zimmer=$A229),ROW(Daten)),6)-1),""),"")</f>
        <v/>
      </c>
    </row>
    <row r="230" spans="1:21" ht="13.5" thickBot="1" x14ac:dyDescent="0.25">
      <c r="A230" s="76"/>
      <c r="B230" s="77"/>
      <c r="C230" s="78"/>
      <c r="D230" s="78"/>
      <c r="E230" s="8" t="str">
        <f>IF(A230&lt;&gt;"",COUNTIF(Daten!I:I,A230),"")</f>
        <v/>
      </c>
      <c r="F230" s="9" t="str">
        <f t="shared" si="9"/>
        <v/>
      </c>
      <c r="G230" s="9" t="str">
        <f t="shared" si="10"/>
        <v/>
      </c>
      <c r="H230" s="9" t="str">
        <f>IFERROR(IF(COUNTIF(Daten!$H$2:$H$400,$A230)&lt;&gt;0,"X",""),"")</f>
        <v/>
      </c>
      <c r="I230" s="63" t="str">
        <f t="shared" si="11"/>
        <v/>
      </c>
      <c r="J230" s="10" t="str">
        <f t="array" ref="J230">IF(A230&lt;&gt;"",IF(IFERROR(INDEX(Name,SMALL(IF((zimmer=$A230),ROW(Daten)),1)-1),VLOOKUP($A230,Erläuterung,2,FALSE))=0,"",IFERROR(INDEX(Name,SMALL(IF((zimmer=$A230),ROW(Daten)),1)-1),VLOOKUP($A230,Erläuterung,2,FALSE))),"")</f>
        <v/>
      </c>
      <c r="K230" s="10" t="str">
        <f t="array" ref="K230">IF($A230&lt;&gt;"",IFERROR(INDEX(Name,SMALL(IF((zimmer=$A230),ROW(Daten)),2)-1),""),"")</f>
        <v/>
      </c>
      <c r="L230" s="10" t="str">
        <f t="array" ref="L230">IF($A230&lt;&gt;"",IFERROR(INDEX(Name,SMALL(IF((zimmer=$A230),ROW(Daten)),3)-1),""),"")</f>
        <v/>
      </c>
      <c r="M230" s="10" t="str">
        <f t="array" ref="M230">IF($A230&lt;&gt;"",IFERROR(INDEX(Name,SMALL(IF((zimmer=$A230),ROW(Daten)),4)-1),""),"")</f>
        <v/>
      </c>
      <c r="N230" s="10" t="str">
        <f t="array" ref="N230">IF($A230&lt;&gt;"",IFERROR(INDEX(Name,SMALL(IF((zimmer=$A230),ROW(Daten)),5)-1),""),"")</f>
        <v/>
      </c>
      <c r="O230" s="10" t="str">
        <f t="array" ref="O230">IF($A230&lt;&gt;"",IFERROR(INDEX(Name,SMALL(IF((zimmer=$A230),ROW(Daten)),6)-1),""),"")</f>
        <v/>
      </c>
      <c r="P230" s="10" t="str">
        <f t="array" ref="P230">IF($A230&lt;&gt;"",IFERROR(INDEX(Stelle,SMALL(IF((zimmer=$A230),ROW(Daten)),1)-1),""),"")</f>
        <v/>
      </c>
      <c r="Q230" s="10" t="str">
        <f t="array" ref="Q230">IF($A230&lt;&gt;"",IFERROR(INDEX(Stelle,SMALL(IF((zimmer=$A230),ROW(Daten)),2)-1),""),"")</f>
        <v/>
      </c>
      <c r="R230" s="10" t="str">
        <f t="array" ref="R230">IF($A230&lt;&gt;"",IFERROR(INDEX(Stelle,SMALL(IF((zimmer=$A230),ROW(Daten)),3)-1),""),"")</f>
        <v/>
      </c>
      <c r="S230" s="10" t="str">
        <f t="array" ref="S230">IF($A230&lt;&gt;"",IFERROR(INDEX(Stelle,SMALL(IF((zimmer=$A230),ROW(Daten)),4)-1),""),"")</f>
        <v/>
      </c>
      <c r="T230" s="10" t="str">
        <f t="array" ref="T230">IF($A230&lt;&gt;"",IFERROR(INDEX(Stelle,SMALL(IF((zimmer=$A230),ROW(Daten)),5)-1),""),"")</f>
        <v/>
      </c>
      <c r="U230" s="10" t="str">
        <f t="array" ref="U230">IF($A230&lt;&gt;"",IFERROR(INDEX(Stelle,SMALL(IF((zimmer=$A230),ROW(Daten)),6)-1),""),"")</f>
        <v/>
      </c>
    </row>
    <row r="231" spans="1:21" ht="13.5" thickBot="1" x14ac:dyDescent="0.25">
      <c r="A231" s="76"/>
      <c r="B231" s="77"/>
      <c r="C231" s="78"/>
      <c r="D231" s="78"/>
      <c r="E231" s="8" t="str">
        <f>IF(A231&lt;&gt;"",COUNTIF(Daten!I:I,A231),"")</f>
        <v/>
      </c>
      <c r="F231" s="9" t="str">
        <f t="shared" si="9"/>
        <v/>
      </c>
      <c r="G231" s="9" t="str">
        <f t="shared" si="10"/>
        <v/>
      </c>
      <c r="H231" s="9" t="str">
        <f>IFERROR(IF(COUNTIF(Daten!$H$2:$H$400,$A231)&lt;&gt;0,"X",""),"")</f>
        <v/>
      </c>
      <c r="I231" s="63" t="str">
        <f t="shared" si="11"/>
        <v/>
      </c>
      <c r="J231" s="10" t="str">
        <f t="array" ref="J231">IF(A231&lt;&gt;"",IF(IFERROR(INDEX(Name,SMALL(IF((zimmer=$A231),ROW(Daten)),1)-1),VLOOKUP($A231,Erläuterung,2,FALSE))=0,"",IFERROR(INDEX(Name,SMALL(IF((zimmer=$A231),ROW(Daten)),1)-1),VLOOKUP($A231,Erläuterung,2,FALSE))),"")</f>
        <v/>
      </c>
      <c r="K231" s="10" t="str">
        <f t="array" ref="K231">IF($A231&lt;&gt;"",IFERROR(INDEX(Name,SMALL(IF((zimmer=$A231),ROW(Daten)),2)-1),""),"")</f>
        <v/>
      </c>
      <c r="L231" s="10" t="str">
        <f t="array" ref="L231">IF($A231&lt;&gt;"",IFERROR(INDEX(Name,SMALL(IF((zimmer=$A231),ROW(Daten)),3)-1),""),"")</f>
        <v/>
      </c>
      <c r="M231" s="10" t="str">
        <f t="array" ref="M231">IF($A231&lt;&gt;"",IFERROR(INDEX(Name,SMALL(IF((zimmer=$A231),ROW(Daten)),4)-1),""),"")</f>
        <v/>
      </c>
      <c r="N231" s="10" t="str">
        <f t="array" ref="N231">IF($A231&lt;&gt;"",IFERROR(INDEX(Name,SMALL(IF((zimmer=$A231),ROW(Daten)),5)-1),""),"")</f>
        <v/>
      </c>
      <c r="O231" s="10" t="str">
        <f t="array" ref="O231">IF($A231&lt;&gt;"",IFERROR(INDEX(Name,SMALL(IF((zimmer=$A231),ROW(Daten)),6)-1),""),"")</f>
        <v/>
      </c>
      <c r="P231" s="10" t="str">
        <f t="array" ref="P231">IF($A231&lt;&gt;"",IFERROR(INDEX(Stelle,SMALL(IF((zimmer=$A231),ROW(Daten)),1)-1),""),"")</f>
        <v/>
      </c>
      <c r="Q231" s="10" t="str">
        <f t="array" ref="Q231">IF($A231&lt;&gt;"",IFERROR(INDEX(Stelle,SMALL(IF((zimmer=$A231),ROW(Daten)),2)-1),""),"")</f>
        <v/>
      </c>
      <c r="R231" s="10" t="str">
        <f t="array" ref="R231">IF($A231&lt;&gt;"",IFERROR(INDEX(Stelle,SMALL(IF((zimmer=$A231),ROW(Daten)),3)-1),""),"")</f>
        <v/>
      </c>
      <c r="S231" s="10" t="str">
        <f t="array" ref="S231">IF($A231&lt;&gt;"",IFERROR(INDEX(Stelle,SMALL(IF((zimmer=$A231),ROW(Daten)),4)-1),""),"")</f>
        <v/>
      </c>
      <c r="T231" s="10" t="str">
        <f t="array" ref="T231">IF($A231&lt;&gt;"",IFERROR(INDEX(Stelle,SMALL(IF((zimmer=$A231),ROW(Daten)),5)-1),""),"")</f>
        <v/>
      </c>
      <c r="U231" s="10" t="str">
        <f t="array" ref="U231">IF($A231&lt;&gt;"",IFERROR(INDEX(Stelle,SMALL(IF((zimmer=$A231),ROW(Daten)),6)-1),""),"")</f>
        <v/>
      </c>
    </row>
    <row r="232" spans="1:21" ht="13.5" thickBot="1" x14ac:dyDescent="0.25">
      <c r="A232" s="76"/>
      <c r="B232" s="77"/>
      <c r="C232" s="78"/>
      <c r="D232" s="78"/>
      <c r="E232" s="8" t="str">
        <f>IF(A232&lt;&gt;"",COUNTIF(Daten!I:I,A232),"")</f>
        <v/>
      </c>
      <c r="F232" s="9" t="str">
        <f t="shared" si="9"/>
        <v/>
      </c>
      <c r="G232" s="9" t="str">
        <f t="shared" si="10"/>
        <v/>
      </c>
      <c r="H232" s="9" t="str">
        <f>IFERROR(IF(COUNTIF(Daten!$H$2:$H$400,$A232)&lt;&gt;0,"X",""),"")</f>
        <v/>
      </c>
      <c r="I232" s="63" t="str">
        <f t="shared" si="11"/>
        <v/>
      </c>
      <c r="J232" s="10" t="str">
        <f t="array" ref="J232">IF(A232&lt;&gt;"",IF(IFERROR(INDEX(Name,SMALL(IF((zimmer=$A232),ROW(Daten)),1)-1),VLOOKUP($A232,Erläuterung,2,FALSE))=0,"",IFERROR(INDEX(Name,SMALL(IF((zimmer=$A232),ROW(Daten)),1)-1),VLOOKUP($A232,Erläuterung,2,FALSE))),"")</f>
        <v/>
      </c>
      <c r="K232" s="10" t="str">
        <f t="array" ref="K232">IF($A232&lt;&gt;"",IFERROR(INDEX(Name,SMALL(IF((zimmer=$A232),ROW(Daten)),2)-1),""),"")</f>
        <v/>
      </c>
      <c r="L232" s="10" t="str">
        <f t="array" ref="L232">IF($A232&lt;&gt;"",IFERROR(INDEX(Name,SMALL(IF((zimmer=$A232),ROW(Daten)),3)-1),""),"")</f>
        <v/>
      </c>
      <c r="M232" s="10" t="str">
        <f t="array" ref="M232">IF($A232&lt;&gt;"",IFERROR(INDEX(Name,SMALL(IF((zimmer=$A232),ROW(Daten)),4)-1),""),"")</f>
        <v/>
      </c>
      <c r="N232" s="10" t="str">
        <f t="array" ref="N232">IF($A232&lt;&gt;"",IFERROR(INDEX(Name,SMALL(IF((zimmer=$A232),ROW(Daten)),5)-1),""),"")</f>
        <v/>
      </c>
      <c r="O232" s="10" t="str">
        <f t="array" ref="O232">IF($A232&lt;&gt;"",IFERROR(INDEX(Name,SMALL(IF((zimmer=$A232),ROW(Daten)),6)-1),""),"")</f>
        <v/>
      </c>
      <c r="P232" s="10" t="str">
        <f t="array" ref="P232">IF($A232&lt;&gt;"",IFERROR(INDEX(Stelle,SMALL(IF((zimmer=$A232),ROW(Daten)),1)-1),""),"")</f>
        <v/>
      </c>
      <c r="Q232" s="10" t="str">
        <f t="array" ref="Q232">IF($A232&lt;&gt;"",IFERROR(INDEX(Stelle,SMALL(IF((zimmer=$A232),ROW(Daten)),2)-1),""),"")</f>
        <v/>
      </c>
      <c r="R232" s="10" t="str">
        <f t="array" ref="R232">IF($A232&lt;&gt;"",IFERROR(INDEX(Stelle,SMALL(IF((zimmer=$A232),ROW(Daten)),3)-1),""),"")</f>
        <v/>
      </c>
      <c r="S232" s="10" t="str">
        <f t="array" ref="S232">IF($A232&lt;&gt;"",IFERROR(INDEX(Stelle,SMALL(IF((zimmer=$A232),ROW(Daten)),4)-1),""),"")</f>
        <v/>
      </c>
      <c r="T232" s="10" t="str">
        <f t="array" ref="T232">IF($A232&lt;&gt;"",IFERROR(INDEX(Stelle,SMALL(IF((zimmer=$A232),ROW(Daten)),5)-1),""),"")</f>
        <v/>
      </c>
      <c r="U232" s="10" t="str">
        <f t="array" ref="U232">IF($A232&lt;&gt;"",IFERROR(INDEX(Stelle,SMALL(IF((zimmer=$A232),ROW(Daten)),6)-1),""),"")</f>
        <v/>
      </c>
    </row>
    <row r="233" spans="1:21" ht="13.5" thickBot="1" x14ac:dyDescent="0.25">
      <c r="A233" s="76"/>
      <c r="B233" s="77"/>
      <c r="C233" s="78"/>
      <c r="D233" s="78"/>
      <c r="E233" s="8" t="str">
        <f>IF(A233&lt;&gt;"",COUNTIF(Daten!I:I,A233),"")</f>
        <v/>
      </c>
      <c r="F233" s="9" t="str">
        <f t="shared" si="9"/>
        <v/>
      </c>
      <c r="G233" s="9" t="str">
        <f t="shared" si="10"/>
        <v/>
      </c>
      <c r="H233" s="9" t="str">
        <f>IFERROR(IF(COUNTIF(Daten!$H$2:$H$400,$A233)&lt;&gt;0,"X",""),"")</f>
        <v/>
      </c>
      <c r="I233" s="63" t="str">
        <f t="shared" si="11"/>
        <v/>
      </c>
      <c r="J233" s="10" t="str">
        <f t="array" ref="J233">IF(A233&lt;&gt;"",IF(IFERROR(INDEX(Name,SMALL(IF((zimmer=$A233),ROW(Daten)),1)-1),VLOOKUP($A233,Erläuterung,2,FALSE))=0,"",IFERROR(INDEX(Name,SMALL(IF((zimmer=$A233),ROW(Daten)),1)-1),VLOOKUP($A233,Erläuterung,2,FALSE))),"")</f>
        <v/>
      </c>
      <c r="K233" s="10" t="str">
        <f t="array" ref="K233">IF($A233&lt;&gt;"",IFERROR(INDEX(Name,SMALL(IF((zimmer=$A233),ROW(Daten)),2)-1),""),"")</f>
        <v/>
      </c>
      <c r="L233" s="10" t="str">
        <f t="array" ref="L233">IF($A233&lt;&gt;"",IFERROR(INDEX(Name,SMALL(IF((zimmer=$A233),ROW(Daten)),3)-1),""),"")</f>
        <v/>
      </c>
      <c r="M233" s="10" t="str">
        <f t="array" ref="M233">IF($A233&lt;&gt;"",IFERROR(INDEX(Name,SMALL(IF((zimmer=$A233),ROW(Daten)),4)-1),""),"")</f>
        <v/>
      </c>
      <c r="N233" s="10" t="str">
        <f t="array" ref="N233">IF($A233&lt;&gt;"",IFERROR(INDEX(Name,SMALL(IF((zimmer=$A233),ROW(Daten)),5)-1),""),"")</f>
        <v/>
      </c>
      <c r="O233" s="10" t="str">
        <f t="array" ref="O233">IF($A233&lt;&gt;"",IFERROR(INDEX(Name,SMALL(IF((zimmer=$A233),ROW(Daten)),6)-1),""),"")</f>
        <v/>
      </c>
      <c r="P233" s="10" t="str">
        <f t="array" ref="P233">IF($A233&lt;&gt;"",IFERROR(INDEX(Stelle,SMALL(IF((zimmer=$A233),ROW(Daten)),1)-1),""),"")</f>
        <v/>
      </c>
      <c r="Q233" s="10" t="str">
        <f t="array" ref="Q233">IF($A233&lt;&gt;"",IFERROR(INDEX(Stelle,SMALL(IF((zimmer=$A233),ROW(Daten)),2)-1),""),"")</f>
        <v/>
      </c>
      <c r="R233" s="10" t="str">
        <f t="array" ref="R233">IF($A233&lt;&gt;"",IFERROR(INDEX(Stelle,SMALL(IF((zimmer=$A233),ROW(Daten)),3)-1),""),"")</f>
        <v/>
      </c>
      <c r="S233" s="10" t="str">
        <f t="array" ref="S233">IF($A233&lt;&gt;"",IFERROR(INDEX(Stelle,SMALL(IF((zimmer=$A233),ROW(Daten)),4)-1),""),"")</f>
        <v/>
      </c>
      <c r="T233" s="10" t="str">
        <f t="array" ref="T233">IF($A233&lt;&gt;"",IFERROR(INDEX(Stelle,SMALL(IF((zimmer=$A233),ROW(Daten)),5)-1),""),"")</f>
        <v/>
      </c>
      <c r="U233" s="10" t="str">
        <f t="array" ref="U233">IF($A233&lt;&gt;"",IFERROR(INDEX(Stelle,SMALL(IF((zimmer=$A233),ROW(Daten)),6)-1),""),"")</f>
        <v/>
      </c>
    </row>
    <row r="234" spans="1:21" ht="13.5" thickBot="1" x14ac:dyDescent="0.25">
      <c r="A234" s="76"/>
      <c r="B234" s="77"/>
      <c r="C234" s="78"/>
      <c r="D234" s="78"/>
      <c r="E234" s="8" t="str">
        <f>IF(A234&lt;&gt;"",COUNTIF(Daten!I:I,A234),"")</f>
        <v/>
      </c>
      <c r="F234" s="9" t="str">
        <f t="shared" si="9"/>
        <v/>
      </c>
      <c r="G234" s="9" t="str">
        <f t="shared" si="10"/>
        <v/>
      </c>
      <c r="H234" s="9" t="str">
        <f>IFERROR(IF(COUNTIF(Daten!$H$2:$H$400,$A234)&lt;&gt;0,"X",""),"")</f>
        <v/>
      </c>
      <c r="I234" s="63" t="str">
        <f t="shared" si="11"/>
        <v/>
      </c>
      <c r="J234" s="10" t="str">
        <f t="array" ref="J234">IF(A234&lt;&gt;"",IF(IFERROR(INDEX(Name,SMALL(IF((zimmer=$A234),ROW(Daten)),1)-1),VLOOKUP($A234,Erläuterung,2,FALSE))=0,"",IFERROR(INDEX(Name,SMALL(IF((zimmer=$A234),ROW(Daten)),1)-1),VLOOKUP($A234,Erläuterung,2,FALSE))),"")</f>
        <v/>
      </c>
      <c r="K234" s="10" t="str">
        <f t="array" ref="K234">IF($A234&lt;&gt;"",IFERROR(INDEX(Name,SMALL(IF((zimmer=$A234),ROW(Daten)),2)-1),""),"")</f>
        <v/>
      </c>
      <c r="L234" s="10" t="str">
        <f t="array" ref="L234">IF($A234&lt;&gt;"",IFERROR(INDEX(Name,SMALL(IF((zimmer=$A234),ROW(Daten)),3)-1),""),"")</f>
        <v/>
      </c>
      <c r="M234" s="10" t="str">
        <f t="array" ref="M234">IF($A234&lt;&gt;"",IFERROR(INDEX(Name,SMALL(IF((zimmer=$A234),ROW(Daten)),4)-1),""),"")</f>
        <v/>
      </c>
      <c r="N234" s="10" t="str">
        <f t="array" ref="N234">IF($A234&lt;&gt;"",IFERROR(INDEX(Name,SMALL(IF((zimmer=$A234),ROW(Daten)),5)-1),""),"")</f>
        <v/>
      </c>
      <c r="O234" s="10" t="str">
        <f t="array" ref="O234">IF($A234&lt;&gt;"",IFERROR(INDEX(Name,SMALL(IF((zimmer=$A234),ROW(Daten)),6)-1),""),"")</f>
        <v/>
      </c>
      <c r="P234" s="10" t="str">
        <f t="array" ref="P234">IF($A234&lt;&gt;"",IFERROR(INDEX(Stelle,SMALL(IF((zimmer=$A234),ROW(Daten)),1)-1),""),"")</f>
        <v/>
      </c>
      <c r="Q234" s="10" t="str">
        <f t="array" ref="Q234">IF($A234&lt;&gt;"",IFERROR(INDEX(Stelle,SMALL(IF((zimmer=$A234),ROW(Daten)),2)-1),""),"")</f>
        <v/>
      </c>
      <c r="R234" s="10" t="str">
        <f t="array" ref="R234">IF($A234&lt;&gt;"",IFERROR(INDEX(Stelle,SMALL(IF((zimmer=$A234),ROW(Daten)),3)-1),""),"")</f>
        <v/>
      </c>
      <c r="S234" s="10" t="str">
        <f t="array" ref="S234">IF($A234&lt;&gt;"",IFERROR(INDEX(Stelle,SMALL(IF((zimmer=$A234),ROW(Daten)),4)-1),""),"")</f>
        <v/>
      </c>
      <c r="T234" s="10" t="str">
        <f t="array" ref="T234">IF($A234&lt;&gt;"",IFERROR(INDEX(Stelle,SMALL(IF((zimmer=$A234),ROW(Daten)),5)-1),""),"")</f>
        <v/>
      </c>
      <c r="U234" s="10" t="str">
        <f t="array" ref="U234">IF($A234&lt;&gt;"",IFERROR(INDEX(Stelle,SMALL(IF((zimmer=$A234),ROW(Daten)),6)-1),""),"")</f>
        <v/>
      </c>
    </row>
    <row r="235" spans="1:21" ht="13.5" thickBot="1" x14ac:dyDescent="0.25">
      <c r="A235" s="76"/>
      <c r="B235" s="77"/>
      <c r="C235" s="78"/>
      <c r="D235" s="78"/>
      <c r="E235" s="8" t="str">
        <f>IF(A235&lt;&gt;"",COUNTIF(Daten!I:I,A235),"")</f>
        <v/>
      </c>
      <c r="F235" s="9" t="str">
        <f t="shared" si="9"/>
        <v/>
      </c>
      <c r="G235" s="9" t="str">
        <f t="shared" si="10"/>
        <v/>
      </c>
      <c r="H235" s="9" t="str">
        <f>IFERROR(IF(COUNTIF(Daten!$H$2:$H$400,$A235)&lt;&gt;0,"X",""),"")</f>
        <v/>
      </c>
      <c r="I235" s="63" t="str">
        <f t="shared" si="11"/>
        <v/>
      </c>
      <c r="J235" s="10" t="str">
        <f t="array" ref="J235">IF(A235&lt;&gt;"",IF(IFERROR(INDEX(Name,SMALL(IF((zimmer=$A235),ROW(Daten)),1)-1),VLOOKUP($A235,Erläuterung,2,FALSE))=0,"",IFERROR(INDEX(Name,SMALL(IF((zimmer=$A235),ROW(Daten)),1)-1),VLOOKUP($A235,Erläuterung,2,FALSE))),"")</f>
        <v/>
      </c>
      <c r="K235" s="10" t="str">
        <f t="array" ref="K235">IF($A235&lt;&gt;"",IFERROR(INDEX(Name,SMALL(IF((zimmer=$A235),ROW(Daten)),2)-1),""),"")</f>
        <v/>
      </c>
      <c r="L235" s="10" t="str">
        <f t="array" ref="L235">IF($A235&lt;&gt;"",IFERROR(INDEX(Name,SMALL(IF((zimmer=$A235),ROW(Daten)),3)-1),""),"")</f>
        <v/>
      </c>
      <c r="M235" s="10" t="str">
        <f t="array" ref="M235">IF($A235&lt;&gt;"",IFERROR(INDEX(Name,SMALL(IF((zimmer=$A235),ROW(Daten)),4)-1),""),"")</f>
        <v/>
      </c>
      <c r="N235" s="10" t="str">
        <f t="array" ref="N235">IF($A235&lt;&gt;"",IFERROR(INDEX(Name,SMALL(IF((zimmer=$A235),ROW(Daten)),5)-1),""),"")</f>
        <v/>
      </c>
      <c r="O235" s="10" t="str">
        <f t="array" ref="O235">IF($A235&lt;&gt;"",IFERROR(INDEX(Name,SMALL(IF((zimmer=$A235),ROW(Daten)),6)-1),""),"")</f>
        <v/>
      </c>
      <c r="P235" s="10" t="str">
        <f t="array" ref="P235">IF($A235&lt;&gt;"",IFERROR(INDEX(Stelle,SMALL(IF((zimmer=$A235),ROW(Daten)),1)-1),""),"")</f>
        <v/>
      </c>
      <c r="Q235" s="10" t="str">
        <f t="array" ref="Q235">IF($A235&lt;&gt;"",IFERROR(INDEX(Stelle,SMALL(IF((zimmer=$A235),ROW(Daten)),2)-1),""),"")</f>
        <v/>
      </c>
      <c r="R235" s="10" t="str">
        <f t="array" ref="R235">IF($A235&lt;&gt;"",IFERROR(INDEX(Stelle,SMALL(IF((zimmer=$A235),ROW(Daten)),3)-1),""),"")</f>
        <v/>
      </c>
      <c r="S235" s="10" t="str">
        <f t="array" ref="S235">IF($A235&lt;&gt;"",IFERROR(INDEX(Stelle,SMALL(IF((zimmer=$A235),ROW(Daten)),4)-1),""),"")</f>
        <v/>
      </c>
      <c r="T235" s="10" t="str">
        <f t="array" ref="T235">IF($A235&lt;&gt;"",IFERROR(INDEX(Stelle,SMALL(IF((zimmer=$A235),ROW(Daten)),5)-1),""),"")</f>
        <v/>
      </c>
      <c r="U235" s="10" t="str">
        <f t="array" ref="U235">IF($A235&lt;&gt;"",IFERROR(INDEX(Stelle,SMALL(IF((zimmer=$A235),ROW(Daten)),6)-1),""),"")</f>
        <v/>
      </c>
    </row>
    <row r="236" spans="1:21" ht="13.5" thickBot="1" x14ac:dyDescent="0.25">
      <c r="A236" s="76"/>
      <c r="B236" s="77"/>
      <c r="C236" s="78"/>
      <c r="D236" s="78"/>
      <c r="E236" s="8" t="str">
        <f>IF(A236&lt;&gt;"",COUNTIF(Daten!I:I,A236),"")</f>
        <v/>
      </c>
      <c r="F236" s="9" t="str">
        <f t="shared" si="9"/>
        <v/>
      </c>
      <c r="G236" s="9" t="str">
        <f t="shared" si="10"/>
        <v/>
      </c>
      <c r="H236" s="9" t="str">
        <f>IFERROR(IF(COUNTIF(Daten!$H$2:$H$400,$A236)&lt;&gt;0,"X",""),"")</f>
        <v/>
      </c>
      <c r="I236" s="63" t="str">
        <f t="shared" si="11"/>
        <v/>
      </c>
      <c r="J236" s="10" t="str">
        <f t="array" ref="J236">IF(A236&lt;&gt;"",IF(IFERROR(INDEX(Name,SMALL(IF((zimmer=$A236),ROW(Daten)),1)-1),VLOOKUP($A236,Erläuterung,2,FALSE))=0,"",IFERROR(INDEX(Name,SMALL(IF((zimmer=$A236),ROW(Daten)),1)-1),VLOOKUP($A236,Erläuterung,2,FALSE))),"")</f>
        <v/>
      </c>
      <c r="K236" s="10" t="str">
        <f t="array" ref="K236">IF($A236&lt;&gt;"",IFERROR(INDEX(Name,SMALL(IF((zimmer=$A236),ROW(Daten)),2)-1),""),"")</f>
        <v/>
      </c>
      <c r="L236" s="10" t="str">
        <f t="array" ref="L236">IF($A236&lt;&gt;"",IFERROR(INDEX(Name,SMALL(IF((zimmer=$A236),ROW(Daten)),3)-1),""),"")</f>
        <v/>
      </c>
      <c r="M236" s="10" t="str">
        <f t="array" ref="M236">IF($A236&lt;&gt;"",IFERROR(INDEX(Name,SMALL(IF((zimmer=$A236),ROW(Daten)),4)-1),""),"")</f>
        <v/>
      </c>
      <c r="N236" s="10" t="str">
        <f t="array" ref="N236">IF($A236&lt;&gt;"",IFERROR(INDEX(Name,SMALL(IF((zimmer=$A236),ROW(Daten)),5)-1),""),"")</f>
        <v/>
      </c>
      <c r="O236" s="10" t="str">
        <f t="array" ref="O236">IF($A236&lt;&gt;"",IFERROR(INDEX(Name,SMALL(IF((zimmer=$A236),ROW(Daten)),6)-1),""),"")</f>
        <v/>
      </c>
      <c r="P236" s="10" t="str">
        <f t="array" ref="P236">IF($A236&lt;&gt;"",IFERROR(INDEX(Stelle,SMALL(IF((zimmer=$A236),ROW(Daten)),1)-1),""),"")</f>
        <v/>
      </c>
      <c r="Q236" s="10" t="str">
        <f t="array" ref="Q236">IF($A236&lt;&gt;"",IFERROR(INDEX(Stelle,SMALL(IF((zimmer=$A236),ROW(Daten)),2)-1),""),"")</f>
        <v/>
      </c>
      <c r="R236" s="10" t="str">
        <f t="array" ref="R236">IF($A236&lt;&gt;"",IFERROR(INDEX(Stelle,SMALL(IF((zimmer=$A236),ROW(Daten)),3)-1),""),"")</f>
        <v/>
      </c>
      <c r="S236" s="10" t="str">
        <f t="array" ref="S236">IF($A236&lt;&gt;"",IFERROR(INDEX(Stelle,SMALL(IF((zimmer=$A236),ROW(Daten)),4)-1),""),"")</f>
        <v/>
      </c>
      <c r="T236" s="10" t="str">
        <f t="array" ref="T236">IF($A236&lt;&gt;"",IFERROR(INDEX(Stelle,SMALL(IF((zimmer=$A236),ROW(Daten)),5)-1),""),"")</f>
        <v/>
      </c>
      <c r="U236" s="10" t="str">
        <f t="array" ref="U236">IF($A236&lt;&gt;"",IFERROR(INDEX(Stelle,SMALL(IF((zimmer=$A236),ROW(Daten)),6)-1),""),"")</f>
        <v/>
      </c>
    </row>
    <row r="237" spans="1:21" ht="13.5" thickBot="1" x14ac:dyDescent="0.25">
      <c r="A237" s="76"/>
      <c r="B237" s="77"/>
      <c r="C237" s="78"/>
      <c r="D237" s="78"/>
      <c r="E237" s="8" t="str">
        <f>IF(A237&lt;&gt;"",COUNTIF(Daten!I:I,A237),"")</f>
        <v/>
      </c>
      <c r="F237" s="9" t="str">
        <f t="shared" si="9"/>
        <v/>
      </c>
      <c r="G237" s="9" t="str">
        <f t="shared" si="10"/>
        <v/>
      </c>
      <c r="H237" s="9" t="str">
        <f>IFERROR(IF(COUNTIF(Daten!$H$2:$H$400,$A237)&lt;&gt;0,"X",""),"")</f>
        <v/>
      </c>
      <c r="I237" s="63" t="str">
        <f t="shared" si="11"/>
        <v/>
      </c>
      <c r="J237" s="10" t="str">
        <f t="array" ref="J237">IF(A237&lt;&gt;"",IF(IFERROR(INDEX(Name,SMALL(IF((zimmer=$A237),ROW(Daten)),1)-1),VLOOKUP($A237,Erläuterung,2,FALSE))=0,"",IFERROR(INDEX(Name,SMALL(IF((zimmer=$A237),ROW(Daten)),1)-1),VLOOKUP($A237,Erläuterung,2,FALSE))),"")</f>
        <v/>
      </c>
      <c r="K237" s="10" t="str">
        <f t="array" ref="K237">IF($A237&lt;&gt;"",IFERROR(INDEX(Name,SMALL(IF((zimmer=$A237),ROW(Daten)),2)-1),""),"")</f>
        <v/>
      </c>
      <c r="L237" s="10" t="str">
        <f t="array" ref="L237">IF($A237&lt;&gt;"",IFERROR(INDEX(Name,SMALL(IF((zimmer=$A237),ROW(Daten)),3)-1),""),"")</f>
        <v/>
      </c>
      <c r="M237" s="10" t="str">
        <f t="array" ref="M237">IF($A237&lt;&gt;"",IFERROR(INDEX(Name,SMALL(IF((zimmer=$A237),ROW(Daten)),4)-1),""),"")</f>
        <v/>
      </c>
      <c r="N237" s="10" t="str">
        <f t="array" ref="N237">IF($A237&lt;&gt;"",IFERROR(INDEX(Name,SMALL(IF((zimmer=$A237),ROW(Daten)),5)-1),""),"")</f>
        <v/>
      </c>
      <c r="O237" s="10" t="str">
        <f t="array" ref="O237">IF($A237&lt;&gt;"",IFERROR(INDEX(Name,SMALL(IF((zimmer=$A237),ROW(Daten)),6)-1),""),"")</f>
        <v/>
      </c>
      <c r="P237" s="10" t="str">
        <f t="array" ref="P237">IF($A237&lt;&gt;"",IFERROR(INDEX(Stelle,SMALL(IF((zimmer=$A237),ROW(Daten)),1)-1),""),"")</f>
        <v/>
      </c>
      <c r="Q237" s="10" t="str">
        <f t="array" ref="Q237">IF($A237&lt;&gt;"",IFERROR(INDEX(Stelle,SMALL(IF((zimmer=$A237),ROW(Daten)),2)-1),""),"")</f>
        <v/>
      </c>
      <c r="R237" s="10" t="str">
        <f t="array" ref="R237">IF($A237&lt;&gt;"",IFERROR(INDEX(Stelle,SMALL(IF((zimmer=$A237),ROW(Daten)),3)-1),""),"")</f>
        <v/>
      </c>
      <c r="S237" s="10" t="str">
        <f t="array" ref="S237">IF($A237&lt;&gt;"",IFERROR(INDEX(Stelle,SMALL(IF((zimmer=$A237),ROW(Daten)),4)-1),""),"")</f>
        <v/>
      </c>
      <c r="T237" s="10" t="str">
        <f t="array" ref="T237">IF($A237&lt;&gt;"",IFERROR(INDEX(Stelle,SMALL(IF((zimmer=$A237),ROW(Daten)),5)-1),""),"")</f>
        <v/>
      </c>
      <c r="U237" s="10" t="str">
        <f t="array" ref="U237">IF($A237&lt;&gt;"",IFERROR(INDEX(Stelle,SMALL(IF((zimmer=$A237),ROW(Daten)),6)-1),""),"")</f>
        <v/>
      </c>
    </row>
    <row r="238" spans="1:21" ht="13.5" thickBot="1" x14ac:dyDescent="0.25">
      <c r="A238" s="76"/>
      <c r="B238" s="77"/>
      <c r="C238" s="78"/>
      <c r="D238" s="78"/>
      <c r="E238" s="8" t="str">
        <f>IF(A238&lt;&gt;"",COUNTIF(Daten!I:I,A238),"")</f>
        <v/>
      </c>
      <c r="F238" s="9" t="str">
        <f t="shared" si="9"/>
        <v/>
      </c>
      <c r="G238" s="9" t="str">
        <f t="shared" si="10"/>
        <v/>
      </c>
      <c r="H238" s="9" t="str">
        <f>IFERROR(IF(COUNTIF(Daten!$H$2:$H$400,$A238)&lt;&gt;0,"X",""),"")</f>
        <v/>
      </c>
      <c r="I238" s="63" t="str">
        <f t="shared" si="11"/>
        <v/>
      </c>
      <c r="J238" s="10" t="str">
        <f t="array" ref="J238">IF(A238&lt;&gt;"",IF(IFERROR(INDEX(Name,SMALL(IF((zimmer=$A238),ROW(Daten)),1)-1),VLOOKUP($A238,Erläuterung,2,FALSE))=0,"",IFERROR(INDEX(Name,SMALL(IF((zimmer=$A238),ROW(Daten)),1)-1),VLOOKUP($A238,Erläuterung,2,FALSE))),"")</f>
        <v/>
      </c>
      <c r="K238" s="10" t="str">
        <f t="array" ref="K238">IF($A238&lt;&gt;"",IFERROR(INDEX(Name,SMALL(IF((zimmer=$A238),ROW(Daten)),2)-1),""),"")</f>
        <v/>
      </c>
      <c r="L238" s="10" t="str">
        <f t="array" ref="L238">IF($A238&lt;&gt;"",IFERROR(INDEX(Name,SMALL(IF((zimmer=$A238),ROW(Daten)),3)-1),""),"")</f>
        <v/>
      </c>
      <c r="M238" s="10" t="str">
        <f t="array" ref="M238">IF($A238&lt;&gt;"",IFERROR(INDEX(Name,SMALL(IF((zimmer=$A238),ROW(Daten)),4)-1),""),"")</f>
        <v/>
      </c>
      <c r="N238" s="10" t="str">
        <f t="array" ref="N238">IF($A238&lt;&gt;"",IFERROR(INDEX(Name,SMALL(IF((zimmer=$A238),ROW(Daten)),5)-1),""),"")</f>
        <v/>
      </c>
      <c r="O238" s="10" t="str">
        <f t="array" ref="O238">IF($A238&lt;&gt;"",IFERROR(INDEX(Name,SMALL(IF((zimmer=$A238),ROW(Daten)),6)-1),""),"")</f>
        <v/>
      </c>
      <c r="P238" s="10" t="str">
        <f t="array" ref="P238">IF($A238&lt;&gt;"",IFERROR(INDEX(Stelle,SMALL(IF((zimmer=$A238),ROW(Daten)),1)-1),""),"")</f>
        <v/>
      </c>
      <c r="Q238" s="10" t="str">
        <f t="array" ref="Q238">IF($A238&lt;&gt;"",IFERROR(INDEX(Stelle,SMALL(IF((zimmer=$A238),ROW(Daten)),2)-1),""),"")</f>
        <v/>
      </c>
      <c r="R238" s="10" t="str">
        <f t="array" ref="R238">IF($A238&lt;&gt;"",IFERROR(INDEX(Stelle,SMALL(IF((zimmer=$A238),ROW(Daten)),3)-1),""),"")</f>
        <v/>
      </c>
      <c r="S238" s="10" t="str">
        <f t="array" ref="S238">IF($A238&lt;&gt;"",IFERROR(INDEX(Stelle,SMALL(IF((zimmer=$A238),ROW(Daten)),4)-1),""),"")</f>
        <v/>
      </c>
      <c r="T238" s="10" t="str">
        <f t="array" ref="T238">IF($A238&lt;&gt;"",IFERROR(INDEX(Stelle,SMALL(IF((zimmer=$A238),ROW(Daten)),5)-1),""),"")</f>
        <v/>
      </c>
      <c r="U238" s="10" t="str">
        <f t="array" ref="U238">IF($A238&lt;&gt;"",IFERROR(INDEX(Stelle,SMALL(IF((zimmer=$A238),ROW(Daten)),6)-1),""),"")</f>
        <v/>
      </c>
    </row>
    <row r="239" spans="1:21" ht="13.5" thickBot="1" x14ac:dyDescent="0.25">
      <c r="A239" s="76"/>
      <c r="B239" s="77"/>
      <c r="C239" s="78"/>
      <c r="D239" s="78"/>
      <c r="E239" s="8" t="str">
        <f>IF(A239&lt;&gt;"",COUNTIF(Daten!I:I,A239),"")</f>
        <v/>
      </c>
      <c r="F239" s="9" t="str">
        <f t="shared" si="9"/>
        <v/>
      </c>
      <c r="G239" s="9" t="str">
        <f t="shared" si="10"/>
        <v/>
      </c>
      <c r="H239" s="9" t="str">
        <f>IFERROR(IF(COUNTIF(Daten!$H$2:$H$400,$A239)&lt;&gt;0,"X",""),"")</f>
        <v/>
      </c>
      <c r="I239" s="63" t="str">
        <f t="shared" si="11"/>
        <v/>
      </c>
      <c r="J239" s="10" t="str">
        <f t="array" ref="J239">IF(A239&lt;&gt;"",IF(IFERROR(INDEX(Name,SMALL(IF((zimmer=$A239),ROW(Daten)),1)-1),VLOOKUP($A239,Erläuterung,2,FALSE))=0,"",IFERROR(INDEX(Name,SMALL(IF((zimmer=$A239),ROW(Daten)),1)-1),VLOOKUP($A239,Erläuterung,2,FALSE))),"")</f>
        <v/>
      </c>
      <c r="K239" s="10" t="str">
        <f t="array" ref="K239">IF($A239&lt;&gt;"",IFERROR(INDEX(Name,SMALL(IF((zimmer=$A239),ROW(Daten)),2)-1),""),"")</f>
        <v/>
      </c>
      <c r="L239" s="10" t="str">
        <f t="array" ref="L239">IF($A239&lt;&gt;"",IFERROR(INDEX(Name,SMALL(IF((zimmer=$A239),ROW(Daten)),3)-1),""),"")</f>
        <v/>
      </c>
      <c r="M239" s="10" t="str">
        <f t="array" ref="M239">IF($A239&lt;&gt;"",IFERROR(INDEX(Name,SMALL(IF((zimmer=$A239),ROW(Daten)),4)-1),""),"")</f>
        <v/>
      </c>
      <c r="N239" s="10" t="str">
        <f t="array" ref="N239">IF($A239&lt;&gt;"",IFERROR(INDEX(Name,SMALL(IF((zimmer=$A239),ROW(Daten)),5)-1),""),"")</f>
        <v/>
      </c>
      <c r="O239" s="10" t="str">
        <f t="array" ref="O239">IF($A239&lt;&gt;"",IFERROR(INDEX(Name,SMALL(IF((zimmer=$A239),ROW(Daten)),6)-1),""),"")</f>
        <v/>
      </c>
      <c r="P239" s="10" t="str">
        <f t="array" ref="P239">IF($A239&lt;&gt;"",IFERROR(INDEX(Stelle,SMALL(IF((zimmer=$A239),ROW(Daten)),1)-1),""),"")</f>
        <v/>
      </c>
      <c r="Q239" s="10" t="str">
        <f t="array" ref="Q239">IF($A239&lt;&gt;"",IFERROR(INDEX(Stelle,SMALL(IF((zimmer=$A239),ROW(Daten)),2)-1),""),"")</f>
        <v/>
      </c>
      <c r="R239" s="10" t="str">
        <f t="array" ref="R239">IF($A239&lt;&gt;"",IFERROR(INDEX(Stelle,SMALL(IF((zimmer=$A239),ROW(Daten)),3)-1),""),"")</f>
        <v/>
      </c>
      <c r="S239" s="10" t="str">
        <f t="array" ref="S239">IF($A239&lt;&gt;"",IFERROR(INDEX(Stelle,SMALL(IF((zimmer=$A239),ROW(Daten)),4)-1),""),"")</f>
        <v/>
      </c>
      <c r="T239" s="10" t="str">
        <f t="array" ref="T239">IF($A239&lt;&gt;"",IFERROR(INDEX(Stelle,SMALL(IF((zimmer=$A239),ROW(Daten)),5)-1),""),"")</f>
        <v/>
      </c>
      <c r="U239" s="10" t="str">
        <f t="array" ref="U239">IF($A239&lt;&gt;"",IFERROR(INDEX(Stelle,SMALL(IF((zimmer=$A239),ROW(Daten)),6)-1),""),"")</f>
        <v/>
      </c>
    </row>
    <row r="240" spans="1:21" ht="13.5" thickBot="1" x14ac:dyDescent="0.25">
      <c r="A240" s="76"/>
      <c r="B240" s="77"/>
      <c r="C240" s="78"/>
      <c r="D240" s="78"/>
      <c r="E240" s="8" t="str">
        <f>IF(A240&lt;&gt;"",COUNTIF(Daten!I:I,A240),"")</f>
        <v/>
      </c>
      <c r="F240" s="9" t="str">
        <f t="shared" si="9"/>
        <v/>
      </c>
      <c r="G240" s="9" t="str">
        <f t="shared" si="10"/>
        <v/>
      </c>
      <c r="H240" s="9" t="str">
        <f>IFERROR(IF(COUNTIF(Daten!$H$2:$H$400,$A240)&lt;&gt;0,"X",""),"")</f>
        <v/>
      </c>
      <c r="I240" s="63" t="str">
        <f t="shared" si="11"/>
        <v/>
      </c>
      <c r="J240" s="10" t="str">
        <f t="array" ref="J240">IF(A240&lt;&gt;"",IF(IFERROR(INDEX(Name,SMALL(IF((zimmer=$A240),ROW(Daten)),1)-1),VLOOKUP($A240,Erläuterung,2,FALSE))=0,"",IFERROR(INDEX(Name,SMALL(IF((zimmer=$A240),ROW(Daten)),1)-1),VLOOKUP($A240,Erläuterung,2,FALSE))),"")</f>
        <v/>
      </c>
      <c r="K240" s="10" t="str">
        <f t="array" ref="K240">IF($A240&lt;&gt;"",IFERROR(INDEX(Name,SMALL(IF((zimmer=$A240),ROW(Daten)),2)-1),""),"")</f>
        <v/>
      </c>
      <c r="L240" s="10" t="str">
        <f t="array" ref="L240">IF($A240&lt;&gt;"",IFERROR(INDEX(Name,SMALL(IF((zimmer=$A240),ROW(Daten)),3)-1),""),"")</f>
        <v/>
      </c>
      <c r="M240" s="10" t="str">
        <f t="array" ref="M240">IF($A240&lt;&gt;"",IFERROR(INDEX(Name,SMALL(IF((zimmer=$A240),ROW(Daten)),4)-1),""),"")</f>
        <v/>
      </c>
      <c r="N240" s="10" t="str">
        <f t="array" ref="N240">IF($A240&lt;&gt;"",IFERROR(INDEX(Name,SMALL(IF((zimmer=$A240),ROW(Daten)),5)-1),""),"")</f>
        <v/>
      </c>
      <c r="O240" s="10" t="str">
        <f t="array" ref="O240">IF($A240&lt;&gt;"",IFERROR(INDEX(Name,SMALL(IF((zimmer=$A240),ROW(Daten)),6)-1),""),"")</f>
        <v/>
      </c>
      <c r="P240" s="10" t="str">
        <f t="array" ref="P240">IF($A240&lt;&gt;"",IFERROR(INDEX(Stelle,SMALL(IF((zimmer=$A240),ROW(Daten)),1)-1),""),"")</f>
        <v/>
      </c>
      <c r="Q240" s="10" t="str">
        <f t="array" ref="Q240">IF($A240&lt;&gt;"",IFERROR(INDEX(Stelle,SMALL(IF((zimmer=$A240),ROW(Daten)),2)-1),""),"")</f>
        <v/>
      </c>
      <c r="R240" s="10" t="str">
        <f t="array" ref="R240">IF($A240&lt;&gt;"",IFERROR(INDEX(Stelle,SMALL(IF((zimmer=$A240),ROW(Daten)),3)-1),""),"")</f>
        <v/>
      </c>
      <c r="S240" s="10" t="str">
        <f t="array" ref="S240">IF($A240&lt;&gt;"",IFERROR(INDEX(Stelle,SMALL(IF((zimmer=$A240),ROW(Daten)),4)-1),""),"")</f>
        <v/>
      </c>
      <c r="T240" s="10" t="str">
        <f t="array" ref="T240">IF($A240&lt;&gt;"",IFERROR(INDEX(Stelle,SMALL(IF((zimmer=$A240),ROW(Daten)),5)-1),""),"")</f>
        <v/>
      </c>
      <c r="U240" s="10" t="str">
        <f t="array" ref="U240">IF($A240&lt;&gt;"",IFERROR(INDEX(Stelle,SMALL(IF((zimmer=$A240),ROW(Daten)),6)-1),""),"")</f>
        <v/>
      </c>
    </row>
    <row r="241" spans="1:21" ht="13.5" thickBot="1" x14ac:dyDescent="0.25">
      <c r="A241" s="76"/>
      <c r="B241" s="77"/>
      <c r="C241" s="78"/>
      <c r="D241" s="78"/>
      <c r="E241" s="8" t="str">
        <f>IF(A241&lt;&gt;"",COUNTIF(Daten!I:I,A241),"")</f>
        <v/>
      </c>
      <c r="F241" s="9" t="str">
        <f t="shared" si="9"/>
        <v/>
      </c>
      <c r="G241" s="9" t="str">
        <f t="shared" si="10"/>
        <v/>
      </c>
      <c r="H241" s="9" t="str">
        <f>IFERROR(IF(COUNTIF(Daten!$H$2:$H$400,$A241)&lt;&gt;0,"X",""),"")</f>
        <v/>
      </c>
      <c r="I241" s="63" t="str">
        <f t="shared" si="11"/>
        <v/>
      </c>
      <c r="J241" s="10" t="str">
        <f t="array" ref="J241">IF(A241&lt;&gt;"",IF(IFERROR(INDEX(Name,SMALL(IF((zimmer=$A241),ROW(Daten)),1)-1),VLOOKUP($A241,Erläuterung,2,FALSE))=0,"",IFERROR(INDEX(Name,SMALL(IF((zimmer=$A241),ROW(Daten)),1)-1),VLOOKUP($A241,Erläuterung,2,FALSE))),"")</f>
        <v/>
      </c>
      <c r="K241" s="10" t="str">
        <f t="array" ref="K241">IF($A241&lt;&gt;"",IFERROR(INDEX(Name,SMALL(IF((zimmer=$A241),ROW(Daten)),2)-1),""),"")</f>
        <v/>
      </c>
      <c r="L241" s="10" t="str">
        <f t="array" ref="L241">IF($A241&lt;&gt;"",IFERROR(INDEX(Name,SMALL(IF((zimmer=$A241),ROW(Daten)),3)-1),""),"")</f>
        <v/>
      </c>
      <c r="M241" s="10" t="str">
        <f t="array" ref="M241">IF($A241&lt;&gt;"",IFERROR(INDEX(Name,SMALL(IF((zimmer=$A241),ROW(Daten)),4)-1),""),"")</f>
        <v/>
      </c>
      <c r="N241" s="10" t="str">
        <f t="array" ref="N241">IF($A241&lt;&gt;"",IFERROR(INDEX(Name,SMALL(IF((zimmer=$A241),ROW(Daten)),5)-1),""),"")</f>
        <v/>
      </c>
      <c r="O241" s="10" t="str">
        <f t="array" ref="O241">IF($A241&lt;&gt;"",IFERROR(INDEX(Name,SMALL(IF((zimmer=$A241),ROW(Daten)),6)-1),""),"")</f>
        <v/>
      </c>
      <c r="P241" s="10" t="str">
        <f t="array" ref="P241">IF($A241&lt;&gt;"",IFERROR(INDEX(Stelle,SMALL(IF((zimmer=$A241),ROW(Daten)),1)-1),""),"")</f>
        <v/>
      </c>
      <c r="Q241" s="10" t="str">
        <f t="array" ref="Q241">IF($A241&lt;&gt;"",IFERROR(INDEX(Stelle,SMALL(IF((zimmer=$A241),ROW(Daten)),2)-1),""),"")</f>
        <v/>
      </c>
      <c r="R241" s="10" t="str">
        <f t="array" ref="R241">IF($A241&lt;&gt;"",IFERROR(INDEX(Stelle,SMALL(IF((zimmer=$A241),ROW(Daten)),3)-1),""),"")</f>
        <v/>
      </c>
      <c r="S241" s="10" t="str">
        <f t="array" ref="S241">IF($A241&lt;&gt;"",IFERROR(INDEX(Stelle,SMALL(IF((zimmer=$A241),ROW(Daten)),4)-1),""),"")</f>
        <v/>
      </c>
      <c r="T241" s="10" t="str">
        <f t="array" ref="T241">IF($A241&lt;&gt;"",IFERROR(INDEX(Stelle,SMALL(IF((zimmer=$A241),ROW(Daten)),5)-1),""),"")</f>
        <v/>
      </c>
      <c r="U241" s="10" t="str">
        <f t="array" ref="U241">IF($A241&lt;&gt;"",IFERROR(INDEX(Stelle,SMALL(IF((zimmer=$A241),ROW(Daten)),6)-1),""),"")</f>
        <v/>
      </c>
    </row>
    <row r="242" spans="1:21" ht="13.5" thickBot="1" x14ac:dyDescent="0.25">
      <c r="A242" s="76"/>
      <c r="B242" s="77"/>
      <c r="C242" s="78"/>
      <c r="D242" s="78"/>
      <c r="E242" s="8" t="str">
        <f>IF(A242&lt;&gt;"",COUNTIF(Daten!I:I,A242),"")</f>
        <v/>
      </c>
      <c r="F242" s="9" t="str">
        <f t="shared" si="9"/>
        <v/>
      </c>
      <c r="G242" s="9" t="str">
        <f t="shared" si="10"/>
        <v/>
      </c>
      <c r="H242" s="9" t="str">
        <f>IFERROR(IF(COUNTIF(Daten!$H$2:$H$400,$A242)&lt;&gt;0,"X",""),"")</f>
        <v/>
      </c>
      <c r="I242" s="63" t="str">
        <f t="shared" si="11"/>
        <v/>
      </c>
      <c r="J242" s="10" t="str">
        <f t="array" ref="J242">IF(A242&lt;&gt;"",IF(IFERROR(INDEX(Name,SMALL(IF((zimmer=$A242),ROW(Daten)),1)-1),VLOOKUP($A242,Erläuterung,2,FALSE))=0,"",IFERROR(INDEX(Name,SMALL(IF((zimmer=$A242),ROW(Daten)),1)-1),VLOOKUP($A242,Erläuterung,2,FALSE))),"")</f>
        <v/>
      </c>
      <c r="K242" s="10" t="str">
        <f t="array" ref="K242">IF($A242&lt;&gt;"",IFERROR(INDEX(Name,SMALL(IF((zimmer=$A242),ROW(Daten)),2)-1),""),"")</f>
        <v/>
      </c>
      <c r="L242" s="10" t="str">
        <f t="array" ref="L242">IF($A242&lt;&gt;"",IFERROR(INDEX(Name,SMALL(IF((zimmer=$A242),ROW(Daten)),3)-1),""),"")</f>
        <v/>
      </c>
      <c r="M242" s="10" t="str">
        <f t="array" ref="M242">IF($A242&lt;&gt;"",IFERROR(INDEX(Name,SMALL(IF((zimmer=$A242),ROW(Daten)),4)-1),""),"")</f>
        <v/>
      </c>
      <c r="N242" s="10" t="str">
        <f t="array" ref="N242">IF($A242&lt;&gt;"",IFERROR(INDEX(Name,SMALL(IF((zimmer=$A242),ROW(Daten)),5)-1),""),"")</f>
        <v/>
      </c>
      <c r="O242" s="10" t="str">
        <f t="array" ref="O242">IF($A242&lt;&gt;"",IFERROR(INDEX(Name,SMALL(IF((zimmer=$A242),ROW(Daten)),6)-1),""),"")</f>
        <v/>
      </c>
      <c r="P242" s="10" t="str">
        <f t="array" ref="P242">IF($A242&lt;&gt;"",IFERROR(INDEX(Stelle,SMALL(IF((zimmer=$A242),ROW(Daten)),1)-1),""),"")</f>
        <v/>
      </c>
      <c r="Q242" s="10" t="str">
        <f t="array" ref="Q242">IF($A242&lt;&gt;"",IFERROR(INDEX(Stelle,SMALL(IF((zimmer=$A242),ROW(Daten)),2)-1),""),"")</f>
        <v/>
      </c>
      <c r="R242" s="10" t="str">
        <f t="array" ref="R242">IF($A242&lt;&gt;"",IFERROR(INDEX(Stelle,SMALL(IF((zimmer=$A242),ROW(Daten)),3)-1),""),"")</f>
        <v/>
      </c>
      <c r="S242" s="10" t="str">
        <f t="array" ref="S242">IF($A242&lt;&gt;"",IFERROR(INDEX(Stelle,SMALL(IF((zimmer=$A242),ROW(Daten)),4)-1),""),"")</f>
        <v/>
      </c>
      <c r="T242" s="10" t="str">
        <f t="array" ref="T242">IF($A242&lt;&gt;"",IFERROR(INDEX(Stelle,SMALL(IF((zimmer=$A242),ROW(Daten)),5)-1),""),"")</f>
        <v/>
      </c>
      <c r="U242" s="10" t="str">
        <f t="array" ref="U242">IF($A242&lt;&gt;"",IFERROR(INDEX(Stelle,SMALL(IF((zimmer=$A242),ROW(Daten)),6)-1),""),"")</f>
        <v/>
      </c>
    </row>
    <row r="243" spans="1:21" ht="13.5" thickBot="1" x14ac:dyDescent="0.25">
      <c r="A243" s="76"/>
      <c r="B243" s="77"/>
      <c r="C243" s="78"/>
      <c r="D243" s="78"/>
      <c r="E243" s="8" t="str">
        <f>IF(A243&lt;&gt;"",COUNTIF(Daten!I:I,A243),"")</f>
        <v/>
      </c>
      <c r="F243" s="9" t="str">
        <f t="shared" si="9"/>
        <v/>
      </c>
      <c r="G243" s="9" t="str">
        <f t="shared" si="10"/>
        <v/>
      </c>
      <c r="H243" s="9" t="str">
        <f>IFERROR(IF(COUNTIF(Daten!$H$2:$H$400,$A243)&lt;&gt;0,"X",""),"")</f>
        <v/>
      </c>
      <c r="I243" s="63" t="str">
        <f t="shared" si="11"/>
        <v/>
      </c>
      <c r="J243" s="10" t="str">
        <f t="array" ref="J243">IF(A243&lt;&gt;"",IF(IFERROR(INDEX(Name,SMALL(IF((zimmer=$A243),ROW(Daten)),1)-1),VLOOKUP($A243,Erläuterung,2,FALSE))=0,"",IFERROR(INDEX(Name,SMALL(IF((zimmer=$A243),ROW(Daten)),1)-1),VLOOKUP($A243,Erläuterung,2,FALSE))),"")</f>
        <v/>
      </c>
      <c r="K243" s="10" t="str">
        <f t="array" ref="K243">IF($A243&lt;&gt;"",IFERROR(INDEX(Name,SMALL(IF((zimmer=$A243),ROW(Daten)),2)-1),""),"")</f>
        <v/>
      </c>
      <c r="L243" s="10" t="str">
        <f t="array" ref="L243">IF($A243&lt;&gt;"",IFERROR(INDEX(Name,SMALL(IF((zimmer=$A243),ROW(Daten)),3)-1),""),"")</f>
        <v/>
      </c>
      <c r="M243" s="10" t="str">
        <f t="array" ref="M243">IF($A243&lt;&gt;"",IFERROR(INDEX(Name,SMALL(IF((zimmer=$A243),ROW(Daten)),4)-1),""),"")</f>
        <v/>
      </c>
      <c r="N243" s="10" t="str">
        <f t="array" ref="N243">IF($A243&lt;&gt;"",IFERROR(INDEX(Name,SMALL(IF((zimmer=$A243),ROW(Daten)),5)-1),""),"")</f>
        <v/>
      </c>
      <c r="O243" s="10" t="str">
        <f t="array" ref="O243">IF($A243&lt;&gt;"",IFERROR(INDEX(Name,SMALL(IF((zimmer=$A243),ROW(Daten)),6)-1),""),"")</f>
        <v/>
      </c>
      <c r="P243" s="10" t="str">
        <f t="array" ref="P243">IF($A243&lt;&gt;"",IFERROR(INDEX(Stelle,SMALL(IF((zimmer=$A243),ROW(Daten)),1)-1),""),"")</f>
        <v/>
      </c>
      <c r="Q243" s="10" t="str">
        <f t="array" ref="Q243">IF($A243&lt;&gt;"",IFERROR(INDEX(Stelle,SMALL(IF((zimmer=$A243),ROW(Daten)),2)-1),""),"")</f>
        <v/>
      </c>
      <c r="R243" s="10" t="str">
        <f t="array" ref="R243">IF($A243&lt;&gt;"",IFERROR(INDEX(Stelle,SMALL(IF((zimmer=$A243),ROW(Daten)),3)-1),""),"")</f>
        <v/>
      </c>
      <c r="S243" s="10" t="str">
        <f t="array" ref="S243">IF($A243&lt;&gt;"",IFERROR(INDEX(Stelle,SMALL(IF((zimmer=$A243),ROW(Daten)),4)-1),""),"")</f>
        <v/>
      </c>
      <c r="T243" s="10" t="str">
        <f t="array" ref="T243">IF($A243&lt;&gt;"",IFERROR(INDEX(Stelle,SMALL(IF((zimmer=$A243),ROW(Daten)),5)-1),""),"")</f>
        <v/>
      </c>
      <c r="U243" s="10" t="str">
        <f t="array" ref="U243">IF($A243&lt;&gt;"",IFERROR(INDEX(Stelle,SMALL(IF((zimmer=$A243),ROW(Daten)),6)-1),""),"")</f>
        <v/>
      </c>
    </row>
    <row r="244" spans="1:21" ht="13.5" thickBot="1" x14ac:dyDescent="0.25">
      <c r="A244" s="76"/>
      <c r="B244" s="77"/>
      <c r="C244" s="78"/>
      <c r="D244" s="78"/>
      <c r="E244" s="8" t="str">
        <f>IF(A244&lt;&gt;"",COUNTIF(Daten!I:I,A244),"")</f>
        <v/>
      </c>
      <c r="F244" s="9" t="str">
        <f t="shared" si="9"/>
        <v/>
      </c>
      <c r="G244" s="9" t="str">
        <f t="shared" si="10"/>
        <v/>
      </c>
      <c r="H244" s="9" t="str">
        <f>IFERROR(IF(COUNTIF(Daten!$H$2:$H$400,$A244)&lt;&gt;0,"X",""),"")</f>
        <v/>
      </c>
      <c r="I244" s="63" t="str">
        <f t="shared" si="11"/>
        <v/>
      </c>
      <c r="J244" s="10" t="str">
        <f t="array" ref="J244">IF(A244&lt;&gt;"",IF(IFERROR(INDEX(Name,SMALL(IF((zimmer=$A244),ROW(Daten)),1)-1),VLOOKUP($A244,Erläuterung,2,FALSE))=0,"",IFERROR(INDEX(Name,SMALL(IF((zimmer=$A244),ROW(Daten)),1)-1),VLOOKUP($A244,Erläuterung,2,FALSE))),"")</f>
        <v/>
      </c>
      <c r="K244" s="10" t="str">
        <f t="array" ref="K244">IF($A244&lt;&gt;"",IFERROR(INDEX(Name,SMALL(IF((zimmer=$A244),ROW(Daten)),2)-1),""),"")</f>
        <v/>
      </c>
      <c r="L244" s="10" t="str">
        <f t="array" ref="L244">IF($A244&lt;&gt;"",IFERROR(INDEX(Name,SMALL(IF((zimmer=$A244),ROW(Daten)),3)-1),""),"")</f>
        <v/>
      </c>
      <c r="M244" s="10" t="str">
        <f t="array" ref="M244">IF($A244&lt;&gt;"",IFERROR(INDEX(Name,SMALL(IF((zimmer=$A244),ROW(Daten)),4)-1),""),"")</f>
        <v/>
      </c>
      <c r="N244" s="10" t="str">
        <f t="array" ref="N244">IF($A244&lt;&gt;"",IFERROR(INDEX(Name,SMALL(IF((zimmer=$A244),ROW(Daten)),5)-1),""),"")</f>
        <v/>
      </c>
      <c r="O244" s="10" t="str">
        <f t="array" ref="O244">IF($A244&lt;&gt;"",IFERROR(INDEX(Name,SMALL(IF((zimmer=$A244),ROW(Daten)),6)-1),""),"")</f>
        <v/>
      </c>
      <c r="P244" s="10" t="str">
        <f t="array" ref="P244">IF($A244&lt;&gt;"",IFERROR(INDEX(Stelle,SMALL(IF((zimmer=$A244),ROW(Daten)),1)-1),""),"")</f>
        <v/>
      </c>
      <c r="Q244" s="10" t="str">
        <f t="array" ref="Q244">IF($A244&lt;&gt;"",IFERROR(INDEX(Stelle,SMALL(IF((zimmer=$A244),ROW(Daten)),2)-1),""),"")</f>
        <v/>
      </c>
      <c r="R244" s="10" t="str">
        <f t="array" ref="R244">IF($A244&lt;&gt;"",IFERROR(INDEX(Stelle,SMALL(IF((zimmer=$A244),ROW(Daten)),3)-1),""),"")</f>
        <v/>
      </c>
      <c r="S244" s="10" t="str">
        <f t="array" ref="S244">IF($A244&lt;&gt;"",IFERROR(INDEX(Stelle,SMALL(IF((zimmer=$A244),ROW(Daten)),4)-1),""),"")</f>
        <v/>
      </c>
      <c r="T244" s="10" t="str">
        <f t="array" ref="T244">IF($A244&lt;&gt;"",IFERROR(INDEX(Stelle,SMALL(IF((zimmer=$A244),ROW(Daten)),5)-1),""),"")</f>
        <v/>
      </c>
      <c r="U244" s="10" t="str">
        <f t="array" ref="U244">IF($A244&lt;&gt;"",IFERROR(INDEX(Stelle,SMALL(IF((zimmer=$A244),ROW(Daten)),6)-1),""),"")</f>
        <v/>
      </c>
    </row>
    <row r="245" spans="1:21" ht="13.5" thickBot="1" x14ac:dyDescent="0.25">
      <c r="A245" s="76"/>
      <c r="B245" s="77"/>
      <c r="C245" s="78"/>
      <c r="D245" s="78"/>
      <c r="E245" s="8" t="str">
        <f>IF(A245&lt;&gt;"",COUNTIF(Daten!I:I,A245),"")</f>
        <v/>
      </c>
      <c r="F245" s="9" t="str">
        <f t="shared" si="9"/>
        <v/>
      </c>
      <c r="G245" s="9" t="str">
        <f t="shared" si="10"/>
        <v/>
      </c>
      <c r="H245" s="9" t="str">
        <f>IFERROR(IF(COUNTIF(Daten!$H$2:$H$400,$A245)&lt;&gt;0,"X",""),"")</f>
        <v/>
      </c>
      <c r="I245" s="63" t="str">
        <f t="shared" si="11"/>
        <v/>
      </c>
      <c r="J245" s="10" t="str">
        <f t="array" ref="J245">IF(A245&lt;&gt;"",IF(IFERROR(INDEX(Name,SMALL(IF((zimmer=$A245),ROW(Daten)),1)-1),VLOOKUP($A245,Erläuterung,2,FALSE))=0,"",IFERROR(INDEX(Name,SMALL(IF((zimmer=$A245),ROW(Daten)),1)-1),VLOOKUP($A245,Erläuterung,2,FALSE))),"")</f>
        <v/>
      </c>
      <c r="K245" s="10" t="str">
        <f t="array" ref="K245">IF($A245&lt;&gt;"",IFERROR(INDEX(Name,SMALL(IF((zimmer=$A245),ROW(Daten)),2)-1),""),"")</f>
        <v/>
      </c>
      <c r="L245" s="10" t="str">
        <f t="array" ref="L245">IF($A245&lt;&gt;"",IFERROR(INDEX(Name,SMALL(IF((zimmer=$A245),ROW(Daten)),3)-1),""),"")</f>
        <v/>
      </c>
      <c r="M245" s="10" t="str">
        <f t="array" ref="M245">IF($A245&lt;&gt;"",IFERROR(INDEX(Name,SMALL(IF((zimmer=$A245),ROW(Daten)),4)-1),""),"")</f>
        <v/>
      </c>
      <c r="N245" s="10" t="str">
        <f t="array" ref="N245">IF($A245&lt;&gt;"",IFERROR(INDEX(Name,SMALL(IF((zimmer=$A245),ROW(Daten)),5)-1),""),"")</f>
        <v/>
      </c>
      <c r="O245" s="10" t="str">
        <f t="array" ref="O245">IF($A245&lt;&gt;"",IFERROR(INDEX(Name,SMALL(IF((zimmer=$A245),ROW(Daten)),6)-1),""),"")</f>
        <v/>
      </c>
      <c r="P245" s="10" t="str">
        <f t="array" ref="P245">IF($A245&lt;&gt;"",IFERROR(INDEX(Stelle,SMALL(IF((zimmer=$A245),ROW(Daten)),1)-1),""),"")</f>
        <v/>
      </c>
      <c r="Q245" s="10" t="str">
        <f t="array" ref="Q245">IF($A245&lt;&gt;"",IFERROR(INDEX(Stelle,SMALL(IF((zimmer=$A245),ROW(Daten)),2)-1),""),"")</f>
        <v/>
      </c>
      <c r="R245" s="10" t="str">
        <f t="array" ref="R245">IF($A245&lt;&gt;"",IFERROR(INDEX(Stelle,SMALL(IF((zimmer=$A245),ROW(Daten)),3)-1),""),"")</f>
        <v/>
      </c>
      <c r="S245" s="10" t="str">
        <f t="array" ref="S245">IF($A245&lt;&gt;"",IFERROR(INDEX(Stelle,SMALL(IF((zimmer=$A245),ROW(Daten)),4)-1),""),"")</f>
        <v/>
      </c>
      <c r="T245" s="10" t="str">
        <f t="array" ref="T245">IF($A245&lt;&gt;"",IFERROR(INDEX(Stelle,SMALL(IF((zimmer=$A245),ROW(Daten)),5)-1),""),"")</f>
        <v/>
      </c>
      <c r="U245" s="10" t="str">
        <f t="array" ref="U245">IF($A245&lt;&gt;"",IFERROR(INDEX(Stelle,SMALL(IF((zimmer=$A245),ROW(Daten)),6)-1),""),"")</f>
        <v/>
      </c>
    </row>
    <row r="246" spans="1:21" ht="13.5" thickBot="1" x14ac:dyDescent="0.25">
      <c r="A246" s="76"/>
      <c r="B246" s="77"/>
      <c r="C246" s="78"/>
      <c r="D246" s="78"/>
      <c r="E246" s="8" t="str">
        <f>IF(A246&lt;&gt;"",COUNTIF(Daten!I:I,A246),"")</f>
        <v/>
      </c>
      <c r="F246" s="9" t="str">
        <f t="shared" si="9"/>
        <v/>
      </c>
      <c r="G246" s="9" t="str">
        <f t="shared" si="10"/>
        <v/>
      </c>
      <c r="H246" s="9" t="str">
        <f>IFERROR(IF(COUNTIF(Daten!$H$2:$H$400,$A246)&lt;&gt;0,"X",""),"")</f>
        <v/>
      </c>
      <c r="I246" s="63" t="str">
        <f t="shared" si="11"/>
        <v/>
      </c>
      <c r="J246" s="10" t="str">
        <f t="array" ref="J246">IF(A246&lt;&gt;"",IF(IFERROR(INDEX(Name,SMALL(IF((zimmer=$A246),ROW(Daten)),1)-1),VLOOKUP($A246,Erläuterung,2,FALSE))=0,"",IFERROR(INDEX(Name,SMALL(IF((zimmer=$A246),ROW(Daten)),1)-1),VLOOKUP($A246,Erläuterung,2,FALSE))),"")</f>
        <v/>
      </c>
      <c r="K246" s="10" t="str">
        <f t="array" ref="K246">IF($A246&lt;&gt;"",IFERROR(INDEX(Name,SMALL(IF((zimmer=$A246),ROW(Daten)),2)-1),""),"")</f>
        <v/>
      </c>
      <c r="L246" s="10" t="str">
        <f t="array" ref="L246">IF($A246&lt;&gt;"",IFERROR(INDEX(Name,SMALL(IF((zimmer=$A246),ROW(Daten)),3)-1),""),"")</f>
        <v/>
      </c>
      <c r="M246" s="10" t="str">
        <f t="array" ref="M246">IF($A246&lt;&gt;"",IFERROR(INDEX(Name,SMALL(IF((zimmer=$A246),ROW(Daten)),4)-1),""),"")</f>
        <v/>
      </c>
      <c r="N246" s="10" t="str">
        <f t="array" ref="N246">IF($A246&lt;&gt;"",IFERROR(INDEX(Name,SMALL(IF((zimmer=$A246),ROW(Daten)),5)-1),""),"")</f>
        <v/>
      </c>
      <c r="O246" s="10" t="str">
        <f t="array" ref="O246">IF($A246&lt;&gt;"",IFERROR(INDEX(Name,SMALL(IF((zimmer=$A246),ROW(Daten)),6)-1),""),"")</f>
        <v/>
      </c>
      <c r="P246" s="10" t="str">
        <f t="array" ref="P246">IF($A246&lt;&gt;"",IFERROR(INDEX(Stelle,SMALL(IF((zimmer=$A246),ROW(Daten)),1)-1),""),"")</f>
        <v/>
      </c>
      <c r="Q246" s="10" t="str">
        <f t="array" ref="Q246">IF($A246&lt;&gt;"",IFERROR(INDEX(Stelle,SMALL(IF((zimmer=$A246),ROW(Daten)),2)-1),""),"")</f>
        <v/>
      </c>
      <c r="R246" s="10" t="str">
        <f t="array" ref="R246">IF($A246&lt;&gt;"",IFERROR(INDEX(Stelle,SMALL(IF((zimmer=$A246),ROW(Daten)),3)-1),""),"")</f>
        <v/>
      </c>
      <c r="S246" s="10" t="str">
        <f t="array" ref="S246">IF($A246&lt;&gt;"",IFERROR(INDEX(Stelle,SMALL(IF((zimmer=$A246),ROW(Daten)),4)-1),""),"")</f>
        <v/>
      </c>
      <c r="T246" s="10" t="str">
        <f t="array" ref="T246">IF($A246&lt;&gt;"",IFERROR(INDEX(Stelle,SMALL(IF((zimmer=$A246),ROW(Daten)),5)-1),""),"")</f>
        <v/>
      </c>
      <c r="U246" s="10" t="str">
        <f t="array" ref="U246">IF($A246&lt;&gt;"",IFERROR(INDEX(Stelle,SMALL(IF((zimmer=$A246),ROW(Daten)),6)-1),""),"")</f>
        <v/>
      </c>
    </row>
    <row r="247" spans="1:21" ht="13.5" thickBot="1" x14ac:dyDescent="0.25">
      <c r="A247" s="76"/>
      <c r="B247" s="77"/>
      <c r="C247" s="78"/>
      <c r="D247" s="78"/>
      <c r="E247" s="8" t="str">
        <f>IF(A247&lt;&gt;"",COUNTIF(Daten!I:I,A247),"")</f>
        <v/>
      </c>
      <c r="F247" s="9" t="str">
        <f t="shared" si="9"/>
        <v/>
      </c>
      <c r="G247" s="9" t="str">
        <f t="shared" si="10"/>
        <v/>
      </c>
      <c r="H247" s="9" t="str">
        <f>IFERROR(IF(COUNTIF(Daten!$H$2:$H$400,$A247)&lt;&gt;0,"X",""),"")</f>
        <v/>
      </c>
      <c r="I247" s="63" t="str">
        <f t="shared" si="11"/>
        <v/>
      </c>
      <c r="J247" s="10" t="str">
        <f t="array" ref="J247">IF(A247&lt;&gt;"",IF(IFERROR(INDEX(Name,SMALL(IF((zimmer=$A247),ROW(Daten)),1)-1),VLOOKUP($A247,Erläuterung,2,FALSE))=0,"",IFERROR(INDEX(Name,SMALL(IF((zimmer=$A247),ROW(Daten)),1)-1),VLOOKUP($A247,Erläuterung,2,FALSE))),"")</f>
        <v/>
      </c>
      <c r="K247" s="10" t="str">
        <f t="array" ref="K247">IF($A247&lt;&gt;"",IFERROR(INDEX(Name,SMALL(IF((zimmer=$A247),ROW(Daten)),2)-1),""),"")</f>
        <v/>
      </c>
      <c r="L247" s="10" t="str">
        <f t="array" ref="L247">IF($A247&lt;&gt;"",IFERROR(INDEX(Name,SMALL(IF((zimmer=$A247),ROW(Daten)),3)-1),""),"")</f>
        <v/>
      </c>
      <c r="M247" s="10" t="str">
        <f t="array" ref="M247">IF($A247&lt;&gt;"",IFERROR(INDEX(Name,SMALL(IF((zimmer=$A247),ROW(Daten)),4)-1),""),"")</f>
        <v/>
      </c>
      <c r="N247" s="10" t="str">
        <f t="array" ref="N247">IF($A247&lt;&gt;"",IFERROR(INDEX(Name,SMALL(IF((zimmer=$A247),ROW(Daten)),5)-1),""),"")</f>
        <v/>
      </c>
      <c r="O247" s="10" t="str">
        <f t="array" ref="O247">IF($A247&lt;&gt;"",IFERROR(INDEX(Name,SMALL(IF((zimmer=$A247),ROW(Daten)),6)-1),""),"")</f>
        <v/>
      </c>
      <c r="P247" s="10" t="str">
        <f t="array" ref="P247">IF($A247&lt;&gt;"",IFERROR(INDEX(Stelle,SMALL(IF((zimmer=$A247),ROW(Daten)),1)-1),""),"")</f>
        <v/>
      </c>
      <c r="Q247" s="10" t="str">
        <f t="array" ref="Q247">IF($A247&lt;&gt;"",IFERROR(INDEX(Stelle,SMALL(IF((zimmer=$A247),ROW(Daten)),2)-1),""),"")</f>
        <v/>
      </c>
      <c r="R247" s="10" t="str">
        <f t="array" ref="R247">IF($A247&lt;&gt;"",IFERROR(INDEX(Stelle,SMALL(IF((zimmer=$A247),ROW(Daten)),3)-1),""),"")</f>
        <v/>
      </c>
      <c r="S247" s="10" t="str">
        <f t="array" ref="S247">IF($A247&lt;&gt;"",IFERROR(INDEX(Stelle,SMALL(IF((zimmer=$A247),ROW(Daten)),4)-1),""),"")</f>
        <v/>
      </c>
      <c r="T247" s="10" t="str">
        <f t="array" ref="T247">IF($A247&lt;&gt;"",IFERROR(INDEX(Stelle,SMALL(IF((zimmer=$A247),ROW(Daten)),5)-1),""),"")</f>
        <v/>
      </c>
      <c r="U247" s="10" t="str">
        <f t="array" ref="U247">IF($A247&lt;&gt;"",IFERROR(INDEX(Stelle,SMALL(IF((zimmer=$A247),ROW(Daten)),6)-1),""),"")</f>
        <v/>
      </c>
    </row>
    <row r="248" spans="1:21" ht="13.5" thickBot="1" x14ac:dyDescent="0.25">
      <c r="A248" s="76"/>
      <c r="B248" s="77"/>
      <c r="C248" s="78"/>
      <c r="D248" s="78"/>
      <c r="E248" s="8" t="str">
        <f>IF(A248&lt;&gt;"",COUNTIF(Daten!I:I,A248),"")</f>
        <v/>
      </c>
      <c r="F248" s="9" t="str">
        <f t="shared" si="9"/>
        <v/>
      </c>
      <c r="G248" s="9" t="str">
        <f t="shared" si="10"/>
        <v/>
      </c>
      <c r="H248" s="9" t="str">
        <f>IFERROR(IF(COUNTIF(Daten!$H$2:$H$400,$A248)&lt;&gt;0,"X",""),"")</f>
        <v/>
      </c>
      <c r="I248" s="63" t="str">
        <f t="shared" si="11"/>
        <v/>
      </c>
      <c r="J248" s="10" t="str">
        <f t="array" ref="J248">IF(A248&lt;&gt;"",IF(IFERROR(INDEX(Name,SMALL(IF((zimmer=$A248),ROW(Daten)),1)-1),VLOOKUP($A248,Erläuterung,2,FALSE))=0,"",IFERROR(INDEX(Name,SMALL(IF((zimmer=$A248),ROW(Daten)),1)-1),VLOOKUP($A248,Erläuterung,2,FALSE))),"")</f>
        <v/>
      </c>
      <c r="K248" s="10" t="str">
        <f t="array" ref="K248">IF($A248&lt;&gt;"",IFERROR(INDEX(Name,SMALL(IF((zimmer=$A248),ROW(Daten)),2)-1),""),"")</f>
        <v/>
      </c>
      <c r="L248" s="10" t="str">
        <f t="array" ref="L248">IF($A248&lt;&gt;"",IFERROR(INDEX(Name,SMALL(IF((zimmer=$A248),ROW(Daten)),3)-1),""),"")</f>
        <v/>
      </c>
      <c r="M248" s="10" t="str">
        <f t="array" ref="M248">IF($A248&lt;&gt;"",IFERROR(INDEX(Name,SMALL(IF((zimmer=$A248),ROW(Daten)),4)-1),""),"")</f>
        <v/>
      </c>
      <c r="N248" s="10" t="str">
        <f t="array" ref="N248">IF($A248&lt;&gt;"",IFERROR(INDEX(Name,SMALL(IF((zimmer=$A248),ROW(Daten)),5)-1),""),"")</f>
        <v/>
      </c>
      <c r="O248" s="10" t="str">
        <f t="array" ref="O248">IF($A248&lt;&gt;"",IFERROR(INDEX(Name,SMALL(IF((zimmer=$A248),ROW(Daten)),6)-1),""),"")</f>
        <v/>
      </c>
      <c r="P248" s="10" t="str">
        <f t="array" ref="P248">IF($A248&lt;&gt;"",IFERROR(INDEX(Stelle,SMALL(IF((zimmer=$A248),ROW(Daten)),1)-1),""),"")</f>
        <v/>
      </c>
      <c r="Q248" s="10" t="str">
        <f t="array" ref="Q248">IF($A248&lt;&gt;"",IFERROR(INDEX(Stelle,SMALL(IF((zimmer=$A248),ROW(Daten)),2)-1),""),"")</f>
        <v/>
      </c>
      <c r="R248" s="10" t="str">
        <f t="array" ref="R248">IF($A248&lt;&gt;"",IFERROR(INDEX(Stelle,SMALL(IF((zimmer=$A248),ROW(Daten)),3)-1),""),"")</f>
        <v/>
      </c>
      <c r="S248" s="10" t="str">
        <f t="array" ref="S248">IF($A248&lt;&gt;"",IFERROR(INDEX(Stelle,SMALL(IF((zimmer=$A248),ROW(Daten)),4)-1),""),"")</f>
        <v/>
      </c>
      <c r="T248" s="10" t="str">
        <f t="array" ref="T248">IF($A248&lt;&gt;"",IFERROR(INDEX(Stelle,SMALL(IF((zimmer=$A248),ROW(Daten)),5)-1),""),"")</f>
        <v/>
      </c>
      <c r="U248" s="10" t="str">
        <f t="array" ref="U248">IF($A248&lt;&gt;"",IFERROR(INDEX(Stelle,SMALL(IF((zimmer=$A248),ROW(Daten)),6)-1),""),"")</f>
        <v/>
      </c>
    </row>
    <row r="249" spans="1:21" ht="13.5" thickBot="1" x14ac:dyDescent="0.25">
      <c r="A249" s="76"/>
      <c r="B249" s="77"/>
      <c r="C249" s="78"/>
      <c r="D249" s="78"/>
      <c r="E249" s="8" t="str">
        <f>IF(A249&lt;&gt;"",COUNTIF(Daten!I:I,A249),"")</f>
        <v/>
      </c>
      <c r="F249" s="9" t="str">
        <f t="shared" si="9"/>
        <v/>
      </c>
      <c r="G249" s="9" t="str">
        <f t="shared" si="10"/>
        <v/>
      </c>
      <c r="H249" s="9" t="str">
        <f>IFERROR(IF(COUNTIF(Daten!$H$2:$H$400,$A249)&lt;&gt;0,"X",""),"")</f>
        <v/>
      </c>
      <c r="I249" s="63" t="str">
        <f t="shared" si="11"/>
        <v/>
      </c>
      <c r="J249" s="10" t="str">
        <f t="array" ref="J249">IF(A249&lt;&gt;"",IF(IFERROR(INDEX(Name,SMALL(IF((zimmer=$A249),ROW(Daten)),1)-1),VLOOKUP($A249,Erläuterung,2,FALSE))=0,"",IFERROR(INDEX(Name,SMALL(IF((zimmer=$A249),ROW(Daten)),1)-1),VLOOKUP($A249,Erläuterung,2,FALSE))),"")</f>
        <v/>
      </c>
      <c r="K249" s="10" t="str">
        <f t="array" ref="K249">IF($A249&lt;&gt;"",IFERROR(INDEX(Name,SMALL(IF((zimmer=$A249),ROW(Daten)),2)-1),""),"")</f>
        <v/>
      </c>
      <c r="L249" s="10" t="str">
        <f t="array" ref="L249">IF($A249&lt;&gt;"",IFERROR(INDEX(Name,SMALL(IF((zimmer=$A249),ROW(Daten)),3)-1),""),"")</f>
        <v/>
      </c>
      <c r="M249" s="10" t="str">
        <f t="array" ref="M249">IF($A249&lt;&gt;"",IFERROR(INDEX(Name,SMALL(IF((zimmer=$A249),ROW(Daten)),4)-1),""),"")</f>
        <v/>
      </c>
      <c r="N249" s="10" t="str">
        <f t="array" ref="N249">IF($A249&lt;&gt;"",IFERROR(INDEX(Name,SMALL(IF((zimmer=$A249),ROW(Daten)),5)-1),""),"")</f>
        <v/>
      </c>
      <c r="O249" s="10" t="str">
        <f t="array" ref="O249">IF($A249&lt;&gt;"",IFERROR(INDEX(Name,SMALL(IF((zimmer=$A249),ROW(Daten)),6)-1),""),"")</f>
        <v/>
      </c>
      <c r="P249" s="10" t="str">
        <f t="array" ref="P249">IF($A249&lt;&gt;"",IFERROR(INDEX(Stelle,SMALL(IF((zimmer=$A249),ROW(Daten)),1)-1),""),"")</f>
        <v/>
      </c>
      <c r="Q249" s="10" t="str">
        <f t="array" ref="Q249">IF($A249&lt;&gt;"",IFERROR(INDEX(Stelle,SMALL(IF((zimmer=$A249),ROW(Daten)),2)-1),""),"")</f>
        <v/>
      </c>
      <c r="R249" s="10" t="str">
        <f t="array" ref="R249">IF($A249&lt;&gt;"",IFERROR(INDEX(Stelle,SMALL(IF((zimmer=$A249),ROW(Daten)),3)-1),""),"")</f>
        <v/>
      </c>
      <c r="S249" s="10" t="str">
        <f t="array" ref="S249">IF($A249&lt;&gt;"",IFERROR(INDEX(Stelle,SMALL(IF((zimmer=$A249),ROW(Daten)),4)-1),""),"")</f>
        <v/>
      </c>
      <c r="T249" s="10" t="str">
        <f t="array" ref="T249">IF($A249&lt;&gt;"",IFERROR(INDEX(Stelle,SMALL(IF((zimmer=$A249),ROW(Daten)),5)-1),""),"")</f>
        <v/>
      </c>
      <c r="U249" s="10" t="str">
        <f t="array" ref="U249">IF($A249&lt;&gt;"",IFERROR(INDEX(Stelle,SMALL(IF((zimmer=$A249),ROW(Daten)),6)-1),""),"")</f>
        <v/>
      </c>
    </row>
    <row r="250" spans="1:21" ht="13.5" thickBot="1" x14ac:dyDescent="0.25">
      <c r="A250" s="76"/>
      <c r="B250" s="77"/>
      <c r="C250" s="78"/>
      <c r="D250" s="78"/>
      <c r="E250" s="8" t="str">
        <f>IF(A250&lt;&gt;"",COUNTIF(Daten!I:I,A250),"")</f>
        <v/>
      </c>
      <c r="F250" s="9" t="str">
        <f t="shared" si="9"/>
        <v/>
      </c>
      <c r="G250" s="9" t="str">
        <f t="shared" si="10"/>
        <v/>
      </c>
      <c r="H250" s="9" t="str">
        <f>IFERROR(IF(COUNTIF(Daten!$H$2:$H$400,$A250)&lt;&gt;0,"X",""),"")</f>
        <v/>
      </c>
      <c r="I250" s="63" t="str">
        <f t="shared" si="11"/>
        <v/>
      </c>
      <c r="J250" s="10" t="str">
        <f t="array" ref="J250">IF(A250&lt;&gt;"",IF(IFERROR(INDEX(Name,SMALL(IF((zimmer=$A250),ROW(Daten)),1)-1),VLOOKUP($A250,Erläuterung,2,FALSE))=0,"",IFERROR(INDEX(Name,SMALL(IF((zimmer=$A250),ROW(Daten)),1)-1),VLOOKUP($A250,Erläuterung,2,FALSE))),"")</f>
        <v/>
      </c>
      <c r="K250" s="10" t="str">
        <f t="array" ref="K250">IF($A250&lt;&gt;"",IFERROR(INDEX(Name,SMALL(IF((zimmer=$A250),ROW(Daten)),2)-1),""),"")</f>
        <v/>
      </c>
      <c r="L250" s="10" t="str">
        <f t="array" ref="L250">IF($A250&lt;&gt;"",IFERROR(INDEX(Name,SMALL(IF((zimmer=$A250),ROW(Daten)),3)-1),""),"")</f>
        <v/>
      </c>
      <c r="M250" s="10" t="str">
        <f t="array" ref="M250">IF($A250&lt;&gt;"",IFERROR(INDEX(Name,SMALL(IF((zimmer=$A250),ROW(Daten)),4)-1),""),"")</f>
        <v/>
      </c>
      <c r="N250" s="10" t="str">
        <f t="array" ref="N250">IF($A250&lt;&gt;"",IFERROR(INDEX(Name,SMALL(IF((zimmer=$A250),ROW(Daten)),5)-1),""),"")</f>
        <v/>
      </c>
      <c r="O250" s="10" t="str">
        <f t="array" ref="O250">IF($A250&lt;&gt;"",IFERROR(INDEX(Name,SMALL(IF((zimmer=$A250),ROW(Daten)),6)-1),""),"")</f>
        <v/>
      </c>
      <c r="P250" s="10" t="str">
        <f t="array" ref="P250">IF($A250&lt;&gt;"",IFERROR(INDEX(Stelle,SMALL(IF((zimmer=$A250),ROW(Daten)),1)-1),""),"")</f>
        <v/>
      </c>
      <c r="Q250" s="10" t="str">
        <f t="array" ref="Q250">IF($A250&lt;&gt;"",IFERROR(INDEX(Stelle,SMALL(IF((zimmer=$A250),ROW(Daten)),2)-1),""),"")</f>
        <v/>
      </c>
      <c r="R250" s="10" t="str">
        <f t="array" ref="R250">IF($A250&lt;&gt;"",IFERROR(INDEX(Stelle,SMALL(IF((zimmer=$A250),ROW(Daten)),3)-1),""),"")</f>
        <v/>
      </c>
      <c r="S250" s="10" t="str">
        <f t="array" ref="S250">IF($A250&lt;&gt;"",IFERROR(INDEX(Stelle,SMALL(IF((zimmer=$A250),ROW(Daten)),4)-1),""),"")</f>
        <v/>
      </c>
      <c r="T250" s="10" t="str">
        <f t="array" ref="T250">IF($A250&lt;&gt;"",IFERROR(INDEX(Stelle,SMALL(IF((zimmer=$A250),ROW(Daten)),5)-1),""),"")</f>
        <v/>
      </c>
      <c r="U250" s="10" t="str">
        <f t="array" ref="U250">IF($A250&lt;&gt;"",IFERROR(INDEX(Stelle,SMALL(IF((zimmer=$A250),ROW(Daten)),6)-1),""),"")</f>
        <v/>
      </c>
    </row>
    <row r="251" spans="1:21" ht="13.5" thickBot="1" x14ac:dyDescent="0.25">
      <c r="A251" s="76"/>
      <c r="B251" s="77"/>
      <c r="C251" s="78"/>
      <c r="D251" s="78"/>
      <c r="E251" s="8" t="str">
        <f>IF(A251&lt;&gt;"",COUNTIF(Daten!I:I,A251),"")</f>
        <v/>
      </c>
      <c r="F251" s="9" t="str">
        <f t="shared" si="9"/>
        <v/>
      </c>
      <c r="G251" s="9" t="str">
        <f t="shared" si="10"/>
        <v/>
      </c>
      <c r="H251" s="9" t="str">
        <f>IFERROR(IF(COUNTIF(Daten!$H$2:$H$400,$A251)&lt;&gt;0,"X",""),"")</f>
        <v/>
      </c>
      <c r="I251" s="63" t="str">
        <f t="shared" si="11"/>
        <v/>
      </c>
      <c r="J251" s="10" t="str">
        <f t="array" ref="J251">IF(A251&lt;&gt;"",IF(IFERROR(INDEX(Name,SMALL(IF((zimmer=$A251),ROW(Daten)),1)-1),VLOOKUP($A251,Erläuterung,2,FALSE))=0,"",IFERROR(INDEX(Name,SMALL(IF((zimmer=$A251),ROW(Daten)),1)-1),VLOOKUP($A251,Erläuterung,2,FALSE))),"")</f>
        <v/>
      </c>
      <c r="K251" s="10" t="str">
        <f t="array" ref="K251">IF($A251&lt;&gt;"",IFERROR(INDEX(Name,SMALL(IF((zimmer=$A251),ROW(Daten)),2)-1),""),"")</f>
        <v/>
      </c>
      <c r="L251" s="10" t="str">
        <f t="array" ref="L251">IF($A251&lt;&gt;"",IFERROR(INDEX(Name,SMALL(IF((zimmer=$A251),ROW(Daten)),3)-1),""),"")</f>
        <v/>
      </c>
      <c r="M251" s="10" t="str">
        <f t="array" ref="M251">IF($A251&lt;&gt;"",IFERROR(INDEX(Name,SMALL(IF((zimmer=$A251),ROW(Daten)),4)-1),""),"")</f>
        <v/>
      </c>
      <c r="N251" s="10" t="str">
        <f t="array" ref="N251">IF($A251&lt;&gt;"",IFERROR(INDEX(Name,SMALL(IF((zimmer=$A251),ROW(Daten)),5)-1),""),"")</f>
        <v/>
      </c>
      <c r="O251" s="10" t="str">
        <f t="array" ref="O251">IF($A251&lt;&gt;"",IFERROR(INDEX(Name,SMALL(IF((zimmer=$A251),ROW(Daten)),6)-1),""),"")</f>
        <v/>
      </c>
      <c r="P251" s="10" t="str">
        <f t="array" ref="P251">IF($A251&lt;&gt;"",IFERROR(INDEX(Stelle,SMALL(IF((zimmer=$A251),ROW(Daten)),1)-1),""),"")</f>
        <v/>
      </c>
      <c r="Q251" s="10" t="str">
        <f t="array" ref="Q251">IF($A251&lt;&gt;"",IFERROR(INDEX(Stelle,SMALL(IF((zimmer=$A251),ROW(Daten)),2)-1),""),"")</f>
        <v/>
      </c>
      <c r="R251" s="10" t="str">
        <f t="array" ref="R251">IF($A251&lt;&gt;"",IFERROR(INDEX(Stelle,SMALL(IF((zimmer=$A251),ROW(Daten)),3)-1),""),"")</f>
        <v/>
      </c>
      <c r="S251" s="10" t="str">
        <f t="array" ref="S251">IF($A251&lt;&gt;"",IFERROR(INDEX(Stelle,SMALL(IF((zimmer=$A251),ROW(Daten)),4)-1),""),"")</f>
        <v/>
      </c>
      <c r="T251" s="10" t="str">
        <f t="array" ref="T251">IF($A251&lt;&gt;"",IFERROR(INDEX(Stelle,SMALL(IF((zimmer=$A251),ROW(Daten)),5)-1),""),"")</f>
        <v/>
      </c>
      <c r="U251" s="10" t="str">
        <f t="array" ref="U251">IF($A251&lt;&gt;"",IFERROR(INDEX(Stelle,SMALL(IF((zimmer=$A251),ROW(Daten)),6)-1),""),"")</f>
        <v/>
      </c>
    </row>
    <row r="252" spans="1:21" ht="13.5" thickBot="1" x14ac:dyDescent="0.25">
      <c r="A252" s="76"/>
      <c r="B252" s="77"/>
      <c r="C252" s="78"/>
      <c r="D252" s="78"/>
      <c r="E252" s="8" t="str">
        <f>IF(A252&lt;&gt;"",COUNTIF(Daten!I:I,A252),"")</f>
        <v/>
      </c>
      <c r="F252" s="9" t="str">
        <f t="shared" si="9"/>
        <v/>
      </c>
      <c r="G252" s="9" t="str">
        <f t="shared" si="10"/>
        <v/>
      </c>
      <c r="H252" s="9" t="str">
        <f>IFERROR(IF(COUNTIF(Daten!$H$2:$H$400,$A252)&lt;&gt;0,"X",""),"")</f>
        <v/>
      </c>
      <c r="I252" s="63" t="str">
        <f t="shared" si="11"/>
        <v/>
      </c>
      <c r="J252" s="10" t="str">
        <f t="array" ref="J252">IF(A252&lt;&gt;"",IF(IFERROR(INDEX(Name,SMALL(IF((zimmer=$A252),ROW(Daten)),1)-1),VLOOKUP($A252,Erläuterung,2,FALSE))=0,"",IFERROR(INDEX(Name,SMALL(IF((zimmer=$A252),ROW(Daten)),1)-1),VLOOKUP($A252,Erläuterung,2,FALSE))),"")</f>
        <v/>
      </c>
      <c r="K252" s="10" t="str">
        <f t="array" ref="K252">IF($A252&lt;&gt;"",IFERROR(INDEX(Name,SMALL(IF((zimmer=$A252),ROW(Daten)),2)-1),""),"")</f>
        <v/>
      </c>
      <c r="L252" s="10" t="str">
        <f t="array" ref="L252">IF($A252&lt;&gt;"",IFERROR(INDEX(Name,SMALL(IF((zimmer=$A252),ROW(Daten)),3)-1),""),"")</f>
        <v/>
      </c>
      <c r="M252" s="10" t="str">
        <f t="array" ref="M252">IF($A252&lt;&gt;"",IFERROR(INDEX(Name,SMALL(IF((zimmer=$A252),ROW(Daten)),4)-1),""),"")</f>
        <v/>
      </c>
      <c r="N252" s="10" t="str">
        <f t="array" ref="N252">IF($A252&lt;&gt;"",IFERROR(INDEX(Name,SMALL(IF((zimmer=$A252),ROW(Daten)),5)-1),""),"")</f>
        <v/>
      </c>
      <c r="O252" s="10" t="str">
        <f t="array" ref="O252">IF($A252&lt;&gt;"",IFERROR(INDEX(Name,SMALL(IF((zimmer=$A252),ROW(Daten)),6)-1),""),"")</f>
        <v/>
      </c>
      <c r="P252" s="10" t="str">
        <f t="array" ref="P252">IF($A252&lt;&gt;"",IFERROR(INDEX(Stelle,SMALL(IF((zimmer=$A252),ROW(Daten)),1)-1),""),"")</f>
        <v/>
      </c>
      <c r="Q252" s="10" t="str">
        <f t="array" ref="Q252">IF($A252&lt;&gt;"",IFERROR(INDEX(Stelle,SMALL(IF((zimmer=$A252),ROW(Daten)),2)-1),""),"")</f>
        <v/>
      </c>
      <c r="R252" s="10" t="str">
        <f t="array" ref="R252">IF($A252&lt;&gt;"",IFERROR(INDEX(Stelle,SMALL(IF((zimmer=$A252),ROW(Daten)),3)-1),""),"")</f>
        <v/>
      </c>
      <c r="S252" s="10" t="str">
        <f t="array" ref="S252">IF($A252&lt;&gt;"",IFERROR(INDEX(Stelle,SMALL(IF((zimmer=$A252),ROW(Daten)),4)-1),""),"")</f>
        <v/>
      </c>
      <c r="T252" s="10" t="str">
        <f t="array" ref="T252">IF($A252&lt;&gt;"",IFERROR(INDEX(Stelle,SMALL(IF((zimmer=$A252),ROW(Daten)),5)-1),""),"")</f>
        <v/>
      </c>
      <c r="U252" s="10" t="str">
        <f t="array" ref="U252">IF($A252&lt;&gt;"",IFERROR(INDEX(Stelle,SMALL(IF((zimmer=$A252),ROW(Daten)),6)-1),""),"")</f>
        <v/>
      </c>
    </row>
    <row r="253" spans="1:21" ht="13.5" thickBot="1" x14ac:dyDescent="0.25">
      <c r="A253" s="76"/>
      <c r="B253" s="77"/>
      <c r="C253" s="78"/>
      <c r="D253" s="78"/>
      <c r="E253" s="8" t="str">
        <f>IF(A253&lt;&gt;"",COUNTIF(Daten!I:I,A253),"")</f>
        <v/>
      </c>
      <c r="F253" s="9" t="str">
        <f t="shared" si="9"/>
        <v/>
      </c>
      <c r="G253" s="9" t="str">
        <f t="shared" si="10"/>
        <v/>
      </c>
      <c r="H253" s="9" t="str">
        <f>IFERROR(IF(COUNTIF(Daten!$H$2:$H$400,$A253)&lt;&gt;0,"X",""),"")</f>
        <v/>
      </c>
      <c r="I253" s="63" t="str">
        <f t="shared" si="11"/>
        <v/>
      </c>
      <c r="J253" s="10" t="str">
        <f t="array" ref="J253">IF(A253&lt;&gt;"",IF(IFERROR(INDEX(Name,SMALL(IF((zimmer=$A253),ROW(Daten)),1)-1),VLOOKUP($A253,Erläuterung,2,FALSE))=0,"",IFERROR(INDEX(Name,SMALL(IF((zimmer=$A253),ROW(Daten)),1)-1),VLOOKUP($A253,Erläuterung,2,FALSE))),"")</f>
        <v/>
      </c>
      <c r="K253" s="10" t="str">
        <f t="array" ref="K253">IF($A253&lt;&gt;"",IFERROR(INDEX(Name,SMALL(IF((zimmer=$A253),ROW(Daten)),2)-1),""),"")</f>
        <v/>
      </c>
      <c r="L253" s="10" t="str">
        <f t="array" ref="L253">IF($A253&lt;&gt;"",IFERROR(INDEX(Name,SMALL(IF((zimmer=$A253),ROW(Daten)),3)-1),""),"")</f>
        <v/>
      </c>
      <c r="M253" s="10" t="str">
        <f t="array" ref="M253">IF($A253&lt;&gt;"",IFERROR(INDEX(Name,SMALL(IF((zimmer=$A253),ROW(Daten)),4)-1),""),"")</f>
        <v/>
      </c>
      <c r="N253" s="10" t="str">
        <f t="array" ref="N253">IF($A253&lt;&gt;"",IFERROR(INDEX(Name,SMALL(IF((zimmer=$A253),ROW(Daten)),5)-1),""),"")</f>
        <v/>
      </c>
      <c r="O253" s="10" t="str">
        <f t="array" ref="O253">IF($A253&lt;&gt;"",IFERROR(INDEX(Name,SMALL(IF((zimmer=$A253),ROW(Daten)),6)-1),""),"")</f>
        <v/>
      </c>
      <c r="P253" s="10" t="str">
        <f t="array" ref="P253">IF($A253&lt;&gt;"",IFERROR(INDEX(Stelle,SMALL(IF((zimmer=$A253),ROW(Daten)),1)-1),""),"")</f>
        <v/>
      </c>
      <c r="Q253" s="10" t="str">
        <f t="array" ref="Q253">IF($A253&lt;&gt;"",IFERROR(INDEX(Stelle,SMALL(IF((zimmer=$A253),ROW(Daten)),2)-1),""),"")</f>
        <v/>
      </c>
      <c r="R253" s="10" t="str">
        <f t="array" ref="R253">IF($A253&lt;&gt;"",IFERROR(INDEX(Stelle,SMALL(IF((zimmer=$A253),ROW(Daten)),3)-1),""),"")</f>
        <v/>
      </c>
      <c r="S253" s="10" t="str">
        <f t="array" ref="S253">IF($A253&lt;&gt;"",IFERROR(INDEX(Stelle,SMALL(IF((zimmer=$A253),ROW(Daten)),4)-1),""),"")</f>
        <v/>
      </c>
      <c r="T253" s="10" t="str">
        <f t="array" ref="T253">IF($A253&lt;&gt;"",IFERROR(INDEX(Stelle,SMALL(IF((zimmer=$A253),ROW(Daten)),5)-1),""),"")</f>
        <v/>
      </c>
      <c r="U253" s="10" t="str">
        <f t="array" ref="U253">IF($A253&lt;&gt;"",IFERROR(INDEX(Stelle,SMALL(IF((zimmer=$A253),ROW(Daten)),6)-1),""),"")</f>
        <v/>
      </c>
    </row>
    <row r="254" spans="1:21" ht="13.5" thickBot="1" x14ac:dyDescent="0.25">
      <c r="A254" s="76"/>
      <c r="B254" s="77"/>
      <c r="C254" s="78"/>
      <c r="D254" s="78"/>
      <c r="E254" s="8" t="str">
        <f>IF(A254&lt;&gt;"",COUNTIF(Daten!I:I,A254),"")</f>
        <v/>
      </c>
      <c r="F254" s="9" t="str">
        <f t="shared" si="9"/>
        <v/>
      </c>
      <c r="G254" s="9" t="str">
        <f t="shared" si="10"/>
        <v/>
      </c>
      <c r="H254" s="9" t="str">
        <f>IFERROR(IF(COUNTIF(Daten!$H$2:$H$400,$A254)&lt;&gt;0,"X",""),"")</f>
        <v/>
      </c>
      <c r="I254" s="63" t="str">
        <f t="shared" si="11"/>
        <v/>
      </c>
      <c r="J254" s="10" t="str">
        <f t="array" ref="J254">IF(A254&lt;&gt;"",IF(IFERROR(INDEX(Name,SMALL(IF((zimmer=$A254),ROW(Daten)),1)-1),VLOOKUP($A254,Erläuterung,2,FALSE))=0,"",IFERROR(INDEX(Name,SMALL(IF((zimmer=$A254),ROW(Daten)),1)-1),VLOOKUP($A254,Erläuterung,2,FALSE))),"")</f>
        <v/>
      </c>
      <c r="K254" s="10" t="str">
        <f t="array" ref="K254">IF($A254&lt;&gt;"",IFERROR(INDEX(Name,SMALL(IF((zimmer=$A254),ROW(Daten)),2)-1),""),"")</f>
        <v/>
      </c>
      <c r="L254" s="10" t="str">
        <f t="array" ref="L254">IF($A254&lt;&gt;"",IFERROR(INDEX(Name,SMALL(IF((zimmer=$A254),ROW(Daten)),3)-1),""),"")</f>
        <v/>
      </c>
      <c r="M254" s="10" t="str">
        <f t="array" ref="M254">IF($A254&lt;&gt;"",IFERROR(INDEX(Name,SMALL(IF((zimmer=$A254),ROW(Daten)),4)-1),""),"")</f>
        <v/>
      </c>
      <c r="N254" s="10" t="str">
        <f t="array" ref="N254">IF($A254&lt;&gt;"",IFERROR(INDEX(Name,SMALL(IF((zimmer=$A254),ROW(Daten)),5)-1),""),"")</f>
        <v/>
      </c>
      <c r="O254" s="10" t="str">
        <f t="array" ref="O254">IF($A254&lt;&gt;"",IFERROR(INDEX(Name,SMALL(IF((zimmer=$A254),ROW(Daten)),6)-1),""),"")</f>
        <v/>
      </c>
      <c r="P254" s="10" t="str">
        <f t="array" ref="P254">IF($A254&lt;&gt;"",IFERROR(INDEX(Stelle,SMALL(IF((zimmer=$A254),ROW(Daten)),1)-1),""),"")</f>
        <v/>
      </c>
      <c r="Q254" s="10" t="str">
        <f t="array" ref="Q254">IF($A254&lt;&gt;"",IFERROR(INDEX(Stelle,SMALL(IF((zimmer=$A254),ROW(Daten)),2)-1),""),"")</f>
        <v/>
      </c>
      <c r="R254" s="10" t="str">
        <f t="array" ref="R254">IF($A254&lt;&gt;"",IFERROR(INDEX(Stelle,SMALL(IF((zimmer=$A254),ROW(Daten)),3)-1),""),"")</f>
        <v/>
      </c>
      <c r="S254" s="10" t="str">
        <f t="array" ref="S254">IF($A254&lt;&gt;"",IFERROR(INDEX(Stelle,SMALL(IF((zimmer=$A254),ROW(Daten)),4)-1),""),"")</f>
        <v/>
      </c>
      <c r="T254" s="10" t="str">
        <f t="array" ref="T254">IF($A254&lt;&gt;"",IFERROR(INDEX(Stelle,SMALL(IF((zimmer=$A254),ROW(Daten)),5)-1),""),"")</f>
        <v/>
      </c>
      <c r="U254" s="10" t="str">
        <f t="array" ref="U254">IF($A254&lt;&gt;"",IFERROR(INDEX(Stelle,SMALL(IF((zimmer=$A254),ROW(Daten)),6)-1),""),"")</f>
        <v/>
      </c>
    </row>
    <row r="255" spans="1:21" ht="13.5" thickBot="1" x14ac:dyDescent="0.25">
      <c r="A255" s="76"/>
      <c r="B255" s="77"/>
      <c r="C255" s="78"/>
      <c r="D255" s="78"/>
      <c r="E255" s="8" t="str">
        <f>IF(A255&lt;&gt;"",COUNTIF(Daten!I:I,A255),"")</f>
        <v/>
      </c>
      <c r="F255" s="9" t="str">
        <f t="shared" si="9"/>
        <v/>
      </c>
      <c r="G255" s="9" t="str">
        <f t="shared" si="10"/>
        <v/>
      </c>
      <c r="H255" s="9" t="str">
        <f>IFERROR(IF(COUNTIF(Daten!$H$2:$H$400,$A255)&lt;&gt;0,"X",""),"")</f>
        <v/>
      </c>
      <c r="I255" s="63" t="str">
        <f t="shared" si="11"/>
        <v/>
      </c>
      <c r="J255" s="10" t="str">
        <f t="array" ref="J255">IF(A255&lt;&gt;"",IF(IFERROR(INDEX(Name,SMALL(IF((zimmer=$A255),ROW(Daten)),1)-1),VLOOKUP($A255,Erläuterung,2,FALSE))=0,"",IFERROR(INDEX(Name,SMALL(IF((zimmer=$A255),ROW(Daten)),1)-1),VLOOKUP($A255,Erläuterung,2,FALSE))),"")</f>
        <v/>
      </c>
      <c r="K255" s="10" t="str">
        <f t="array" ref="K255">IF($A255&lt;&gt;"",IFERROR(INDEX(Name,SMALL(IF((zimmer=$A255),ROW(Daten)),2)-1),""),"")</f>
        <v/>
      </c>
      <c r="L255" s="10" t="str">
        <f t="array" ref="L255">IF($A255&lt;&gt;"",IFERROR(INDEX(Name,SMALL(IF((zimmer=$A255),ROW(Daten)),3)-1),""),"")</f>
        <v/>
      </c>
      <c r="M255" s="10" t="str">
        <f t="array" ref="M255">IF($A255&lt;&gt;"",IFERROR(INDEX(Name,SMALL(IF((zimmer=$A255),ROW(Daten)),4)-1),""),"")</f>
        <v/>
      </c>
      <c r="N255" s="10" t="str">
        <f t="array" ref="N255">IF($A255&lt;&gt;"",IFERROR(INDEX(Name,SMALL(IF((zimmer=$A255),ROW(Daten)),5)-1),""),"")</f>
        <v/>
      </c>
      <c r="O255" s="10" t="str">
        <f t="array" ref="O255">IF($A255&lt;&gt;"",IFERROR(INDEX(Name,SMALL(IF((zimmer=$A255),ROW(Daten)),6)-1),""),"")</f>
        <v/>
      </c>
      <c r="P255" s="10" t="str">
        <f t="array" ref="P255">IF($A255&lt;&gt;"",IFERROR(INDEX(Stelle,SMALL(IF((zimmer=$A255),ROW(Daten)),1)-1),""),"")</f>
        <v/>
      </c>
      <c r="Q255" s="10" t="str">
        <f t="array" ref="Q255">IF($A255&lt;&gt;"",IFERROR(INDEX(Stelle,SMALL(IF((zimmer=$A255),ROW(Daten)),2)-1),""),"")</f>
        <v/>
      </c>
      <c r="R255" s="10" t="str">
        <f t="array" ref="R255">IF($A255&lt;&gt;"",IFERROR(INDEX(Stelle,SMALL(IF((zimmer=$A255),ROW(Daten)),3)-1),""),"")</f>
        <v/>
      </c>
      <c r="S255" s="10" t="str">
        <f t="array" ref="S255">IF($A255&lt;&gt;"",IFERROR(INDEX(Stelle,SMALL(IF((zimmer=$A255),ROW(Daten)),4)-1),""),"")</f>
        <v/>
      </c>
      <c r="T255" s="10" t="str">
        <f t="array" ref="T255">IF($A255&lt;&gt;"",IFERROR(INDEX(Stelle,SMALL(IF((zimmer=$A255),ROW(Daten)),5)-1),""),"")</f>
        <v/>
      </c>
      <c r="U255" s="10" t="str">
        <f t="array" ref="U255">IF($A255&lt;&gt;"",IFERROR(INDEX(Stelle,SMALL(IF((zimmer=$A255),ROW(Daten)),6)-1),""),"")</f>
        <v/>
      </c>
    </row>
    <row r="256" spans="1:21" ht="13.5" thickBot="1" x14ac:dyDescent="0.25">
      <c r="A256" s="76"/>
      <c r="B256" s="77"/>
      <c r="C256" s="78"/>
      <c r="D256" s="78"/>
      <c r="E256" s="8" t="str">
        <f>IF(A256&lt;&gt;"",COUNTIF(Daten!I:I,A256),"")</f>
        <v/>
      </c>
      <c r="F256" s="9" t="str">
        <f t="shared" si="9"/>
        <v/>
      </c>
      <c r="G256" s="9" t="str">
        <f t="shared" si="10"/>
        <v/>
      </c>
      <c r="H256" s="9" t="str">
        <f>IFERROR(IF(COUNTIF(Daten!$H$2:$H$400,$A256)&lt;&gt;0,"X",""),"")</f>
        <v/>
      </c>
      <c r="I256" s="63" t="str">
        <f t="shared" si="11"/>
        <v/>
      </c>
      <c r="J256" s="10" t="str">
        <f t="array" ref="J256">IF(A256&lt;&gt;"",IF(IFERROR(INDEX(Name,SMALL(IF((zimmer=$A256),ROW(Daten)),1)-1),VLOOKUP($A256,Erläuterung,2,FALSE))=0,"",IFERROR(INDEX(Name,SMALL(IF((zimmer=$A256),ROW(Daten)),1)-1),VLOOKUP($A256,Erläuterung,2,FALSE))),"")</f>
        <v/>
      </c>
      <c r="K256" s="10" t="str">
        <f t="array" ref="K256">IF($A256&lt;&gt;"",IFERROR(INDEX(Name,SMALL(IF((zimmer=$A256),ROW(Daten)),2)-1),""),"")</f>
        <v/>
      </c>
      <c r="L256" s="10" t="str">
        <f t="array" ref="L256">IF($A256&lt;&gt;"",IFERROR(INDEX(Name,SMALL(IF((zimmer=$A256),ROW(Daten)),3)-1),""),"")</f>
        <v/>
      </c>
      <c r="M256" s="10" t="str">
        <f t="array" ref="M256">IF($A256&lt;&gt;"",IFERROR(INDEX(Name,SMALL(IF((zimmer=$A256),ROW(Daten)),4)-1),""),"")</f>
        <v/>
      </c>
      <c r="N256" s="10" t="str">
        <f t="array" ref="N256">IF($A256&lt;&gt;"",IFERROR(INDEX(Name,SMALL(IF((zimmer=$A256),ROW(Daten)),5)-1),""),"")</f>
        <v/>
      </c>
      <c r="O256" s="10" t="str">
        <f t="array" ref="O256">IF($A256&lt;&gt;"",IFERROR(INDEX(Name,SMALL(IF((zimmer=$A256),ROW(Daten)),6)-1),""),"")</f>
        <v/>
      </c>
      <c r="P256" s="10" t="str">
        <f t="array" ref="P256">IF($A256&lt;&gt;"",IFERROR(INDEX(Stelle,SMALL(IF((zimmer=$A256),ROW(Daten)),1)-1),""),"")</f>
        <v/>
      </c>
      <c r="Q256" s="10" t="str">
        <f t="array" ref="Q256">IF($A256&lt;&gt;"",IFERROR(INDEX(Stelle,SMALL(IF((zimmer=$A256),ROW(Daten)),2)-1),""),"")</f>
        <v/>
      </c>
      <c r="R256" s="10" t="str">
        <f t="array" ref="R256">IF($A256&lt;&gt;"",IFERROR(INDEX(Stelle,SMALL(IF((zimmer=$A256),ROW(Daten)),3)-1),""),"")</f>
        <v/>
      </c>
      <c r="S256" s="10" t="str">
        <f t="array" ref="S256">IF($A256&lt;&gt;"",IFERROR(INDEX(Stelle,SMALL(IF((zimmer=$A256),ROW(Daten)),4)-1),""),"")</f>
        <v/>
      </c>
      <c r="T256" s="10" t="str">
        <f t="array" ref="T256">IF($A256&lt;&gt;"",IFERROR(INDEX(Stelle,SMALL(IF((zimmer=$A256),ROW(Daten)),5)-1),""),"")</f>
        <v/>
      </c>
      <c r="U256" s="10" t="str">
        <f t="array" ref="U256">IF($A256&lt;&gt;"",IFERROR(INDEX(Stelle,SMALL(IF((zimmer=$A256),ROW(Daten)),6)-1),""),"")</f>
        <v/>
      </c>
    </row>
    <row r="257" spans="1:21" ht="13.5" thickBot="1" x14ac:dyDescent="0.25">
      <c r="A257" s="76"/>
      <c r="B257" s="77"/>
      <c r="C257" s="78"/>
      <c r="D257" s="78"/>
      <c r="E257" s="8" t="str">
        <f>IF(A257&lt;&gt;"",COUNTIF(Daten!I:I,A257),"")</f>
        <v/>
      </c>
      <c r="F257" s="9" t="str">
        <f t="shared" si="9"/>
        <v/>
      </c>
      <c r="G257" s="9" t="str">
        <f t="shared" si="10"/>
        <v/>
      </c>
      <c r="H257" s="9" t="str">
        <f>IFERROR(IF(COUNTIF(Daten!$H$2:$H$400,$A257)&lt;&gt;0,"X",""),"")</f>
        <v/>
      </c>
      <c r="I257" s="63" t="str">
        <f t="shared" si="11"/>
        <v/>
      </c>
      <c r="J257" s="10" t="str">
        <f t="array" ref="J257">IF(A257&lt;&gt;"",IF(IFERROR(INDEX(Name,SMALL(IF((zimmer=$A257),ROW(Daten)),1)-1),VLOOKUP($A257,Erläuterung,2,FALSE))=0,"",IFERROR(INDEX(Name,SMALL(IF((zimmer=$A257),ROW(Daten)),1)-1),VLOOKUP($A257,Erläuterung,2,FALSE))),"")</f>
        <v/>
      </c>
      <c r="K257" s="10" t="str">
        <f t="array" ref="K257">IF($A257&lt;&gt;"",IFERROR(INDEX(Name,SMALL(IF((zimmer=$A257),ROW(Daten)),2)-1),""),"")</f>
        <v/>
      </c>
      <c r="L257" s="10" t="str">
        <f t="array" ref="L257">IF($A257&lt;&gt;"",IFERROR(INDEX(Name,SMALL(IF((zimmer=$A257),ROW(Daten)),3)-1),""),"")</f>
        <v/>
      </c>
      <c r="M257" s="10" t="str">
        <f t="array" ref="M257">IF($A257&lt;&gt;"",IFERROR(INDEX(Name,SMALL(IF((zimmer=$A257),ROW(Daten)),4)-1),""),"")</f>
        <v/>
      </c>
      <c r="N257" s="10" t="str">
        <f t="array" ref="N257">IF($A257&lt;&gt;"",IFERROR(INDEX(Name,SMALL(IF((zimmer=$A257),ROW(Daten)),5)-1),""),"")</f>
        <v/>
      </c>
      <c r="O257" s="10" t="str">
        <f t="array" ref="O257">IF($A257&lt;&gt;"",IFERROR(INDEX(Name,SMALL(IF((zimmer=$A257),ROW(Daten)),6)-1),""),"")</f>
        <v/>
      </c>
      <c r="P257" s="10" t="str">
        <f t="array" ref="P257">IF($A257&lt;&gt;"",IFERROR(INDEX(Stelle,SMALL(IF((zimmer=$A257),ROW(Daten)),1)-1),""),"")</f>
        <v/>
      </c>
      <c r="Q257" s="10" t="str">
        <f t="array" ref="Q257">IF($A257&lt;&gt;"",IFERROR(INDEX(Stelle,SMALL(IF((zimmer=$A257),ROW(Daten)),2)-1),""),"")</f>
        <v/>
      </c>
      <c r="R257" s="10" t="str">
        <f t="array" ref="R257">IF($A257&lt;&gt;"",IFERROR(INDEX(Stelle,SMALL(IF((zimmer=$A257),ROW(Daten)),3)-1),""),"")</f>
        <v/>
      </c>
      <c r="S257" s="10" t="str">
        <f t="array" ref="S257">IF($A257&lt;&gt;"",IFERROR(INDEX(Stelle,SMALL(IF((zimmer=$A257),ROW(Daten)),4)-1),""),"")</f>
        <v/>
      </c>
      <c r="T257" s="10" t="str">
        <f t="array" ref="T257">IF($A257&lt;&gt;"",IFERROR(INDEX(Stelle,SMALL(IF((zimmer=$A257),ROW(Daten)),5)-1),""),"")</f>
        <v/>
      </c>
      <c r="U257" s="10" t="str">
        <f t="array" ref="U257">IF($A257&lt;&gt;"",IFERROR(INDEX(Stelle,SMALL(IF((zimmer=$A257),ROW(Daten)),6)-1),""),"")</f>
        <v/>
      </c>
    </row>
    <row r="258" spans="1:21" ht="13.5" thickBot="1" x14ac:dyDescent="0.25">
      <c r="A258" s="76"/>
      <c r="B258" s="77"/>
      <c r="C258" s="78"/>
      <c r="D258" s="78"/>
      <c r="E258" s="8" t="str">
        <f>IF(A258&lt;&gt;"",COUNTIF(Daten!I:I,A258),"")</f>
        <v/>
      </c>
      <c r="F258" s="9" t="str">
        <f t="shared" ref="F258:F321" si="12">IF(E258=0,"X","")</f>
        <v/>
      </c>
      <c r="G258" s="9" t="str">
        <f t="shared" ref="G258:G321" si="13">IF(E258&gt;D258,E258-D258,"")</f>
        <v/>
      </c>
      <c r="H258" s="9" t="str">
        <f>IFERROR(IF(COUNTIF(Daten!$H$2:$H$400,$A258)&lt;&gt;0,"X",""),"")</f>
        <v/>
      </c>
      <c r="I258" s="63" t="str">
        <f t="shared" ref="I258:I321" si="14">P258&amp;IF(AND(Q258&lt;&gt;"",COUNTIF(P258:Q258,Q258)=1)," / "&amp;Q258,"")&amp;IF(AND(R258&lt;&gt;"",COUNTIF(P258:R258,R258)=1)," / "&amp;R258,"")&amp;IF(AND(S258&lt;&gt;"",COUNTIF(P258:S258,S258)=1)," / "&amp;S258,"")&amp;IF(AND(T258&lt;&gt;"",COUNTIF(P258:T258,T258)=1)," / "&amp;T258,"") &amp;IF(AND(U258&lt;&gt;"",COUNTIF(P258:U258,U258)=1)," / "&amp;U258,"")</f>
        <v/>
      </c>
      <c r="J258" s="10" t="str">
        <f t="array" ref="J258">IF(A258&lt;&gt;"",IF(IFERROR(INDEX(Name,SMALL(IF((zimmer=$A258),ROW(Daten)),1)-1),VLOOKUP($A258,Erläuterung,2,FALSE))=0,"",IFERROR(INDEX(Name,SMALL(IF((zimmer=$A258),ROW(Daten)),1)-1),VLOOKUP($A258,Erläuterung,2,FALSE))),"")</f>
        <v/>
      </c>
      <c r="K258" s="10" t="str">
        <f t="array" ref="K258">IF($A258&lt;&gt;"",IFERROR(INDEX(Name,SMALL(IF((zimmer=$A258),ROW(Daten)),2)-1),""),"")</f>
        <v/>
      </c>
      <c r="L258" s="10" t="str">
        <f t="array" ref="L258">IF($A258&lt;&gt;"",IFERROR(INDEX(Name,SMALL(IF((zimmer=$A258),ROW(Daten)),3)-1),""),"")</f>
        <v/>
      </c>
      <c r="M258" s="10" t="str">
        <f t="array" ref="M258">IF($A258&lt;&gt;"",IFERROR(INDEX(Name,SMALL(IF((zimmer=$A258),ROW(Daten)),4)-1),""),"")</f>
        <v/>
      </c>
      <c r="N258" s="10" t="str">
        <f t="array" ref="N258">IF($A258&lt;&gt;"",IFERROR(INDEX(Name,SMALL(IF((zimmer=$A258),ROW(Daten)),5)-1),""),"")</f>
        <v/>
      </c>
      <c r="O258" s="10" t="str">
        <f t="array" ref="O258">IF($A258&lt;&gt;"",IFERROR(INDEX(Name,SMALL(IF((zimmer=$A258),ROW(Daten)),6)-1),""),"")</f>
        <v/>
      </c>
      <c r="P258" s="10" t="str">
        <f t="array" ref="P258">IF($A258&lt;&gt;"",IFERROR(INDEX(Stelle,SMALL(IF((zimmer=$A258),ROW(Daten)),1)-1),""),"")</f>
        <v/>
      </c>
      <c r="Q258" s="10" t="str">
        <f t="array" ref="Q258">IF($A258&lt;&gt;"",IFERROR(INDEX(Stelle,SMALL(IF((zimmer=$A258),ROW(Daten)),2)-1),""),"")</f>
        <v/>
      </c>
      <c r="R258" s="10" t="str">
        <f t="array" ref="R258">IF($A258&lt;&gt;"",IFERROR(INDEX(Stelle,SMALL(IF((zimmer=$A258),ROW(Daten)),3)-1),""),"")</f>
        <v/>
      </c>
      <c r="S258" s="10" t="str">
        <f t="array" ref="S258">IF($A258&lt;&gt;"",IFERROR(INDEX(Stelle,SMALL(IF((zimmer=$A258),ROW(Daten)),4)-1),""),"")</f>
        <v/>
      </c>
      <c r="T258" s="10" t="str">
        <f t="array" ref="T258">IF($A258&lt;&gt;"",IFERROR(INDEX(Stelle,SMALL(IF((zimmer=$A258),ROW(Daten)),5)-1),""),"")</f>
        <v/>
      </c>
      <c r="U258" s="10" t="str">
        <f t="array" ref="U258">IF($A258&lt;&gt;"",IFERROR(INDEX(Stelle,SMALL(IF((zimmer=$A258),ROW(Daten)),6)-1),""),"")</f>
        <v/>
      </c>
    </row>
    <row r="259" spans="1:21" ht="13.5" thickBot="1" x14ac:dyDescent="0.25">
      <c r="A259" s="76"/>
      <c r="B259" s="77"/>
      <c r="C259" s="78"/>
      <c r="D259" s="78"/>
      <c r="E259" s="8" t="str">
        <f>IF(A259&lt;&gt;"",COUNTIF(Daten!I:I,A259),"")</f>
        <v/>
      </c>
      <c r="F259" s="9" t="str">
        <f t="shared" si="12"/>
        <v/>
      </c>
      <c r="G259" s="9" t="str">
        <f t="shared" si="13"/>
        <v/>
      </c>
      <c r="H259" s="9" t="str">
        <f>IFERROR(IF(COUNTIF(Daten!$H$2:$H$400,$A259)&lt;&gt;0,"X",""),"")</f>
        <v/>
      </c>
      <c r="I259" s="63" t="str">
        <f t="shared" si="14"/>
        <v/>
      </c>
      <c r="J259" s="10" t="str">
        <f t="array" ref="J259">IF(A259&lt;&gt;"",IF(IFERROR(INDEX(Name,SMALL(IF((zimmer=$A259),ROW(Daten)),1)-1),VLOOKUP($A259,Erläuterung,2,FALSE))=0,"",IFERROR(INDEX(Name,SMALL(IF((zimmer=$A259),ROW(Daten)),1)-1),VLOOKUP($A259,Erläuterung,2,FALSE))),"")</f>
        <v/>
      </c>
      <c r="K259" s="10" t="str">
        <f t="array" ref="K259">IF($A259&lt;&gt;"",IFERROR(INDEX(Name,SMALL(IF((zimmer=$A259),ROW(Daten)),2)-1),""),"")</f>
        <v/>
      </c>
      <c r="L259" s="10" t="str">
        <f t="array" ref="L259">IF($A259&lt;&gt;"",IFERROR(INDEX(Name,SMALL(IF((zimmer=$A259),ROW(Daten)),3)-1),""),"")</f>
        <v/>
      </c>
      <c r="M259" s="10" t="str">
        <f t="array" ref="M259">IF($A259&lt;&gt;"",IFERROR(INDEX(Name,SMALL(IF((zimmer=$A259),ROW(Daten)),4)-1),""),"")</f>
        <v/>
      </c>
      <c r="N259" s="10" t="str">
        <f t="array" ref="N259">IF($A259&lt;&gt;"",IFERROR(INDEX(Name,SMALL(IF((zimmer=$A259),ROW(Daten)),5)-1),""),"")</f>
        <v/>
      </c>
      <c r="O259" s="10" t="str">
        <f t="array" ref="O259">IF($A259&lt;&gt;"",IFERROR(INDEX(Name,SMALL(IF((zimmer=$A259),ROW(Daten)),6)-1),""),"")</f>
        <v/>
      </c>
      <c r="P259" s="10" t="str">
        <f t="array" ref="P259">IF($A259&lt;&gt;"",IFERROR(INDEX(Stelle,SMALL(IF((zimmer=$A259),ROW(Daten)),1)-1),""),"")</f>
        <v/>
      </c>
      <c r="Q259" s="10" t="str">
        <f t="array" ref="Q259">IF($A259&lt;&gt;"",IFERROR(INDEX(Stelle,SMALL(IF((zimmer=$A259),ROW(Daten)),2)-1),""),"")</f>
        <v/>
      </c>
      <c r="R259" s="10" t="str">
        <f t="array" ref="R259">IF($A259&lt;&gt;"",IFERROR(INDEX(Stelle,SMALL(IF((zimmer=$A259),ROW(Daten)),3)-1),""),"")</f>
        <v/>
      </c>
      <c r="S259" s="10" t="str">
        <f t="array" ref="S259">IF($A259&lt;&gt;"",IFERROR(INDEX(Stelle,SMALL(IF((zimmer=$A259),ROW(Daten)),4)-1),""),"")</f>
        <v/>
      </c>
      <c r="T259" s="10" t="str">
        <f t="array" ref="T259">IF($A259&lt;&gt;"",IFERROR(INDEX(Stelle,SMALL(IF((zimmer=$A259),ROW(Daten)),5)-1),""),"")</f>
        <v/>
      </c>
      <c r="U259" s="10" t="str">
        <f t="array" ref="U259">IF($A259&lt;&gt;"",IFERROR(INDEX(Stelle,SMALL(IF((zimmer=$A259),ROW(Daten)),6)-1),""),"")</f>
        <v/>
      </c>
    </row>
    <row r="260" spans="1:21" ht="13.5" thickBot="1" x14ac:dyDescent="0.25">
      <c r="A260" s="76"/>
      <c r="B260" s="77"/>
      <c r="C260" s="78"/>
      <c r="D260" s="78"/>
      <c r="E260" s="8" t="str">
        <f>IF(A260&lt;&gt;"",COUNTIF(Daten!I:I,A260),"")</f>
        <v/>
      </c>
      <c r="F260" s="9" t="str">
        <f t="shared" si="12"/>
        <v/>
      </c>
      <c r="G260" s="9" t="str">
        <f t="shared" si="13"/>
        <v/>
      </c>
      <c r="H260" s="9" t="str">
        <f>IFERROR(IF(COUNTIF(Daten!$H$2:$H$400,$A260)&lt;&gt;0,"X",""),"")</f>
        <v/>
      </c>
      <c r="I260" s="63" t="str">
        <f t="shared" si="14"/>
        <v/>
      </c>
      <c r="J260" s="10" t="str">
        <f t="array" ref="J260">IF(A260&lt;&gt;"",IF(IFERROR(INDEX(Name,SMALL(IF((zimmer=$A260),ROW(Daten)),1)-1),VLOOKUP($A260,Erläuterung,2,FALSE))=0,"",IFERROR(INDEX(Name,SMALL(IF((zimmer=$A260),ROW(Daten)),1)-1),VLOOKUP($A260,Erläuterung,2,FALSE))),"")</f>
        <v/>
      </c>
      <c r="K260" s="10" t="str">
        <f t="array" ref="K260">IF($A260&lt;&gt;"",IFERROR(INDEX(Name,SMALL(IF((zimmer=$A260),ROW(Daten)),2)-1),""),"")</f>
        <v/>
      </c>
      <c r="L260" s="10" t="str">
        <f t="array" ref="L260">IF($A260&lt;&gt;"",IFERROR(INDEX(Name,SMALL(IF((zimmer=$A260),ROW(Daten)),3)-1),""),"")</f>
        <v/>
      </c>
      <c r="M260" s="10" t="str">
        <f t="array" ref="M260">IF($A260&lt;&gt;"",IFERROR(INDEX(Name,SMALL(IF((zimmer=$A260),ROW(Daten)),4)-1),""),"")</f>
        <v/>
      </c>
      <c r="N260" s="10" t="str">
        <f t="array" ref="N260">IF($A260&lt;&gt;"",IFERROR(INDEX(Name,SMALL(IF((zimmer=$A260),ROW(Daten)),5)-1),""),"")</f>
        <v/>
      </c>
      <c r="O260" s="10" t="str">
        <f t="array" ref="O260">IF($A260&lt;&gt;"",IFERROR(INDEX(Name,SMALL(IF((zimmer=$A260),ROW(Daten)),6)-1),""),"")</f>
        <v/>
      </c>
      <c r="P260" s="10" t="str">
        <f t="array" ref="P260">IF($A260&lt;&gt;"",IFERROR(INDEX(Stelle,SMALL(IF((zimmer=$A260),ROW(Daten)),1)-1),""),"")</f>
        <v/>
      </c>
      <c r="Q260" s="10" t="str">
        <f t="array" ref="Q260">IF($A260&lt;&gt;"",IFERROR(INDEX(Stelle,SMALL(IF((zimmer=$A260),ROW(Daten)),2)-1),""),"")</f>
        <v/>
      </c>
      <c r="R260" s="10" t="str">
        <f t="array" ref="R260">IF($A260&lt;&gt;"",IFERROR(INDEX(Stelle,SMALL(IF((zimmer=$A260),ROW(Daten)),3)-1),""),"")</f>
        <v/>
      </c>
      <c r="S260" s="10" t="str">
        <f t="array" ref="S260">IF($A260&lt;&gt;"",IFERROR(INDEX(Stelle,SMALL(IF((zimmer=$A260),ROW(Daten)),4)-1),""),"")</f>
        <v/>
      </c>
      <c r="T260" s="10" t="str">
        <f t="array" ref="T260">IF($A260&lt;&gt;"",IFERROR(INDEX(Stelle,SMALL(IF((zimmer=$A260),ROW(Daten)),5)-1),""),"")</f>
        <v/>
      </c>
      <c r="U260" s="10" t="str">
        <f t="array" ref="U260">IF($A260&lt;&gt;"",IFERROR(INDEX(Stelle,SMALL(IF((zimmer=$A260),ROW(Daten)),6)-1),""),"")</f>
        <v/>
      </c>
    </row>
    <row r="261" spans="1:21" ht="13.5" thickBot="1" x14ac:dyDescent="0.25">
      <c r="A261" s="76"/>
      <c r="B261" s="77"/>
      <c r="C261" s="78"/>
      <c r="D261" s="78"/>
      <c r="E261" s="8" t="str">
        <f>IF(A261&lt;&gt;"",COUNTIF(Daten!I:I,A261),"")</f>
        <v/>
      </c>
      <c r="F261" s="9" t="str">
        <f t="shared" si="12"/>
        <v/>
      </c>
      <c r="G261" s="9" t="str">
        <f t="shared" si="13"/>
        <v/>
      </c>
      <c r="H261" s="9" t="str">
        <f>IFERROR(IF(COUNTIF(Daten!$H$2:$H$400,$A261)&lt;&gt;0,"X",""),"")</f>
        <v/>
      </c>
      <c r="I261" s="63" t="str">
        <f t="shared" si="14"/>
        <v/>
      </c>
      <c r="J261" s="10" t="str">
        <f t="array" ref="J261">IF(A261&lt;&gt;"",IF(IFERROR(INDEX(Name,SMALL(IF((zimmer=$A261),ROW(Daten)),1)-1),VLOOKUP($A261,Erläuterung,2,FALSE))=0,"",IFERROR(INDEX(Name,SMALL(IF((zimmer=$A261),ROW(Daten)),1)-1),VLOOKUP($A261,Erläuterung,2,FALSE))),"")</f>
        <v/>
      </c>
      <c r="K261" s="10" t="str">
        <f t="array" ref="K261">IF($A261&lt;&gt;"",IFERROR(INDEX(Name,SMALL(IF((zimmer=$A261),ROW(Daten)),2)-1),""),"")</f>
        <v/>
      </c>
      <c r="L261" s="10" t="str">
        <f t="array" ref="L261">IF($A261&lt;&gt;"",IFERROR(INDEX(Name,SMALL(IF((zimmer=$A261),ROW(Daten)),3)-1),""),"")</f>
        <v/>
      </c>
      <c r="M261" s="10" t="str">
        <f t="array" ref="M261">IF($A261&lt;&gt;"",IFERROR(INDEX(Name,SMALL(IF((zimmer=$A261),ROW(Daten)),4)-1),""),"")</f>
        <v/>
      </c>
      <c r="N261" s="10" t="str">
        <f t="array" ref="N261">IF($A261&lt;&gt;"",IFERROR(INDEX(Name,SMALL(IF((zimmer=$A261),ROW(Daten)),5)-1),""),"")</f>
        <v/>
      </c>
      <c r="O261" s="10" t="str">
        <f t="array" ref="O261">IF($A261&lt;&gt;"",IFERROR(INDEX(Name,SMALL(IF((zimmer=$A261),ROW(Daten)),6)-1),""),"")</f>
        <v/>
      </c>
      <c r="P261" s="10" t="str">
        <f t="array" ref="P261">IF($A261&lt;&gt;"",IFERROR(INDEX(Stelle,SMALL(IF((zimmer=$A261),ROW(Daten)),1)-1),""),"")</f>
        <v/>
      </c>
      <c r="Q261" s="10" t="str">
        <f t="array" ref="Q261">IF($A261&lt;&gt;"",IFERROR(INDEX(Stelle,SMALL(IF((zimmer=$A261),ROW(Daten)),2)-1),""),"")</f>
        <v/>
      </c>
      <c r="R261" s="10" t="str">
        <f t="array" ref="R261">IF($A261&lt;&gt;"",IFERROR(INDEX(Stelle,SMALL(IF((zimmer=$A261),ROW(Daten)),3)-1),""),"")</f>
        <v/>
      </c>
      <c r="S261" s="10" t="str">
        <f t="array" ref="S261">IF($A261&lt;&gt;"",IFERROR(INDEX(Stelle,SMALL(IF((zimmer=$A261),ROW(Daten)),4)-1),""),"")</f>
        <v/>
      </c>
      <c r="T261" s="10" t="str">
        <f t="array" ref="T261">IF($A261&lt;&gt;"",IFERROR(INDEX(Stelle,SMALL(IF((zimmer=$A261),ROW(Daten)),5)-1),""),"")</f>
        <v/>
      </c>
      <c r="U261" s="10" t="str">
        <f t="array" ref="U261">IF($A261&lt;&gt;"",IFERROR(INDEX(Stelle,SMALL(IF((zimmer=$A261),ROW(Daten)),6)-1),""),"")</f>
        <v/>
      </c>
    </row>
    <row r="262" spans="1:21" ht="13.5" thickBot="1" x14ac:dyDescent="0.25">
      <c r="A262" s="76"/>
      <c r="B262" s="77"/>
      <c r="C262" s="78"/>
      <c r="D262" s="78"/>
      <c r="E262" s="8" t="str">
        <f>IF(A262&lt;&gt;"",COUNTIF(Daten!I:I,A262),"")</f>
        <v/>
      </c>
      <c r="F262" s="9" t="str">
        <f t="shared" si="12"/>
        <v/>
      </c>
      <c r="G262" s="9" t="str">
        <f t="shared" si="13"/>
        <v/>
      </c>
      <c r="H262" s="9" t="str">
        <f>IFERROR(IF(COUNTIF(Daten!$H$2:$H$400,$A262)&lt;&gt;0,"X",""),"")</f>
        <v/>
      </c>
      <c r="I262" s="63" t="str">
        <f t="shared" si="14"/>
        <v/>
      </c>
      <c r="J262" s="10" t="str">
        <f t="array" ref="J262">IF(A262&lt;&gt;"",IF(IFERROR(INDEX(Name,SMALL(IF((zimmer=$A262),ROW(Daten)),1)-1),VLOOKUP($A262,Erläuterung,2,FALSE))=0,"",IFERROR(INDEX(Name,SMALL(IF((zimmer=$A262),ROW(Daten)),1)-1),VLOOKUP($A262,Erläuterung,2,FALSE))),"")</f>
        <v/>
      </c>
      <c r="K262" s="10" t="str">
        <f t="array" ref="K262">IF($A262&lt;&gt;"",IFERROR(INDEX(Name,SMALL(IF((zimmer=$A262),ROW(Daten)),2)-1),""),"")</f>
        <v/>
      </c>
      <c r="L262" s="10" t="str">
        <f t="array" ref="L262">IF($A262&lt;&gt;"",IFERROR(INDEX(Name,SMALL(IF((zimmer=$A262),ROW(Daten)),3)-1),""),"")</f>
        <v/>
      </c>
      <c r="M262" s="10" t="str">
        <f t="array" ref="M262">IF($A262&lt;&gt;"",IFERROR(INDEX(Name,SMALL(IF((zimmer=$A262),ROW(Daten)),4)-1),""),"")</f>
        <v/>
      </c>
      <c r="N262" s="10" t="str">
        <f t="array" ref="N262">IF($A262&lt;&gt;"",IFERROR(INDEX(Name,SMALL(IF((zimmer=$A262),ROW(Daten)),5)-1),""),"")</f>
        <v/>
      </c>
      <c r="O262" s="10" t="str">
        <f t="array" ref="O262">IF($A262&lt;&gt;"",IFERROR(INDEX(Name,SMALL(IF((zimmer=$A262),ROW(Daten)),6)-1),""),"")</f>
        <v/>
      </c>
      <c r="P262" s="10" t="str">
        <f t="array" ref="P262">IF($A262&lt;&gt;"",IFERROR(INDEX(Stelle,SMALL(IF((zimmer=$A262),ROW(Daten)),1)-1),""),"")</f>
        <v/>
      </c>
      <c r="Q262" s="10" t="str">
        <f t="array" ref="Q262">IF($A262&lt;&gt;"",IFERROR(INDEX(Stelle,SMALL(IF((zimmer=$A262),ROW(Daten)),2)-1),""),"")</f>
        <v/>
      </c>
      <c r="R262" s="10" t="str">
        <f t="array" ref="R262">IF($A262&lt;&gt;"",IFERROR(INDEX(Stelle,SMALL(IF((zimmer=$A262),ROW(Daten)),3)-1),""),"")</f>
        <v/>
      </c>
      <c r="S262" s="10" t="str">
        <f t="array" ref="S262">IF($A262&lt;&gt;"",IFERROR(INDEX(Stelle,SMALL(IF((zimmer=$A262),ROW(Daten)),4)-1),""),"")</f>
        <v/>
      </c>
      <c r="T262" s="10" t="str">
        <f t="array" ref="T262">IF($A262&lt;&gt;"",IFERROR(INDEX(Stelle,SMALL(IF((zimmer=$A262),ROW(Daten)),5)-1),""),"")</f>
        <v/>
      </c>
      <c r="U262" s="10" t="str">
        <f t="array" ref="U262">IF($A262&lt;&gt;"",IFERROR(INDEX(Stelle,SMALL(IF((zimmer=$A262),ROW(Daten)),6)-1),""),"")</f>
        <v/>
      </c>
    </row>
    <row r="263" spans="1:21" ht="13.5" thickBot="1" x14ac:dyDescent="0.25">
      <c r="A263" s="76"/>
      <c r="B263" s="77"/>
      <c r="C263" s="78"/>
      <c r="D263" s="78"/>
      <c r="E263" s="8" t="str">
        <f>IF(A263&lt;&gt;"",COUNTIF(Daten!I:I,A263),"")</f>
        <v/>
      </c>
      <c r="F263" s="9" t="str">
        <f t="shared" si="12"/>
        <v/>
      </c>
      <c r="G263" s="9" t="str">
        <f t="shared" si="13"/>
        <v/>
      </c>
      <c r="H263" s="9" t="str">
        <f>IFERROR(IF(COUNTIF(Daten!$H$2:$H$400,$A263)&lt;&gt;0,"X",""),"")</f>
        <v/>
      </c>
      <c r="I263" s="63" t="str">
        <f t="shared" si="14"/>
        <v/>
      </c>
      <c r="J263" s="10" t="str">
        <f t="array" ref="J263">IF(A263&lt;&gt;"",IF(IFERROR(INDEX(Name,SMALL(IF((zimmer=$A263),ROW(Daten)),1)-1),VLOOKUP($A263,Erläuterung,2,FALSE))=0,"",IFERROR(INDEX(Name,SMALL(IF((zimmer=$A263),ROW(Daten)),1)-1),VLOOKUP($A263,Erläuterung,2,FALSE))),"")</f>
        <v/>
      </c>
      <c r="K263" s="10" t="str">
        <f t="array" ref="K263">IF($A263&lt;&gt;"",IFERROR(INDEX(Name,SMALL(IF((zimmer=$A263),ROW(Daten)),2)-1),""),"")</f>
        <v/>
      </c>
      <c r="L263" s="10" t="str">
        <f t="array" ref="L263">IF($A263&lt;&gt;"",IFERROR(INDEX(Name,SMALL(IF((zimmer=$A263),ROW(Daten)),3)-1),""),"")</f>
        <v/>
      </c>
      <c r="M263" s="10" t="str">
        <f t="array" ref="M263">IF($A263&lt;&gt;"",IFERROR(INDEX(Name,SMALL(IF((zimmer=$A263),ROW(Daten)),4)-1),""),"")</f>
        <v/>
      </c>
      <c r="N263" s="10" t="str">
        <f t="array" ref="N263">IF($A263&lt;&gt;"",IFERROR(INDEX(Name,SMALL(IF((zimmer=$A263),ROW(Daten)),5)-1),""),"")</f>
        <v/>
      </c>
      <c r="O263" s="10" t="str">
        <f t="array" ref="O263">IF($A263&lt;&gt;"",IFERROR(INDEX(Name,SMALL(IF((zimmer=$A263),ROW(Daten)),6)-1),""),"")</f>
        <v/>
      </c>
      <c r="P263" s="10" t="str">
        <f t="array" ref="P263">IF($A263&lt;&gt;"",IFERROR(INDEX(Stelle,SMALL(IF((zimmer=$A263),ROW(Daten)),1)-1),""),"")</f>
        <v/>
      </c>
      <c r="Q263" s="10" t="str">
        <f t="array" ref="Q263">IF($A263&lt;&gt;"",IFERROR(INDEX(Stelle,SMALL(IF((zimmer=$A263),ROW(Daten)),2)-1),""),"")</f>
        <v/>
      </c>
      <c r="R263" s="10" t="str">
        <f t="array" ref="R263">IF($A263&lt;&gt;"",IFERROR(INDEX(Stelle,SMALL(IF((zimmer=$A263),ROW(Daten)),3)-1),""),"")</f>
        <v/>
      </c>
      <c r="S263" s="10" t="str">
        <f t="array" ref="S263">IF($A263&lt;&gt;"",IFERROR(INDEX(Stelle,SMALL(IF((zimmer=$A263),ROW(Daten)),4)-1),""),"")</f>
        <v/>
      </c>
      <c r="T263" s="10" t="str">
        <f t="array" ref="T263">IF($A263&lt;&gt;"",IFERROR(INDEX(Stelle,SMALL(IF((zimmer=$A263),ROW(Daten)),5)-1),""),"")</f>
        <v/>
      </c>
      <c r="U263" s="10" t="str">
        <f t="array" ref="U263">IF($A263&lt;&gt;"",IFERROR(INDEX(Stelle,SMALL(IF((zimmer=$A263),ROW(Daten)),6)-1),""),"")</f>
        <v/>
      </c>
    </row>
    <row r="264" spans="1:21" ht="13.5" thickBot="1" x14ac:dyDescent="0.25">
      <c r="A264" s="76"/>
      <c r="B264" s="77"/>
      <c r="C264" s="78"/>
      <c r="D264" s="78"/>
      <c r="E264" s="8" t="str">
        <f>IF(A264&lt;&gt;"",COUNTIF(Daten!I:I,A264),"")</f>
        <v/>
      </c>
      <c r="F264" s="9" t="str">
        <f t="shared" si="12"/>
        <v/>
      </c>
      <c r="G264" s="9" t="str">
        <f t="shared" si="13"/>
        <v/>
      </c>
      <c r="H264" s="9" t="str">
        <f>IFERROR(IF(COUNTIF(Daten!$H$2:$H$400,$A264)&lt;&gt;0,"X",""),"")</f>
        <v/>
      </c>
      <c r="I264" s="63" t="str">
        <f t="shared" si="14"/>
        <v/>
      </c>
      <c r="J264" s="10" t="str">
        <f t="array" ref="J264">IF(A264&lt;&gt;"",IF(IFERROR(INDEX(Name,SMALL(IF((zimmer=$A264),ROW(Daten)),1)-1),VLOOKUP($A264,Erläuterung,2,FALSE))=0,"",IFERROR(INDEX(Name,SMALL(IF((zimmer=$A264),ROW(Daten)),1)-1),VLOOKUP($A264,Erläuterung,2,FALSE))),"")</f>
        <v/>
      </c>
      <c r="K264" s="10" t="str">
        <f t="array" ref="K264">IF($A264&lt;&gt;"",IFERROR(INDEX(Name,SMALL(IF((zimmer=$A264),ROW(Daten)),2)-1),""),"")</f>
        <v/>
      </c>
      <c r="L264" s="10" t="str">
        <f t="array" ref="L264">IF($A264&lt;&gt;"",IFERROR(INDEX(Name,SMALL(IF((zimmer=$A264),ROW(Daten)),3)-1),""),"")</f>
        <v/>
      </c>
      <c r="M264" s="10" t="str">
        <f t="array" ref="M264">IF($A264&lt;&gt;"",IFERROR(INDEX(Name,SMALL(IF((zimmer=$A264),ROW(Daten)),4)-1),""),"")</f>
        <v/>
      </c>
      <c r="N264" s="10" t="str">
        <f t="array" ref="N264">IF($A264&lt;&gt;"",IFERROR(INDEX(Name,SMALL(IF((zimmer=$A264),ROW(Daten)),5)-1),""),"")</f>
        <v/>
      </c>
      <c r="O264" s="10" t="str">
        <f t="array" ref="O264">IF($A264&lt;&gt;"",IFERROR(INDEX(Name,SMALL(IF((zimmer=$A264),ROW(Daten)),6)-1),""),"")</f>
        <v/>
      </c>
      <c r="P264" s="10" t="str">
        <f t="array" ref="P264">IF($A264&lt;&gt;"",IFERROR(INDEX(Stelle,SMALL(IF((zimmer=$A264),ROW(Daten)),1)-1),""),"")</f>
        <v/>
      </c>
      <c r="Q264" s="10" t="str">
        <f t="array" ref="Q264">IF($A264&lt;&gt;"",IFERROR(INDEX(Stelle,SMALL(IF((zimmer=$A264),ROW(Daten)),2)-1),""),"")</f>
        <v/>
      </c>
      <c r="R264" s="10" t="str">
        <f t="array" ref="R264">IF($A264&lt;&gt;"",IFERROR(INDEX(Stelle,SMALL(IF((zimmer=$A264),ROW(Daten)),3)-1),""),"")</f>
        <v/>
      </c>
      <c r="S264" s="10" t="str">
        <f t="array" ref="S264">IF($A264&lt;&gt;"",IFERROR(INDEX(Stelle,SMALL(IF((zimmer=$A264),ROW(Daten)),4)-1),""),"")</f>
        <v/>
      </c>
      <c r="T264" s="10" t="str">
        <f t="array" ref="T264">IF($A264&lt;&gt;"",IFERROR(INDEX(Stelle,SMALL(IF((zimmer=$A264),ROW(Daten)),5)-1),""),"")</f>
        <v/>
      </c>
      <c r="U264" s="10" t="str">
        <f t="array" ref="U264">IF($A264&lt;&gt;"",IFERROR(INDEX(Stelle,SMALL(IF((zimmer=$A264),ROW(Daten)),6)-1),""),"")</f>
        <v/>
      </c>
    </row>
    <row r="265" spans="1:21" ht="13.5" thickBot="1" x14ac:dyDescent="0.25">
      <c r="A265" s="76"/>
      <c r="B265" s="77"/>
      <c r="C265" s="78"/>
      <c r="D265" s="78"/>
      <c r="E265" s="8" t="str">
        <f>IF(A265&lt;&gt;"",COUNTIF(Daten!I:I,A265),"")</f>
        <v/>
      </c>
      <c r="F265" s="9" t="str">
        <f t="shared" si="12"/>
        <v/>
      </c>
      <c r="G265" s="9" t="str">
        <f t="shared" si="13"/>
        <v/>
      </c>
      <c r="H265" s="9" t="str">
        <f>IFERROR(IF(COUNTIF(Daten!$H$2:$H$400,$A265)&lt;&gt;0,"X",""),"")</f>
        <v/>
      </c>
      <c r="I265" s="63" t="str">
        <f t="shared" si="14"/>
        <v/>
      </c>
      <c r="J265" s="10" t="str">
        <f t="array" ref="J265">IF(A265&lt;&gt;"",IF(IFERROR(INDEX(Name,SMALL(IF((zimmer=$A265),ROW(Daten)),1)-1),VLOOKUP($A265,Erläuterung,2,FALSE))=0,"",IFERROR(INDEX(Name,SMALL(IF((zimmer=$A265),ROW(Daten)),1)-1),VLOOKUP($A265,Erläuterung,2,FALSE))),"")</f>
        <v/>
      </c>
      <c r="K265" s="10" t="str">
        <f t="array" ref="K265">IF($A265&lt;&gt;"",IFERROR(INDEX(Name,SMALL(IF((zimmer=$A265),ROW(Daten)),2)-1),""),"")</f>
        <v/>
      </c>
      <c r="L265" s="10" t="str">
        <f t="array" ref="L265">IF($A265&lt;&gt;"",IFERROR(INDEX(Name,SMALL(IF((zimmer=$A265),ROW(Daten)),3)-1),""),"")</f>
        <v/>
      </c>
      <c r="M265" s="10" t="str">
        <f t="array" ref="M265">IF($A265&lt;&gt;"",IFERROR(INDEX(Name,SMALL(IF((zimmer=$A265),ROW(Daten)),4)-1),""),"")</f>
        <v/>
      </c>
      <c r="N265" s="10" t="str">
        <f t="array" ref="N265">IF($A265&lt;&gt;"",IFERROR(INDEX(Name,SMALL(IF((zimmer=$A265),ROW(Daten)),5)-1),""),"")</f>
        <v/>
      </c>
      <c r="O265" s="10" t="str">
        <f t="array" ref="O265">IF($A265&lt;&gt;"",IFERROR(INDEX(Name,SMALL(IF((zimmer=$A265),ROW(Daten)),6)-1),""),"")</f>
        <v/>
      </c>
      <c r="P265" s="10" t="str">
        <f t="array" ref="P265">IF($A265&lt;&gt;"",IFERROR(INDEX(Stelle,SMALL(IF((zimmer=$A265),ROW(Daten)),1)-1),""),"")</f>
        <v/>
      </c>
      <c r="Q265" s="10" t="str">
        <f t="array" ref="Q265">IF($A265&lt;&gt;"",IFERROR(INDEX(Stelle,SMALL(IF((zimmer=$A265),ROW(Daten)),2)-1),""),"")</f>
        <v/>
      </c>
      <c r="R265" s="10" t="str">
        <f t="array" ref="R265">IF($A265&lt;&gt;"",IFERROR(INDEX(Stelle,SMALL(IF((zimmer=$A265),ROW(Daten)),3)-1),""),"")</f>
        <v/>
      </c>
      <c r="S265" s="10" t="str">
        <f t="array" ref="S265">IF($A265&lt;&gt;"",IFERROR(INDEX(Stelle,SMALL(IF((zimmer=$A265),ROW(Daten)),4)-1),""),"")</f>
        <v/>
      </c>
      <c r="T265" s="10" t="str">
        <f t="array" ref="T265">IF($A265&lt;&gt;"",IFERROR(INDEX(Stelle,SMALL(IF((zimmer=$A265),ROW(Daten)),5)-1),""),"")</f>
        <v/>
      </c>
      <c r="U265" s="10" t="str">
        <f t="array" ref="U265">IF($A265&lt;&gt;"",IFERROR(INDEX(Stelle,SMALL(IF((zimmer=$A265),ROW(Daten)),6)-1),""),"")</f>
        <v/>
      </c>
    </row>
    <row r="266" spans="1:21" ht="13.5" thickBot="1" x14ac:dyDescent="0.25">
      <c r="A266" s="76"/>
      <c r="B266" s="77"/>
      <c r="C266" s="78"/>
      <c r="D266" s="78"/>
      <c r="E266" s="8" t="str">
        <f>IF(A266&lt;&gt;"",COUNTIF(Daten!I:I,A266),"")</f>
        <v/>
      </c>
      <c r="F266" s="9" t="str">
        <f t="shared" si="12"/>
        <v/>
      </c>
      <c r="G266" s="9" t="str">
        <f t="shared" si="13"/>
        <v/>
      </c>
      <c r="H266" s="9" t="str">
        <f>IFERROR(IF(COUNTIF(Daten!$H$2:$H$400,$A266)&lt;&gt;0,"X",""),"")</f>
        <v/>
      </c>
      <c r="I266" s="63" t="str">
        <f t="shared" si="14"/>
        <v/>
      </c>
      <c r="J266" s="10" t="str">
        <f t="array" ref="J266">IF(A266&lt;&gt;"",IF(IFERROR(INDEX(Name,SMALL(IF((zimmer=$A266),ROW(Daten)),1)-1),VLOOKUP($A266,Erläuterung,2,FALSE))=0,"",IFERROR(INDEX(Name,SMALL(IF((zimmer=$A266),ROW(Daten)),1)-1),VLOOKUP($A266,Erläuterung,2,FALSE))),"")</f>
        <v/>
      </c>
      <c r="K266" s="10" t="str">
        <f t="array" ref="K266">IF($A266&lt;&gt;"",IFERROR(INDEX(Name,SMALL(IF((zimmer=$A266),ROW(Daten)),2)-1),""),"")</f>
        <v/>
      </c>
      <c r="L266" s="10" t="str">
        <f t="array" ref="L266">IF($A266&lt;&gt;"",IFERROR(INDEX(Name,SMALL(IF((zimmer=$A266),ROW(Daten)),3)-1),""),"")</f>
        <v/>
      </c>
      <c r="M266" s="10" t="str">
        <f t="array" ref="M266">IF($A266&lt;&gt;"",IFERROR(INDEX(Name,SMALL(IF((zimmer=$A266),ROW(Daten)),4)-1),""),"")</f>
        <v/>
      </c>
      <c r="N266" s="10" t="str">
        <f t="array" ref="N266">IF($A266&lt;&gt;"",IFERROR(INDEX(Name,SMALL(IF((zimmer=$A266),ROW(Daten)),5)-1),""),"")</f>
        <v/>
      </c>
      <c r="O266" s="10" t="str">
        <f t="array" ref="O266">IF($A266&lt;&gt;"",IFERROR(INDEX(Name,SMALL(IF((zimmer=$A266),ROW(Daten)),6)-1),""),"")</f>
        <v/>
      </c>
      <c r="P266" s="10" t="str">
        <f t="array" ref="P266">IF($A266&lt;&gt;"",IFERROR(INDEX(Stelle,SMALL(IF((zimmer=$A266),ROW(Daten)),1)-1),""),"")</f>
        <v/>
      </c>
      <c r="Q266" s="10" t="str">
        <f t="array" ref="Q266">IF($A266&lt;&gt;"",IFERROR(INDEX(Stelle,SMALL(IF((zimmer=$A266),ROW(Daten)),2)-1),""),"")</f>
        <v/>
      </c>
      <c r="R266" s="10" t="str">
        <f t="array" ref="R266">IF($A266&lt;&gt;"",IFERROR(INDEX(Stelle,SMALL(IF((zimmer=$A266),ROW(Daten)),3)-1),""),"")</f>
        <v/>
      </c>
      <c r="S266" s="10" t="str">
        <f t="array" ref="S266">IF($A266&lt;&gt;"",IFERROR(INDEX(Stelle,SMALL(IF((zimmer=$A266),ROW(Daten)),4)-1),""),"")</f>
        <v/>
      </c>
      <c r="T266" s="10" t="str">
        <f t="array" ref="T266">IF($A266&lt;&gt;"",IFERROR(INDEX(Stelle,SMALL(IF((zimmer=$A266),ROW(Daten)),5)-1),""),"")</f>
        <v/>
      </c>
      <c r="U266" s="10" t="str">
        <f t="array" ref="U266">IF($A266&lt;&gt;"",IFERROR(INDEX(Stelle,SMALL(IF((zimmer=$A266),ROW(Daten)),6)-1),""),"")</f>
        <v/>
      </c>
    </row>
    <row r="267" spans="1:21" ht="13.5" thickBot="1" x14ac:dyDescent="0.25">
      <c r="A267" s="76"/>
      <c r="B267" s="77"/>
      <c r="C267" s="78"/>
      <c r="D267" s="78"/>
      <c r="E267" s="8" t="str">
        <f>IF(A267&lt;&gt;"",COUNTIF(Daten!I:I,A267),"")</f>
        <v/>
      </c>
      <c r="F267" s="9" t="str">
        <f t="shared" si="12"/>
        <v/>
      </c>
      <c r="G267" s="9" t="str">
        <f t="shared" si="13"/>
        <v/>
      </c>
      <c r="H267" s="9" t="str">
        <f>IFERROR(IF(COUNTIF(Daten!$H$2:$H$400,$A267)&lt;&gt;0,"X",""),"")</f>
        <v/>
      </c>
      <c r="I267" s="63" t="str">
        <f t="shared" si="14"/>
        <v/>
      </c>
      <c r="J267" s="10" t="str">
        <f t="array" ref="J267">IF(A267&lt;&gt;"",IF(IFERROR(INDEX(Name,SMALL(IF((zimmer=$A267),ROW(Daten)),1)-1),VLOOKUP($A267,Erläuterung,2,FALSE))=0,"",IFERROR(INDEX(Name,SMALL(IF((zimmer=$A267),ROW(Daten)),1)-1),VLOOKUP($A267,Erläuterung,2,FALSE))),"")</f>
        <v/>
      </c>
      <c r="K267" s="10" t="str">
        <f t="array" ref="K267">IF($A267&lt;&gt;"",IFERROR(INDEX(Name,SMALL(IF((zimmer=$A267),ROW(Daten)),2)-1),""),"")</f>
        <v/>
      </c>
      <c r="L267" s="10" t="str">
        <f t="array" ref="L267">IF($A267&lt;&gt;"",IFERROR(INDEX(Name,SMALL(IF((zimmer=$A267),ROW(Daten)),3)-1),""),"")</f>
        <v/>
      </c>
      <c r="M267" s="10" t="str">
        <f t="array" ref="M267">IF($A267&lt;&gt;"",IFERROR(INDEX(Name,SMALL(IF((zimmer=$A267),ROW(Daten)),4)-1),""),"")</f>
        <v/>
      </c>
      <c r="N267" s="10" t="str">
        <f t="array" ref="N267">IF($A267&lt;&gt;"",IFERROR(INDEX(Name,SMALL(IF((zimmer=$A267),ROW(Daten)),5)-1),""),"")</f>
        <v/>
      </c>
      <c r="O267" s="10" t="str">
        <f t="array" ref="O267">IF($A267&lt;&gt;"",IFERROR(INDEX(Name,SMALL(IF((zimmer=$A267),ROW(Daten)),6)-1),""),"")</f>
        <v/>
      </c>
      <c r="P267" s="10" t="str">
        <f t="array" ref="P267">IF($A267&lt;&gt;"",IFERROR(INDEX(Stelle,SMALL(IF((zimmer=$A267),ROW(Daten)),1)-1),""),"")</f>
        <v/>
      </c>
      <c r="Q267" s="10" t="str">
        <f t="array" ref="Q267">IF($A267&lt;&gt;"",IFERROR(INDEX(Stelle,SMALL(IF((zimmer=$A267),ROW(Daten)),2)-1),""),"")</f>
        <v/>
      </c>
      <c r="R267" s="10" t="str">
        <f t="array" ref="R267">IF($A267&lt;&gt;"",IFERROR(INDEX(Stelle,SMALL(IF((zimmer=$A267),ROW(Daten)),3)-1),""),"")</f>
        <v/>
      </c>
      <c r="S267" s="10" t="str">
        <f t="array" ref="S267">IF($A267&lt;&gt;"",IFERROR(INDEX(Stelle,SMALL(IF((zimmer=$A267),ROW(Daten)),4)-1),""),"")</f>
        <v/>
      </c>
      <c r="T267" s="10" t="str">
        <f t="array" ref="T267">IF($A267&lt;&gt;"",IFERROR(INDEX(Stelle,SMALL(IF((zimmer=$A267),ROW(Daten)),5)-1),""),"")</f>
        <v/>
      </c>
      <c r="U267" s="10" t="str">
        <f t="array" ref="U267">IF($A267&lt;&gt;"",IFERROR(INDEX(Stelle,SMALL(IF((zimmer=$A267),ROW(Daten)),6)-1),""),"")</f>
        <v/>
      </c>
    </row>
    <row r="268" spans="1:21" ht="13.5" thickBot="1" x14ac:dyDescent="0.25">
      <c r="A268" s="76"/>
      <c r="B268" s="77"/>
      <c r="C268" s="78"/>
      <c r="D268" s="78"/>
      <c r="E268" s="8" t="str">
        <f>IF(A268&lt;&gt;"",COUNTIF(Daten!I:I,A268),"")</f>
        <v/>
      </c>
      <c r="F268" s="9" t="str">
        <f t="shared" si="12"/>
        <v/>
      </c>
      <c r="G268" s="9" t="str">
        <f t="shared" si="13"/>
        <v/>
      </c>
      <c r="H268" s="9" t="str">
        <f>IFERROR(IF(COUNTIF(Daten!$H$2:$H$400,$A268)&lt;&gt;0,"X",""),"")</f>
        <v/>
      </c>
      <c r="I268" s="63" t="str">
        <f t="shared" si="14"/>
        <v/>
      </c>
      <c r="J268" s="10" t="str">
        <f t="array" ref="J268">IF(A268&lt;&gt;"",IF(IFERROR(INDEX(Name,SMALL(IF((zimmer=$A268),ROW(Daten)),1)-1),VLOOKUP($A268,Erläuterung,2,FALSE))=0,"",IFERROR(INDEX(Name,SMALL(IF((zimmer=$A268),ROW(Daten)),1)-1),VLOOKUP($A268,Erläuterung,2,FALSE))),"")</f>
        <v/>
      </c>
      <c r="K268" s="10" t="str">
        <f t="array" ref="K268">IF($A268&lt;&gt;"",IFERROR(INDEX(Name,SMALL(IF((zimmer=$A268),ROW(Daten)),2)-1),""),"")</f>
        <v/>
      </c>
      <c r="L268" s="10" t="str">
        <f t="array" ref="L268">IF($A268&lt;&gt;"",IFERROR(INDEX(Name,SMALL(IF((zimmer=$A268),ROW(Daten)),3)-1),""),"")</f>
        <v/>
      </c>
      <c r="M268" s="10" t="str">
        <f t="array" ref="M268">IF($A268&lt;&gt;"",IFERROR(INDEX(Name,SMALL(IF((zimmer=$A268),ROW(Daten)),4)-1),""),"")</f>
        <v/>
      </c>
      <c r="N268" s="10" t="str">
        <f t="array" ref="N268">IF($A268&lt;&gt;"",IFERROR(INDEX(Name,SMALL(IF((zimmer=$A268),ROW(Daten)),5)-1),""),"")</f>
        <v/>
      </c>
      <c r="O268" s="10" t="str">
        <f t="array" ref="O268">IF($A268&lt;&gt;"",IFERROR(INDEX(Name,SMALL(IF((zimmer=$A268),ROW(Daten)),6)-1),""),"")</f>
        <v/>
      </c>
      <c r="P268" s="10" t="str">
        <f t="array" ref="P268">IF($A268&lt;&gt;"",IFERROR(INDEX(Stelle,SMALL(IF((zimmer=$A268),ROW(Daten)),1)-1),""),"")</f>
        <v/>
      </c>
      <c r="Q268" s="10" t="str">
        <f t="array" ref="Q268">IF($A268&lt;&gt;"",IFERROR(INDEX(Stelle,SMALL(IF((zimmer=$A268),ROW(Daten)),2)-1),""),"")</f>
        <v/>
      </c>
      <c r="R268" s="10" t="str">
        <f t="array" ref="R268">IF($A268&lt;&gt;"",IFERROR(INDEX(Stelle,SMALL(IF((zimmer=$A268),ROW(Daten)),3)-1),""),"")</f>
        <v/>
      </c>
      <c r="S268" s="10" t="str">
        <f t="array" ref="S268">IF($A268&lt;&gt;"",IFERROR(INDEX(Stelle,SMALL(IF((zimmer=$A268),ROW(Daten)),4)-1),""),"")</f>
        <v/>
      </c>
      <c r="T268" s="10" t="str">
        <f t="array" ref="T268">IF($A268&lt;&gt;"",IFERROR(INDEX(Stelle,SMALL(IF((zimmer=$A268),ROW(Daten)),5)-1),""),"")</f>
        <v/>
      </c>
      <c r="U268" s="10" t="str">
        <f t="array" ref="U268">IF($A268&lt;&gt;"",IFERROR(INDEX(Stelle,SMALL(IF((zimmer=$A268),ROW(Daten)),6)-1),""),"")</f>
        <v/>
      </c>
    </row>
    <row r="269" spans="1:21" ht="13.5" thickBot="1" x14ac:dyDescent="0.25">
      <c r="A269" s="76"/>
      <c r="B269" s="77"/>
      <c r="C269" s="78"/>
      <c r="D269" s="78"/>
      <c r="E269" s="8" t="str">
        <f>IF(A269&lt;&gt;"",COUNTIF(Daten!I:I,A269),"")</f>
        <v/>
      </c>
      <c r="F269" s="9" t="str">
        <f t="shared" si="12"/>
        <v/>
      </c>
      <c r="G269" s="9" t="str">
        <f t="shared" si="13"/>
        <v/>
      </c>
      <c r="H269" s="9" t="str">
        <f>IFERROR(IF(COUNTIF(Daten!$H$2:$H$400,$A269)&lt;&gt;0,"X",""),"")</f>
        <v/>
      </c>
      <c r="I269" s="63" t="str">
        <f t="shared" si="14"/>
        <v/>
      </c>
      <c r="J269" s="10" t="str">
        <f t="array" ref="J269">IF(A269&lt;&gt;"",IF(IFERROR(INDEX(Name,SMALL(IF((zimmer=$A269),ROW(Daten)),1)-1),VLOOKUP($A269,Erläuterung,2,FALSE))=0,"",IFERROR(INDEX(Name,SMALL(IF((zimmer=$A269),ROW(Daten)),1)-1),VLOOKUP($A269,Erläuterung,2,FALSE))),"")</f>
        <v/>
      </c>
      <c r="K269" s="10" t="str">
        <f t="array" ref="K269">IF($A269&lt;&gt;"",IFERROR(INDEX(Name,SMALL(IF((zimmer=$A269),ROW(Daten)),2)-1),""),"")</f>
        <v/>
      </c>
      <c r="L269" s="10" t="str">
        <f t="array" ref="L269">IF($A269&lt;&gt;"",IFERROR(INDEX(Name,SMALL(IF((zimmer=$A269),ROW(Daten)),3)-1),""),"")</f>
        <v/>
      </c>
      <c r="M269" s="10" t="str">
        <f t="array" ref="M269">IF($A269&lt;&gt;"",IFERROR(INDEX(Name,SMALL(IF((zimmer=$A269),ROW(Daten)),4)-1),""),"")</f>
        <v/>
      </c>
      <c r="N269" s="10" t="str">
        <f t="array" ref="N269">IF($A269&lt;&gt;"",IFERROR(INDEX(Name,SMALL(IF((zimmer=$A269),ROW(Daten)),5)-1),""),"")</f>
        <v/>
      </c>
      <c r="O269" s="10" t="str">
        <f t="array" ref="O269">IF($A269&lt;&gt;"",IFERROR(INDEX(Name,SMALL(IF((zimmer=$A269),ROW(Daten)),6)-1),""),"")</f>
        <v/>
      </c>
      <c r="P269" s="10" t="str">
        <f t="array" ref="P269">IF($A269&lt;&gt;"",IFERROR(INDEX(Stelle,SMALL(IF((zimmer=$A269),ROW(Daten)),1)-1),""),"")</f>
        <v/>
      </c>
      <c r="Q269" s="10" t="str">
        <f t="array" ref="Q269">IF($A269&lt;&gt;"",IFERROR(INDEX(Stelle,SMALL(IF((zimmer=$A269),ROW(Daten)),2)-1),""),"")</f>
        <v/>
      </c>
      <c r="R269" s="10" t="str">
        <f t="array" ref="R269">IF($A269&lt;&gt;"",IFERROR(INDEX(Stelle,SMALL(IF((zimmer=$A269),ROW(Daten)),3)-1),""),"")</f>
        <v/>
      </c>
      <c r="S269" s="10" t="str">
        <f t="array" ref="S269">IF($A269&lt;&gt;"",IFERROR(INDEX(Stelle,SMALL(IF((zimmer=$A269),ROW(Daten)),4)-1),""),"")</f>
        <v/>
      </c>
      <c r="T269" s="10" t="str">
        <f t="array" ref="T269">IF($A269&lt;&gt;"",IFERROR(INDEX(Stelle,SMALL(IF((zimmer=$A269),ROW(Daten)),5)-1),""),"")</f>
        <v/>
      </c>
      <c r="U269" s="10" t="str">
        <f t="array" ref="U269">IF($A269&lt;&gt;"",IFERROR(INDEX(Stelle,SMALL(IF((zimmer=$A269),ROW(Daten)),6)-1),""),"")</f>
        <v/>
      </c>
    </row>
    <row r="270" spans="1:21" ht="13.5" thickBot="1" x14ac:dyDescent="0.25">
      <c r="A270" s="76"/>
      <c r="B270" s="77"/>
      <c r="C270" s="78"/>
      <c r="D270" s="78"/>
      <c r="E270" s="8" t="str">
        <f>IF(A270&lt;&gt;"",COUNTIF(Daten!I:I,A270),"")</f>
        <v/>
      </c>
      <c r="F270" s="9" t="str">
        <f t="shared" si="12"/>
        <v/>
      </c>
      <c r="G270" s="9" t="str">
        <f t="shared" si="13"/>
        <v/>
      </c>
      <c r="H270" s="9" t="str">
        <f>IFERROR(IF(COUNTIF(Daten!$H$2:$H$400,$A270)&lt;&gt;0,"X",""),"")</f>
        <v/>
      </c>
      <c r="I270" s="63" t="str">
        <f t="shared" si="14"/>
        <v/>
      </c>
      <c r="J270" s="10" t="str">
        <f t="array" ref="J270">IF(A270&lt;&gt;"",IF(IFERROR(INDEX(Name,SMALL(IF((zimmer=$A270),ROW(Daten)),1)-1),VLOOKUP($A270,Erläuterung,2,FALSE))=0,"",IFERROR(INDEX(Name,SMALL(IF((zimmer=$A270),ROW(Daten)),1)-1),VLOOKUP($A270,Erläuterung,2,FALSE))),"")</f>
        <v/>
      </c>
      <c r="K270" s="10" t="str">
        <f t="array" ref="K270">IF($A270&lt;&gt;"",IFERROR(INDEX(Name,SMALL(IF((zimmer=$A270),ROW(Daten)),2)-1),""),"")</f>
        <v/>
      </c>
      <c r="L270" s="10" t="str">
        <f t="array" ref="L270">IF($A270&lt;&gt;"",IFERROR(INDEX(Name,SMALL(IF((zimmer=$A270),ROW(Daten)),3)-1),""),"")</f>
        <v/>
      </c>
      <c r="M270" s="10" t="str">
        <f t="array" ref="M270">IF($A270&lt;&gt;"",IFERROR(INDEX(Name,SMALL(IF((zimmer=$A270),ROW(Daten)),4)-1),""),"")</f>
        <v/>
      </c>
      <c r="N270" s="10" t="str">
        <f t="array" ref="N270">IF($A270&lt;&gt;"",IFERROR(INDEX(Name,SMALL(IF((zimmer=$A270),ROW(Daten)),5)-1),""),"")</f>
        <v/>
      </c>
      <c r="O270" s="10" t="str">
        <f t="array" ref="O270">IF($A270&lt;&gt;"",IFERROR(INDEX(Name,SMALL(IF((zimmer=$A270),ROW(Daten)),6)-1),""),"")</f>
        <v/>
      </c>
      <c r="P270" s="10" t="str">
        <f t="array" ref="P270">IF($A270&lt;&gt;"",IFERROR(INDEX(Stelle,SMALL(IF((zimmer=$A270),ROW(Daten)),1)-1),""),"")</f>
        <v/>
      </c>
      <c r="Q270" s="10" t="str">
        <f t="array" ref="Q270">IF($A270&lt;&gt;"",IFERROR(INDEX(Stelle,SMALL(IF((zimmer=$A270),ROW(Daten)),2)-1),""),"")</f>
        <v/>
      </c>
      <c r="R270" s="10" t="str">
        <f t="array" ref="R270">IF($A270&lt;&gt;"",IFERROR(INDEX(Stelle,SMALL(IF((zimmer=$A270),ROW(Daten)),3)-1),""),"")</f>
        <v/>
      </c>
      <c r="S270" s="10" t="str">
        <f t="array" ref="S270">IF($A270&lt;&gt;"",IFERROR(INDEX(Stelle,SMALL(IF((zimmer=$A270),ROW(Daten)),4)-1),""),"")</f>
        <v/>
      </c>
      <c r="T270" s="10" t="str">
        <f t="array" ref="T270">IF($A270&lt;&gt;"",IFERROR(INDEX(Stelle,SMALL(IF((zimmer=$A270),ROW(Daten)),5)-1),""),"")</f>
        <v/>
      </c>
      <c r="U270" s="10" t="str">
        <f t="array" ref="U270">IF($A270&lt;&gt;"",IFERROR(INDEX(Stelle,SMALL(IF((zimmer=$A270),ROW(Daten)),6)-1),""),"")</f>
        <v/>
      </c>
    </row>
    <row r="271" spans="1:21" ht="13.5" thickBot="1" x14ac:dyDescent="0.25">
      <c r="A271" s="76"/>
      <c r="B271" s="77"/>
      <c r="C271" s="78"/>
      <c r="D271" s="78"/>
      <c r="E271" s="8" t="str">
        <f>IF(A271&lt;&gt;"",COUNTIF(Daten!I:I,A271),"")</f>
        <v/>
      </c>
      <c r="F271" s="9" t="str">
        <f t="shared" si="12"/>
        <v/>
      </c>
      <c r="G271" s="9" t="str">
        <f t="shared" si="13"/>
        <v/>
      </c>
      <c r="H271" s="9" t="str">
        <f>IFERROR(IF(COUNTIF(Daten!$H$2:$H$400,$A271)&lt;&gt;0,"X",""),"")</f>
        <v/>
      </c>
      <c r="I271" s="63" t="str">
        <f t="shared" si="14"/>
        <v/>
      </c>
      <c r="J271" s="10" t="str">
        <f t="array" ref="J271">IF(A271&lt;&gt;"",IF(IFERROR(INDEX(Name,SMALL(IF((zimmer=$A271),ROW(Daten)),1)-1),VLOOKUP($A271,Erläuterung,2,FALSE))=0,"",IFERROR(INDEX(Name,SMALL(IF((zimmer=$A271),ROW(Daten)),1)-1),VLOOKUP($A271,Erläuterung,2,FALSE))),"")</f>
        <v/>
      </c>
      <c r="K271" s="10" t="str">
        <f t="array" ref="K271">IF($A271&lt;&gt;"",IFERROR(INDEX(Name,SMALL(IF((zimmer=$A271),ROW(Daten)),2)-1),""),"")</f>
        <v/>
      </c>
      <c r="L271" s="10" t="str">
        <f t="array" ref="L271">IF($A271&lt;&gt;"",IFERROR(INDEX(Name,SMALL(IF((zimmer=$A271),ROW(Daten)),3)-1),""),"")</f>
        <v/>
      </c>
      <c r="M271" s="10" t="str">
        <f t="array" ref="M271">IF($A271&lt;&gt;"",IFERROR(INDEX(Name,SMALL(IF((zimmer=$A271),ROW(Daten)),4)-1),""),"")</f>
        <v/>
      </c>
      <c r="N271" s="10" t="str">
        <f t="array" ref="N271">IF($A271&lt;&gt;"",IFERROR(INDEX(Name,SMALL(IF((zimmer=$A271),ROW(Daten)),5)-1),""),"")</f>
        <v/>
      </c>
      <c r="O271" s="10" t="str">
        <f t="array" ref="O271">IF($A271&lt;&gt;"",IFERROR(INDEX(Name,SMALL(IF((zimmer=$A271),ROW(Daten)),6)-1),""),"")</f>
        <v/>
      </c>
      <c r="P271" s="10" t="str">
        <f t="array" ref="P271">IF($A271&lt;&gt;"",IFERROR(INDEX(Stelle,SMALL(IF((zimmer=$A271),ROW(Daten)),1)-1),""),"")</f>
        <v/>
      </c>
      <c r="Q271" s="10" t="str">
        <f t="array" ref="Q271">IF($A271&lt;&gt;"",IFERROR(INDEX(Stelle,SMALL(IF((zimmer=$A271),ROW(Daten)),2)-1),""),"")</f>
        <v/>
      </c>
      <c r="R271" s="10" t="str">
        <f t="array" ref="R271">IF($A271&lt;&gt;"",IFERROR(INDEX(Stelle,SMALL(IF((zimmer=$A271),ROW(Daten)),3)-1),""),"")</f>
        <v/>
      </c>
      <c r="S271" s="10" t="str">
        <f t="array" ref="S271">IF($A271&lt;&gt;"",IFERROR(INDEX(Stelle,SMALL(IF((zimmer=$A271),ROW(Daten)),4)-1),""),"")</f>
        <v/>
      </c>
      <c r="T271" s="10" t="str">
        <f t="array" ref="T271">IF($A271&lt;&gt;"",IFERROR(INDEX(Stelle,SMALL(IF((zimmer=$A271),ROW(Daten)),5)-1),""),"")</f>
        <v/>
      </c>
      <c r="U271" s="10" t="str">
        <f t="array" ref="U271">IF($A271&lt;&gt;"",IFERROR(INDEX(Stelle,SMALL(IF((zimmer=$A271),ROW(Daten)),6)-1),""),"")</f>
        <v/>
      </c>
    </row>
    <row r="272" spans="1:21" ht="13.5" thickBot="1" x14ac:dyDescent="0.25">
      <c r="A272" s="76"/>
      <c r="B272" s="77"/>
      <c r="C272" s="78"/>
      <c r="D272" s="78"/>
      <c r="E272" s="8" t="str">
        <f>IF(A272&lt;&gt;"",COUNTIF(Daten!I:I,A272),"")</f>
        <v/>
      </c>
      <c r="F272" s="9" t="str">
        <f t="shared" si="12"/>
        <v/>
      </c>
      <c r="G272" s="9" t="str">
        <f t="shared" si="13"/>
        <v/>
      </c>
      <c r="H272" s="9" t="str">
        <f>IFERROR(IF(COUNTIF(Daten!$H$2:$H$400,$A272)&lt;&gt;0,"X",""),"")</f>
        <v/>
      </c>
      <c r="I272" s="63" t="str">
        <f t="shared" si="14"/>
        <v/>
      </c>
      <c r="J272" s="10" t="str">
        <f t="array" ref="J272">IF(A272&lt;&gt;"",IF(IFERROR(INDEX(Name,SMALL(IF((zimmer=$A272),ROW(Daten)),1)-1),VLOOKUP($A272,Erläuterung,2,FALSE))=0,"",IFERROR(INDEX(Name,SMALL(IF((zimmer=$A272),ROW(Daten)),1)-1),VLOOKUP($A272,Erläuterung,2,FALSE))),"")</f>
        <v/>
      </c>
      <c r="K272" s="10" t="str">
        <f t="array" ref="K272">IF($A272&lt;&gt;"",IFERROR(INDEX(Name,SMALL(IF((zimmer=$A272),ROW(Daten)),2)-1),""),"")</f>
        <v/>
      </c>
      <c r="L272" s="10" t="str">
        <f t="array" ref="L272">IF($A272&lt;&gt;"",IFERROR(INDEX(Name,SMALL(IF((zimmer=$A272),ROW(Daten)),3)-1),""),"")</f>
        <v/>
      </c>
      <c r="M272" s="10" t="str">
        <f t="array" ref="M272">IF($A272&lt;&gt;"",IFERROR(INDEX(Name,SMALL(IF((zimmer=$A272),ROW(Daten)),4)-1),""),"")</f>
        <v/>
      </c>
      <c r="N272" s="10" t="str">
        <f t="array" ref="N272">IF($A272&lt;&gt;"",IFERROR(INDEX(Name,SMALL(IF((zimmer=$A272),ROW(Daten)),5)-1),""),"")</f>
        <v/>
      </c>
      <c r="O272" s="10" t="str">
        <f t="array" ref="O272">IF($A272&lt;&gt;"",IFERROR(INDEX(Name,SMALL(IF((zimmer=$A272),ROW(Daten)),6)-1),""),"")</f>
        <v/>
      </c>
      <c r="P272" s="10" t="str">
        <f t="array" ref="P272">IF($A272&lt;&gt;"",IFERROR(INDEX(Stelle,SMALL(IF((zimmer=$A272),ROW(Daten)),1)-1),""),"")</f>
        <v/>
      </c>
      <c r="Q272" s="10" t="str">
        <f t="array" ref="Q272">IF($A272&lt;&gt;"",IFERROR(INDEX(Stelle,SMALL(IF((zimmer=$A272),ROW(Daten)),2)-1),""),"")</f>
        <v/>
      </c>
      <c r="R272" s="10" t="str">
        <f t="array" ref="R272">IF($A272&lt;&gt;"",IFERROR(INDEX(Stelle,SMALL(IF((zimmer=$A272),ROW(Daten)),3)-1),""),"")</f>
        <v/>
      </c>
      <c r="S272" s="10" t="str">
        <f t="array" ref="S272">IF($A272&lt;&gt;"",IFERROR(INDEX(Stelle,SMALL(IF((zimmer=$A272),ROW(Daten)),4)-1),""),"")</f>
        <v/>
      </c>
      <c r="T272" s="10" t="str">
        <f t="array" ref="T272">IF($A272&lt;&gt;"",IFERROR(INDEX(Stelle,SMALL(IF((zimmer=$A272),ROW(Daten)),5)-1),""),"")</f>
        <v/>
      </c>
      <c r="U272" s="10" t="str">
        <f t="array" ref="U272">IF($A272&lt;&gt;"",IFERROR(INDEX(Stelle,SMALL(IF((zimmer=$A272),ROW(Daten)),6)-1),""),"")</f>
        <v/>
      </c>
    </row>
    <row r="273" spans="1:21" ht="13.5" thickBot="1" x14ac:dyDescent="0.25">
      <c r="A273" s="76"/>
      <c r="B273" s="77"/>
      <c r="C273" s="78"/>
      <c r="D273" s="78"/>
      <c r="E273" s="8" t="str">
        <f>IF(A273&lt;&gt;"",COUNTIF(Daten!I:I,A273),"")</f>
        <v/>
      </c>
      <c r="F273" s="9" t="str">
        <f t="shared" si="12"/>
        <v/>
      </c>
      <c r="G273" s="9" t="str">
        <f t="shared" si="13"/>
        <v/>
      </c>
      <c r="H273" s="9" t="str">
        <f>IFERROR(IF(COUNTIF(Daten!$H$2:$H$400,$A273)&lt;&gt;0,"X",""),"")</f>
        <v/>
      </c>
      <c r="I273" s="63" t="str">
        <f t="shared" si="14"/>
        <v/>
      </c>
      <c r="J273" s="10" t="str">
        <f t="array" ref="J273">IF(A273&lt;&gt;"",IF(IFERROR(INDEX(Name,SMALL(IF((zimmer=$A273),ROW(Daten)),1)-1),VLOOKUP($A273,Erläuterung,2,FALSE))=0,"",IFERROR(INDEX(Name,SMALL(IF((zimmer=$A273),ROW(Daten)),1)-1),VLOOKUP($A273,Erläuterung,2,FALSE))),"")</f>
        <v/>
      </c>
      <c r="K273" s="10" t="str">
        <f t="array" ref="K273">IF($A273&lt;&gt;"",IFERROR(INDEX(Name,SMALL(IF((zimmer=$A273),ROW(Daten)),2)-1),""),"")</f>
        <v/>
      </c>
      <c r="L273" s="10" t="str">
        <f t="array" ref="L273">IF($A273&lt;&gt;"",IFERROR(INDEX(Name,SMALL(IF((zimmer=$A273),ROW(Daten)),3)-1),""),"")</f>
        <v/>
      </c>
      <c r="M273" s="10" t="str">
        <f t="array" ref="M273">IF($A273&lt;&gt;"",IFERROR(INDEX(Name,SMALL(IF((zimmer=$A273),ROW(Daten)),4)-1),""),"")</f>
        <v/>
      </c>
      <c r="N273" s="10" t="str">
        <f t="array" ref="N273">IF($A273&lt;&gt;"",IFERROR(INDEX(Name,SMALL(IF((zimmer=$A273),ROW(Daten)),5)-1),""),"")</f>
        <v/>
      </c>
      <c r="O273" s="10" t="str">
        <f t="array" ref="O273">IF($A273&lt;&gt;"",IFERROR(INDEX(Name,SMALL(IF((zimmer=$A273),ROW(Daten)),6)-1),""),"")</f>
        <v/>
      </c>
      <c r="P273" s="10" t="str">
        <f t="array" ref="P273">IF($A273&lt;&gt;"",IFERROR(INDEX(Stelle,SMALL(IF((zimmer=$A273),ROW(Daten)),1)-1),""),"")</f>
        <v/>
      </c>
      <c r="Q273" s="10" t="str">
        <f t="array" ref="Q273">IF($A273&lt;&gt;"",IFERROR(INDEX(Stelle,SMALL(IF((zimmer=$A273),ROW(Daten)),2)-1),""),"")</f>
        <v/>
      </c>
      <c r="R273" s="10" t="str">
        <f t="array" ref="R273">IF($A273&lt;&gt;"",IFERROR(INDEX(Stelle,SMALL(IF((zimmer=$A273),ROW(Daten)),3)-1),""),"")</f>
        <v/>
      </c>
      <c r="S273" s="10" t="str">
        <f t="array" ref="S273">IF($A273&lt;&gt;"",IFERROR(INDEX(Stelle,SMALL(IF((zimmer=$A273),ROW(Daten)),4)-1),""),"")</f>
        <v/>
      </c>
      <c r="T273" s="10" t="str">
        <f t="array" ref="T273">IF($A273&lt;&gt;"",IFERROR(INDEX(Stelle,SMALL(IF((zimmer=$A273),ROW(Daten)),5)-1),""),"")</f>
        <v/>
      </c>
      <c r="U273" s="10" t="str">
        <f t="array" ref="U273">IF($A273&lt;&gt;"",IFERROR(INDEX(Stelle,SMALL(IF((zimmer=$A273),ROW(Daten)),6)-1),""),"")</f>
        <v/>
      </c>
    </row>
    <row r="274" spans="1:21" ht="13.5" thickBot="1" x14ac:dyDescent="0.25">
      <c r="A274" s="76"/>
      <c r="B274" s="77"/>
      <c r="C274" s="78"/>
      <c r="D274" s="78"/>
      <c r="E274" s="8" t="str">
        <f>IF(A274&lt;&gt;"",COUNTIF(Daten!I:I,A274),"")</f>
        <v/>
      </c>
      <c r="F274" s="9" t="str">
        <f t="shared" si="12"/>
        <v/>
      </c>
      <c r="G274" s="9" t="str">
        <f t="shared" si="13"/>
        <v/>
      </c>
      <c r="H274" s="9" t="str">
        <f>IFERROR(IF(COUNTIF(Daten!$H$2:$H$400,$A274)&lt;&gt;0,"X",""),"")</f>
        <v/>
      </c>
      <c r="I274" s="63" t="str">
        <f t="shared" si="14"/>
        <v/>
      </c>
      <c r="J274" s="10" t="str">
        <f t="array" ref="J274">IF(A274&lt;&gt;"",IF(IFERROR(INDEX(Name,SMALL(IF((zimmer=$A274),ROW(Daten)),1)-1),VLOOKUP($A274,Erläuterung,2,FALSE))=0,"",IFERROR(INDEX(Name,SMALL(IF((zimmer=$A274),ROW(Daten)),1)-1),VLOOKUP($A274,Erläuterung,2,FALSE))),"")</f>
        <v/>
      </c>
      <c r="K274" s="10" t="str">
        <f t="array" ref="K274">IF($A274&lt;&gt;"",IFERROR(INDEX(Name,SMALL(IF((zimmer=$A274),ROW(Daten)),2)-1),""),"")</f>
        <v/>
      </c>
      <c r="L274" s="10" t="str">
        <f t="array" ref="L274">IF($A274&lt;&gt;"",IFERROR(INDEX(Name,SMALL(IF((zimmer=$A274),ROW(Daten)),3)-1),""),"")</f>
        <v/>
      </c>
      <c r="M274" s="10" t="str">
        <f t="array" ref="M274">IF($A274&lt;&gt;"",IFERROR(INDEX(Name,SMALL(IF((zimmer=$A274),ROW(Daten)),4)-1),""),"")</f>
        <v/>
      </c>
      <c r="N274" s="10" t="str">
        <f t="array" ref="N274">IF($A274&lt;&gt;"",IFERROR(INDEX(Name,SMALL(IF((zimmer=$A274),ROW(Daten)),5)-1),""),"")</f>
        <v/>
      </c>
      <c r="O274" s="10" t="str">
        <f t="array" ref="O274">IF($A274&lt;&gt;"",IFERROR(INDEX(Name,SMALL(IF((zimmer=$A274),ROW(Daten)),6)-1),""),"")</f>
        <v/>
      </c>
      <c r="P274" s="10" t="str">
        <f t="array" ref="P274">IF($A274&lt;&gt;"",IFERROR(INDEX(Stelle,SMALL(IF((zimmer=$A274),ROW(Daten)),1)-1),""),"")</f>
        <v/>
      </c>
      <c r="Q274" s="10" t="str">
        <f t="array" ref="Q274">IF($A274&lt;&gt;"",IFERROR(INDEX(Stelle,SMALL(IF((zimmer=$A274),ROW(Daten)),2)-1),""),"")</f>
        <v/>
      </c>
      <c r="R274" s="10" t="str">
        <f t="array" ref="R274">IF($A274&lt;&gt;"",IFERROR(INDEX(Stelle,SMALL(IF((zimmer=$A274),ROW(Daten)),3)-1),""),"")</f>
        <v/>
      </c>
      <c r="S274" s="10" t="str">
        <f t="array" ref="S274">IF($A274&lt;&gt;"",IFERROR(INDEX(Stelle,SMALL(IF((zimmer=$A274),ROW(Daten)),4)-1),""),"")</f>
        <v/>
      </c>
      <c r="T274" s="10" t="str">
        <f t="array" ref="T274">IF($A274&lt;&gt;"",IFERROR(INDEX(Stelle,SMALL(IF((zimmer=$A274),ROW(Daten)),5)-1),""),"")</f>
        <v/>
      </c>
      <c r="U274" s="10" t="str">
        <f t="array" ref="U274">IF($A274&lt;&gt;"",IFERROR(INDEX(Stelle,SMALL(IF((zimmer=$A274),ROW(Daten)),6)-1),""),"")</f>
        <v/>
      </c>
    </row>
    <row r="275" spans="1:21" ht="13.5" thickBot="1" x14ac:dyDescent="0.25">
      <c r="A275" s="76"/>
      <c r="B275" s="77"/>
      <c r="C275" s="78"/>
      <c r="D275" s="78"/>
      <c r="E275" s="8" t="str">
        <f>IF(A275&lt;&gt;"",COUNTIF(Daten!I:I,A275),"")</f>
        <v/>
      </c>
      <c r="F275" s="9" t="str">
        <f t="shared" si="12"/>
        <v/>
      </c>
      <c r="G275" s="9" t="str">
        <f t="shared" si="13"/>
        <v/>
      </c>
      <c r="H275" s="9" t="str">
        <f>IFERROR(IF(COUNTIF(Daten!$H$2:$H$400,$A275)&lt;&gt;0,"X",""),"")</f>
        <v/>
      </c>
      <c r="I275" s="63" t="str">
        <f t="shared" si="14"/>
        <v/>
      </c>
      <c r="J275" s="10" t="str">
        <f t="array" ref="J275">IF(A275&lt;&gt;"",IF(IFERROR(INDEX(Name,SMALL(IF((zimmer=$A275),ROW(Daten)),1)-1),VLOOKUP($A275,Erläuterung,2,FALSE))=0,"",IFERROR(INDEX(Name,SMALL(IF((zimmer=$A275),ROW(Daten)),1)-1),VLOOKUP($A275,Erläuterung,2,FALSE))),"")</f>
        <v/>
      </c>
      <c r="K275" s="10" t="str">
        <f t="array" ref="K275">IF($A275&lt;&gt;"",IFERROR(INDEX(Name,SMALL(IF((zimmer=$A275),ROW(Daten)),2)-1),""),"")</f>
        <v/>
      </c>
      <c r="L275" s="10" t="str">
        <f t="array" ref="L275">IF($A275&lt;&gt;"",IFERROR(INDEX(Name,SMALL(IF((zimmer=$A275),ROW(Daten)),3)-1),""),"")</f>
        <v/>
      </c>
      <c r="M275" s="10" t="str">
        <f t="array" ref="M275">IF($A275&lt;&gt;"",IFERROR(INDEX(Name,SMALL(IF((zimmer=$A275),ROW(Daten)),4)-1),""),"")</f>
        <v/>
      </c>
      <c r="N275" s="10" t="str">
        <f t="array" ref="N275">IF($A275&lt;&gt;"",IFERROR(INDEX(Name,SMALL(IF((zimmer=$A275),ROW(Daten)),5)-1),""),"")</f>
        <v/>
      </c>
      <c r="O275" s="10" t="str">
        <f t="array" ref="O275">IF($A275&lt;&gt;"",IFERROR(INDEX(Name,SMALL(IF((zimmer=$A275),ROW(Daten)),6)-1),""),"")</f>
        <v/>
      </c>
      <c r="P275" s="10" t="str">
        <f t="array" ref="P275">IF($A275&lt;&gt;"",IFERROR(INDEX(Stelle,SMALL(IF((zimmer=$A275),ROW(Daten)),1)-1),""),"")</f>
        <v/>
      </c>
      <c r="Q275" s="10" t="str">
        <f t="array" ref="Q275">IF($A275&lt;&gt;"",IFERROR(INDEX(Stelle,SMALL(IF((zimmer=$A275),ROW(Daten)),2)-1),""),"")</f>
        <v/>
      </c>
      <c r="R275" s="10" t="str">
        <f t="array" ref="R275">IF($A275&lt;&gt;"",IFERROR(INDEX(Stelle,SMALL(IF((zimmer=$A275),ROW(Daten)),3)-1),""),"")</f>
        <v/>
      </c>
      <c r="S275" s="10" t="str">
        <f t="array" ref="S275">IF($A275&lt;&gt;"",IFERROR(INDEX(Stelle,SMALL(IF((zimmer=$A275),ROW(Daten)),4)-1),""),"")</f>
        <v/>
      </c>
      <c r="T275" s="10" t="str">
        <f t="array" ref="T275">IF($A275&lt;&gt;"",IFERROR(INDEX(Stelle,SMALL(IF((zimmer=$A275),ROW(Daten)),5)-1),""),"")</f>
        <v/>
      </c>
      <c r="U275" s="10" t="str">
        <f t="array" ref="U275">IF($A275&lt;&gt;"",IFERROR(INDEX(Stelle,SMALL(IF((zimmer=$A275),ROW(Daten)),6)-1),""),"")</f>
        <v/>
      </c>
    </row>
    <row r="276" spans="1:21" ht="13.5" thickBot="1" x14ac:dyDescent="0.25">
      <c r="A276" s="76"/>
      <c r="B276" s="77"/>
      <c r="C276" s="78"/>
      <c r="D276" s="78"/>
      <c r="E276" s="8" t="str">
        <f>IF(A276&lt;&gt;"",COUNTIF(Daten!I:I,A276),"")</f>
        <v/>
      </c>
      <c r="F276" s="9" t="str">
        <f t="shared" si="12"/>
        <v/>
      </c>
      <c r="G276" s="9" t="str">
        <f t="shared" si="13"/>
        <v/>
      </c>
      <c r="H276" s="9" t="str">
        <f>IFERROR(IF(COUNTIF(Daten!$H$2:$H$400,$A276)&lt;&gt;0,"X",""),"")</f>
        <v/>
      </c>
      <c r="I276" s="63" t="str">
        <f t="shared" si="14"/>
        <v/>
      </c>
      <c r="J276" s="10" t="str">
        <f t="array" ref="J276">IF(A276&lt;&gt;"",IF(IFERROR(INDEX(Name,SMALL(IF((zimmer=$A276),ROW(Daten)),1)-1),VLOOKUP($A276,Erläuterung,2,FALSE))=0,"",IFERROR(INDEX(Name,SMALL(IF((zimmer=$A276),ROW(Daten)),1)-1),VLOOKUP($A276,Erläuterung,2,FALSE))),"")</f>
        <v/>
      </c>
      <c r="K276" s="10" t="str">
        <f t="array" ref="K276">IF($A276&lt;&gt;"",IFERROR(INDEX(Name,SMALL(IF((zimmer=$A276),ROW(Daten)),2)-1),""),"")</f>
        <v/>
      </c>
      <c r="L276" s="10" t="str">
        <f t="array" ref="L276">IF($A276&lt;&gt;"",IFERROR(INDEX(Name,SMALL(IF((zimmer=$A276),ROW(Daten)),3)-1),""),"")</f>
        <v/>
      </c>
      <c r="M276" s="10" t="str">
        <f t="array" ref="M276">IF($A276&lt;&gt;"",IFERROR(INDEX(Name,SMALL(IF((zimmer=$A276),ROW(Daten)),4)-1),""),"")</f>
        <v/>
      </c>
      <c r="N276" s="10" t="str">
        <f t="array" ref="N276">IF($A276&lt;&gt;"",IFERROR(INDEX(Name,SMALL(IF((zimmer=$A276),ROW(Daten)),5)-1),""),"")</f>
        <v/>
      </c>
      <c r="O276" s="10" t="str">
        <f t="array" ref="O276">IF($A276&lt;&gt;"",IFERROR(INDEX(Name,SMALL(IF((zimmer=$A276),ROW(Daten)),6)-1),""),"")</f>
        <v/>
      </c>
      <c r="P276" s="10" t="str">
        <f t="array" ref="P276">IF($A276&lt;&gt;"",IFERROR(INDEX(Stelle,SMALL(IF((zimmer=$A276),ROW(Daten)),1)-1),""),"")</f>
        <v/>
      </c>
      <c r="Q276" s="10" t="str">
        <f t="array" ref="Q276">IF($A276&lt;&gt;"",IFERROR(INDEX(Stelle,SMALL(IF((zimmer=$A276),ROW(Daten)),2)-1),""),"")</f>
        <v/>
      </c>
      <c r="R276" s="10" t="str">
        <f t="array" ref="R276">IF($A276&lt;&gt;"",IFERROR(INDEX(Stelle,SMALL(IF((zimmer=$A276),ROW(Daten)),3)-1),""),"")</f>
        <v/>
      </c>
      <c r="S276" s="10" t="str">
        <f t="array" ref="S276">IF($A276&lt;&gt;"",IFERROR(INDEX(Stelle,SMALL(IF((zimmer=$A276),ROW(Daten)),4)-1),""),"")</f>
        <v/>
      </c>
      <c r="T276" s="10" t="str">
        <f t="array" ref="T276">IF($A276&lt;&gt;"",IFERROR(INDEX(Stelle,SMALL(IF((zimmer=$A276),ROW(Daten)),5)-1),""),"")</f>
        <v/>
      </c>
      <c r="U276" s="10" t="str">
        <f t="array" ref="U276">IF($A276&lt;&gt;"",IFERROR(INDEX(Stelle,SMALL(IF((zimmer=$A276),ROW(Daten)),6)-1),""),"")</f>
        <v/>
      </c>
    </row>
    <row r="277" spans="1:21" ht="13.5" thickBot="1" x14ac:dyDescent="0.25">
      <c r="A277" s="76"/>
      <c r="B277" s="77"/>
      <c r="C277" s="78"/>
      <c r="D277" s="78"/>
      <c r="E277" s="8" t="str">
        <f>IF(A277&lt;&gt;"",COUNTIF(Daten!I:I,A277),"")</f>
        <v/>
      </c>
      <c r="F277" s="9" t="str">
        <f t="shared" si="12"/>
        <v/>
      </c>
      <c r="G277" s="9" t="str">
        <f t="shared" si="13"/>
        <v/>
      </c>
      <c r="H277" s="9" t="str">
        <f>IFERROR(IF(COUNTIF(Daten!$H$2:$H$400,$A277)&lt;&gt;0,"X",""),"")</f>
        <v/>
      </c>
      <c r="I277" s="63" t="str">
        <f t="shared" si="14"/>
        <v/>
      </c>
      <c r="J277" s="10" t="str">
        <f t="array" ref="J277">IF(A277&lt;&gt;"",IF(IFERROR(INDEX(Name,SMALL(IF((zimmer=$A277),ROW(Daten)),1)-1),VLOOKUP($A277,Erläuterung,2,FALSE))=0,"",IFERROR(INDEX(Name,SMALL(IF((zimmer=$A277),ROW(Daten)),1)-1),VLOOKUP($A277,Erläuterung,2,FALSE))),"")</f>
        <v/>
      </c>
      <c r="K277" s="10" t="str">
        <f t="array" ref="K277">IF($A277&lt;&gt;"",IFERROR(INDEX(Name,SMALL(IF((zimmer=$A277),ROW(Daten)),2)-1),""),"")</f>
        <v/>
      </c>
      <c r="L277" s="10" t="str">
        <f t="array" ref="L277">IF($A277&lt;&gt;"",IFERROR(INDEX(Name,SMALL(IF((zimmer=$A277),ROW(Daten)),3)-1),""),"")</f>
        <v/>
      </c>
      <c r="M277" s="10" t="str">
        <f t="array" ref="M277">IF($A277&lt;&gt;"",IFERROR(INDEX(Name,SMALL(IF((zimmer=$A277),ROW(Daten)),4)-1),""),"")</f>
        <v/>
      </c>
      <c r="N277" s="10" t="str">
        <f t="array" ref="N277">IF($A277&lt;&gt;"",IFERROR(INDEX(Name,SMALL(IF((zimmer=$A277),ROW(Daten)),5)-1),""),"")</f>
        <v/>
      </c>
      <c r="O277" s="10" t="str">
        <f t="array" ref="O277">IF($A277&lt;&gt;"",IFERROR(INDEX(Name,SMALL(IF((zimmer=$A277),ROW(Daten)),6)-1),""),"")</f>
        <v/>
      </c>
      <c r="P277" s="10" t="str">
        <f t="array" ref="P277">IF($A277&lt;&gt;"",IFERROR(INDEX(Stelle,SMALL(IF((zimmer=$A277),ROW(Daten)),1)-1),""),"")</f>
        <v/>
      </c>
      <c r="Q277" s="10" t="str">
        <f t="array" ref="Q277">IF($A277&lt;&gt;"",IFERROR(INDEX(Stelle,SMALL(IF((zimmer=$A277),ROW(Daten)),2)-1),""),"")</f>
        <v/>
      </c>
      <c r="R277" s="10" t="str">
        <f t="array" ref="R277">IF($A277&lt;&gt;"",IFERROR(INDEX(Stelle,SMALL(IF((zimmer=$A277),ROW(Daten)),3)-1),""),"")</f>
        <v/>
      </c>
      <c r="S277" s="10" t="str">
        <f t="array" ref="S277">IF($A277&lt;&gt;"",IFERROR(INDEX(Stelle,SMALL(IF((zimmer=$A277),ROW(Daten)),4)-1),""),"")</f>
        <v/>
      </c>
      <c r="T277" s="10" t="str">
        <f t="array" ref="T277">IF($A277&lt;&gt;"",IFERROR(INDEX(Stelle,SMALL(IF((zimmer=$A277),ROW(Daten)),5)-1),""),"")</f>
        <v/>
      </c>
      <c r="U277" s="10" t="str">
        <f t="array" ref="U277">IF($A277&lt;&gt;"",IFERROR(INDEX(Stelle,SMALL(IF((zimmer=$A277),ROW(Daten)),6)-1),""),"")</f>
        <v/>
      </c>
    </row>
    <row r="278" spans="1:21" ht="13.5" thickBot="1" x14ac:dyDescent="0.25">
      <c r="A278" s="76"/>
      <c r="B278" s="77"/>
      <c r="C278" s="78"/>
      <c r="D278" s="78"/>
      <c r="E278" s="8" t="str">
        <f>IF(A278&lt;&gt;"",COUNTIF(Daten!I:I,A278),"")</f>
        <v/>
      </c>
      <c r="F278" s="9" t="str">
        <f t="shared" si="12"/>
        <v/>
      </c>
      <c r="G278" s="9" t="str">
        <f t="shared" si="13"/>
        <v/>
      </c>
      <c r="H278" s="9" t="str">
        <f>IFERROR(IF(COUNTIF(Daten!$H$2:$H$400,$A278)&lt;&gt;0,"X",""),"")</f>
        <v/>
      </c>
      <c r="I278" s="63" t="str">
        <f t="shared" si="14"/>
        <v/>
      </c>
      <c r="J278" s="10" t="str">
        <f t="array" ref="J278">IF(A278&lt;&gt;"",IF(IFERROR(INDEX(Name,SMALL(IF((zimmer=$A278),ROW(Daten)),1)-1),VLOOKUP($A278,Erläuterung,2,FALSE))=0,"",IFERROR(INDEX(Name,SMALL(IF((zimmer=$A278),ROW(Daten)),1)-1),VLOOKUP($A278,Erläuterung,2,FALSE))),"")</f>
        <v/>
      </c>
      <c r="K278" s="10" t="str">
        <f t="array" ref="K278">IF($A278&lt;&gt;"",IFERROR(INDEX(Name,SMALL(IF((zimmer=$A278),ROW(Daten)),2)-1),""),"")</f>
        <v/>
      </c>
      <c r="L278" s="10" t="str">
        <f t="array" ref="L278">IF($A278&lt;&gt;"",IFERROR(INDEX(Name,SMALL(IF((zimmer=$A278),ROW(Daten)),3)-1),""),"")</f>
        <v/>
      </c>
      <c r="M278" s="10" t="str">
        <f t="array" ref="M278">IF($A278&lt;&gt;"",IFERROR(INDEX(Name,SMALL(IF((zimmer=$A278),ROW(Daten)),4)-1),""),"")</f>
        <v/>
      </c>
      <c r="N278" s="10" t="str">
        <f t="array" ref="N278">IF($A278&lt;&gt;"",IFERROR(INDEX(Name,SMALL(IF((zimmer=$A278),ROW(Daten)),5)-1),""),"")</f>
        <v/>
      </c>
      <c r="O278" s="10" t="str">
        <f t="array" ref="O278">IF($A278&lt;&gt;"",IFERROR(INDEX(Name,SMALL(IF((zimmer=$A278),ROW(Daten)),6)-1),""),"")</f>
        <v/>
      </c>
      <c r="P278" s="10" t="str">
        <f t="array" ref="P278">IF($A278&lt;&gt;"",IFERROR(INDEX(Stelle,SMALL(IF((zimmer=$A278),ROW(Daten)),1)-1),""),"")</f>
        <v/>
      </c>
      <c r="Q278" s="10" t="str">
        <f t="array" ref="Q278">IF($A278&lt;&gt;"",IFERROR(INDEX(Stelle,SMALL(IF((zimmer=$A278),ROW(Daten)),2)-1),""),"")</f>
        <v/>
      </c>
      <c r="R278" s="10" t="str">
        <f t="array" ref="R278">IF($A278&lt;&gt;"",IFERROR(INDEX(Stelle,SMALL(IF((zimmer=$A278),ROW(Daten)),3)-1),""),"")</f>
        <v/>
      </c>
      <c r="S278" s="10" t="str">
        <f t="array" ref="S278">IF($A278&lt;&gt;"",IFERROR(INDEX(Stelle,SMALL(IF((zimmer=$A278),ROW(Daten)),4)-1),""),"")</f>
        <v/>
      </c>
      <c r="T278" s="10" t="str">
        <f t="array" ref="T278">IF($A278&lt;&gt;"",IFERROR(INDEX(Stelle,SMALL(IF((zimmer=$A278),ROW(Daten)),5)-1),""),"")</f>
        <v/>
      </c>
      <c r="U278" s="10" t="str">
        <f t="array" ref="U278">IF($A278&lt;&gt;"",IFERROR(INDEX(Stelle,SMALL(IF((zimmer=$A278),ROW(Daten)),6)-1),""),"")</f>
        <v/>
      </c>
    </row>
    <row r="279" spans="1:21" ht="13.5" thickBot="1" x14ac:dyDescent="0.25">
      <c r="A279" s="76"/>
      <c r="B279" s="77"/>
      <c r="C279" s="78"/>
      <c r="D279" s="78"/>
      <c r="E279" s="8" t="str">
        <f>IF(A279&lt;&gt;"",COUNTIF(Daten!I:I,A279),"")</f>
        <v/>
      </c>
      <c r="F279" s="9" t="str">
        <f t="shared" si="12"/>
        <v/>
      </c>
      <c r="G279" s="9" t="str">
        <f t="shared" si="13"/>
        <v/>
      </c>
      <c r="H279" s="9" t="str">
        <f>IFERROR(IF(COUNTIF(Daten!$H$2:$H$400,$A279)&lt;&gt;0,"X",""),"")</f>
        <v/>
      </c>
      <c r="I279" s="63" t="str">
        <f t="shared" si="14"/>
        <v/>
      </c>
      <c r="J279" s="10" t="str">
        <f t="array" ref="J279">IF(A279&lt;&gt;"",IF(IFERROR(INDEX(Name,SMALL(IF((zimmer=$A279),ROW(Daten)),1)-1),VLOOKUP($A279,Erläuterung,2,FALSE))=0,"",IFERROR(INDEX(Name,SMALL(IF((zimmer=$A279),ROW(Daten)),1)-1),VLOOKUP($A279,Erläuterung,2,FALSE))),"")</f>
        <v/>
      </c>
      <c r="K279" s="10" t="str">
        <f t="array" ref="K279">IF($A279&lt;&gt;"",IFERROR(INDEX(Name,SMALL(IF((zimmer=$A279),ROW(Daten)),2)-1),""),"")</f>
        <v/>
      </c>
      <c r="L279" s="10" t="str">
        <f t="array" ref="L279">IF($A279&lt;&gt;"",IFERROR(INDEX(Name,SMALL(IF((zimmer=$A279),ROW(Daten)),3)-1),""),"")</f>
        <v/>
      </c>
      <c r="M279" s="10" t="str">
        <f t="array" ref="M279">IF($A279&lt;&gt;"",IFERROR(INDEX(Name,SMALL(IF((zimmer=$A279),ROW(Daten)),4)-1),""),"")</f>
        <v/>
      </c>
      <c r="N279" s="10" t="str">
        <f t="array" ref="N279">IF($A279&lt;&gt;"",IFERROR(INDEX(Name,SMALL(IF((zimmer=$A279),ROW(Daten)),5)-1),""),"")</f>
        <v/>
      </c>
      <c r="O279" s="10" t="str">
        <f t="array" ref="O279">IF($A279&lt;&gt;"",IFERROR(INDEX(Name,SMALL(IF((zimmer=$A279),ROW(Daten)),6)-1),""),"")</f>
        <v/>
      </c>
      <c r="P279" s="10" t="str">
        <f t="array" ref="P279">IF($A279&lt;&gt;"",IFERROR(INDEX(Stelle,SMALL(IF((zimmer=$A279),ROW(Daten)),1)-1),""),"")</f>
        <v/>
      </c>
      <c r="Q279" s="10" t="str">
        <f t="array" ref="Q279">IF($A279&lt;&gt;"",IFERROR(INDEX(Stelle,SMALL(IF((zimmer=$A279),ROW(Daten)),2)-1),""),"")</f>
        <v/>
      </c>
      <c r="R279" s="10" t="str">
        <f t="array" ref="R279">IF($A279&lt;&gt;"",IFERROR(INDEX(Stelle,SMALL(IF((zimmer=$A279),ROW(Daten)),3)-1),""),"")</f>
        <v/>
      </c>
      <c r="S279" s="10" t="str">
        <f t="array" ref="S279">IF($A279&lt;&gt;"",IFERROR(INDEX(Stelle,SMALL(IF((zimmer=$A279),ROW(Daten)),4)-1),""),"")</f>
        <v/>
      </c>
      <c r="T279" s="10" t="str">
        <f t="array" ref="T279">IF($A279&lt;&gt;"",IFERROR(INDEX(Stelle,SMALL(IF((zimmer=$A279),ROW(Daten)),5)-1),""),"")</f>
        <v/>
      </c>
      <c r="U279" s="10" t="str">
        <f t="array" ref="U279">IF($A279&lt;&gt;"",IFERROR(INDEX(Stelle,SMALL(IF((zimmer=$A279),ROW(Daten)),6)-1),""),"")</f>
        <v/>
      </c>
    </row>
    <row r="280" spans="1:21" ht="13.5" thickBot="1" x14ac:dyDescent="0.25">
      <c r="A280" s="76"/>
      <c r="B280" s="77"/>
      <c r="C280" s="78"/>
      <c r="D280" s="78"/>
      <c r="E280" s="8" t="str">
        <f>IF(A280&lt;&gt;"",COUNTIF(Daten!I:I,A280),"")</f>
        <v/>
      </c>
      <c r="F280" s="9" t="str">
        <f t="shared" si="12"/>
        <v/>
      </c>
      <c r="G280" s="9" t="str">
        <f t="shared" si="13"/>
        <v/>
      </c>
      <c r="H280" s="9" t="str">
        <f>IFERROR(IF(COUNTIF(Daten!$H$2:$H$400,$A280)&lt;&gt;0,"X",""),"")</f>
        <v/>
      </c>
      <c r="I280" s="63" t="str">
        <f t="shared" si="14"/>
        <v/>
      </c>
      <c r="J280" s="10" t="str">
        <f t="array" ref="J280">IF(A280&lt;&gt;"",IF(IFERROR(INDEX(Name,SMALL(IF((zimmer=$A280),ROW(Daten)),1)-1),VLOOKUP($A280,Erläuterung,2,FALSE))=0,"",IFERROR(INDEX(Name,SMALL(IF((zimmer=$A280),ROW(Daten)),1)-1),VLOOKUP($A280,Erläuterung,2,FALSE))),"")</f>
        <v/>
      </c>
      <c r="K280" s="10" t="str">
        <f t="array" ref="K280">IF($A280&lt;&gt;"",IFERROR(INDEX(Name,SMALL(IF((zimmer=$A280),ROW(Daten)),2)-1),""),"")</f>
        <v/>
      </c>
      <c r="L280" s="10" t="str">
        <f t="array" ref="L280">IF($A280&lt;&gt;"",IFERROR(INDEX(Name,SMALL(IF((zimmer=$A280),ROW(Daten)),3)-1),""),"")</f>
        <v/>
      </c>
      <c r="M280" s="10" t="str">
        <f t="array" ref="M280">IF($A280&lt;&gt;"",IFERROR(INDEX(Name,SMALL(IF((zimmer=$A280),ROW(Daten)),4)-1),""),"")</f>
        <v/>
      </c>
      <c r="N280" s="10" t="str">
        <f t="array" ref="N280">IF($A280&lt;&gt;"",IFERROR(INDEX(Name,SMALL(IF((zimmer=$A280),ROW(Daten)),5)-1),""),"")</f>
        <v/>
      </c>
      <c r="O280" s="10" t="str">
        <f t="array" ref="O280">IF($A280&lt;&gt;"",IFERROR(INDEX(Name,SMALL(IF((zimmer=$A280),ROW(Daten)),6)-1),""),"")</f>
        <v/>
      </c>
      <c r="P280" s="10" t="str">
        <f t="array" ref="P280">IF($A280&lt;&gt;"",IFERROR(INDEX(Stelle,SMALL(IF((zimmer=$A280),ROW(Daten)),1)-1),""),"")</f>
        <v/>
      </c>
      <c r="Q280" s="10" t="str">
        <f t="array" ref="Q280">IF($A280&lt;&gt;"",IFERROR(INDEX(Stelle,SMALL(IF((zimmer=$A280),ROW(Daten)),2)-1),""),"")</f>
        <v/>
      </c>
      <c r="R280" s="10" t="str">
        <f t="array" ref="R280">IF($A280&lt;&gt;"",IFERROR(INDEX(Stelle,SMALL(IF((zimmer=$A280),ROW(Daten)),3)-1),""),"")</f>
        <v/>
      </c>
      <c r="S280" s="10" t="str">
        <f t="array" ref="S280">IF($A280&lt;&gt;"",IFERROR(INDEX(Stelle,SMALL(IF((zimmer=$A280),ROW(Daten)),4)-1),""),"")</f>
        <v/>
      </c>
      <c r="T280" s="10" t="str">
        <f t="array" ref="T280">IF($A280&lt;&gt;"",IFERROR(INDEX(Stelle,SMALL(IF((zimmer=$A280),ROW(Daten)),5)-1),""),"")</f>
        <v/>
      </c>
      <c r="U280" s="10" t="str">
        <f t="array" ref="U280">IF($A280&lt;&gt;"",IFERROR(INDEX(Stelle,SMALL(IF((zimmer=$A280),ROW(Daten)),6)-1),""),"")</f>
        <v/>
      </c>
    </row>
    <row r="281" spans="1:21" ht="13.5" thickBot="1" x14ac:dyDescent="0.25">
      <c r="A281" s="76"/>
      <c r="B281" s="77"/>
      <c r="C281" s="78"/>
      <c r="D281" s="78"/>
      <c r="E281" s="8" t="str">
        <f>IF(A281&lt;&gt;"",COUNTIF(Daten!I:I,A281),"")</f>
        <v/>
      </c>
      <c r="F281" s="9" t="str">
        <f t="shared" si="12"/>
        <v/>
      </c>
      <c r="G281" s="9" t="str">
        <f t="shared" si="13"/>
        <v/>
      </c>
      <c r="H281" s="9" t="str">
        <f>IFERROR(IF(COUNTIF(Daten!$H$2:$H$400,$A281)&lt;&gt;0,"X",""),"")</f>
        <v/>
      </c>
      <c r="I281" s="63" t="str">
        <f t="shared" si="14"/>
        <v/>
      </c>
      <c r="J281" s="10" t="str">
        <f t="array" ref="J281">IF(A281&lt;&gt;"",IF(IFERROR(INDEX(Name,SMALL(IF((zimmer=$A281),ROW(Daten)),1)-1),VLOOKUP($A281,Erläuterung,2,FALSE))=0,"",IFERROR(INDEX(Name,SMALL(IF((zimmer=$A281),ROW(Daten)),1)-1),VLOOKUP($A281,Erläuterung,2,FALSE))),"")</f>
        <v/>
      </c>
      <c r="K281" s="10" t="str">
        <f t="array" ref="K281">IF($A281&lt;&gt;"",IFERROR(INDEX(Name,SMALL(IF((zimmer=$A281),ROW(Daten)),2)-1),""),"")</f>
        <v/>
      </c>
      <c r="L281" s="10" t="str">
        <f t="array" ref="L281">IF($A281&lt;&gt;"",IFERROR(INDEX(Name,SMALL(IF((zimmer=$A281),ROW(Daten)),3)-1),""),"")</f>
        <v/>
      </c>
      <c r="M281" s="10" t="str">
        <f t="array" ref="M281">IF($A281&lt;&gt;"",IFERROR(INDEX(Name,SMALL(IF((zimmer=$A281),ROW(Daten)),4)-1),""),"")</f>
        <v/>
      </c>
      <c r="N281" s="10" t="str">
        <f t="array" ref="N281">IF($A281&lt;&gt;"",IFERROR(INDEX(Name,SMALL(IF((zimmer=$A281),ROW(Daten)),5)-1),""),"")</f>
        <v/>
      </c>
      <c r="O281" s="10" t="str">
        <f t="array" ref="O281">IF($A281&lt;&gt;"",IFERROR(INDEX(Name,SMALL(IF((zimmer=$A281),ROW(Daten)),6)-1),""),"")</f>
        <v/>
      </c>
      <c r="P281" s="10" t="str">
        <f t="array" ref="P281">IF($A281&lt;&gt;"",IFERROR(INDEX(Stelle,SMALL(IF((zimmer=$A281),ROW(Daten)),1)-1),""),"")</f>
        <v/>
      </c>
      <c r="Q281" s="10" t="str">
        <f t="array" ref="Q281">IF($A281&lt;&gt;"",IFERROR(INDEX(Stelle,SMALL(IF((zimmer=$A281),ROW(Daten)),2)-1),""),"")</f>
        <v/>
      </c>
      <c r="R281" s="10" t="str">
        <f t="array" ref="R281">IF($A281&lt;&gt;"",IFERROR(INDEX(Stelle,SMALL(IF((zimmer=$A281),ROW(Daten)),3)-1),""),"")</f>
        <v/>
      </c>
      <c r="S281" s="10" t="str">
        <f t="array" ref="S281">IF($A281&lt;&gt;"",IFERROR(INDEX(Stelle,SMALL(IF((zimmer=$A281),ROW(Daten)),4)-1),""),"")</f>
        <v/>
      </c>
      <c r="T281" s="10" t="str">
        <f t="array" ref="T281">IF($A281&lt;&gt;"",IFERROR(INDEX(Stelle,SMALL(IF((zimmer=$A281),ROW(Daten)),5)-1),""),"")</f>
        <v/>
      </c>
      <c r="U281" s="10" t="str">
        <f t="array" ref="U281">IF($A281&lt;&gt;"",IFERROR(INDEX(Stelle,SMALL(IF((zimmer=$A281),ROW(Daten)),6)-1),""),"")</f>
        <v/>
      </c>
    </row>
    <row r="282" spans="1:21" ht="13.5" thickBot="1" x14ac:dyDescent="0.25">
      <c r="A282" s="76"/>
      <c r="B282" s="77"/>
      <c r="C282" s="78"/>
      <c r="D282" s="78"/>
      <c r="E282" s="8" t="str">
        <f>IF(A282&lt;&gt;"",COUNTIF(Daten!I:I,A282),"")</f>
        <v/>
      </c>
      <c r="F282" s="9" t="str">
        <f t="shared" si="12"/>
        <v/>
      </c>
      <c r="G282" s="9" t="str">
        <f t="shared" si="13"/>
        <v/>
      </c>
      <c r="H282" s="9" t="str">
        <f>IFERROR(IF(COUNTIF(Daten!$H$2:$H$400,$A282)&lt;&gt;0,"X",""),"")</f>
        <v/>
      </c>
      <c r="I282" s="63" t="str">
        <f t="shared" si="14"/>
        <v/>
      </c>
      <c r="J282" s="10" t="str">
        <f t="array" ref="J282">IF(A282&lt;&gt;"",IF(IFERROR(INDEX(Name,SMALL(IF((zimmer=$A282),ROW(Daten)),1)-1),VLOOKUP($A282,Erläuterung,2,FALSE))=0,"",IFERROR(INDEX(Name,SMALL(IF((zimmer=$A282),ROW(Daten)),1)-1),VLOOKUP($A282,Erläuterung,2,FALSE))),"")</f>
        <v/>
      </c>
      <c r="K282" s="10" t="str">
        <f t="array" ref="K282">IF($A282&lt;&gt;"",IFERROR(INDEX(Name,SMALL(IF((zimmer=$A282),ROW(Daten)),2)-1),""),"")</f>
        <v/>
      </c>
      <c r="L282" s="10" t="str">
        <f t="array" ref="L282">IF($A282&lt;&gt;"",IFERROR(INDEX(Name,SMALL(IF((zimmer=$A282),ROW(Daten)),3)-1),""),"")</f>
        <v/>
      </c>
      <c r="M282" s="10" t="str">
        <f t="array" ref="M282">IF($A282&lt;&gt;"",IFERROR(INDEX(Name,SMALL(IF((zimmer=$A282),ROW(Daten)),4)-1),""),"")</f>
        <v/>
      </c>
      <c r="N282" s="10" t="str">
        <f t="array" ref="N282">IF($A282&lt;&gt;"",IFERROR(INDEX(Name,SMALL(IF((zimmer=$A282),ROW(Daten)),5)-1),""),"")</f>
        <v/>
      </c>
      <c r="O282" s="10" t="str">
        <f t="array" ref="O282">IF($A282&lt;&gt;"",IFERROR(INDEX(Name,SMALL(IF((zimmer=$A282),ROW(Daten)),6)-1),""),"")</f>
        <v/>
      </c>
      <c r="P282" s="10" t="str">
        <f t="array" ref="P282">IF($A282&lt;&gt;"",IFERROR(INDEX(Stelle,SMALL(IF((zimmer=$A282),ROW(Daten)),1)-1),""),"")</f>
        <v/>
      </c>
      <c r="Q282" s="10" t="str">
        <f t="array" ref="Q282">IF($A282&lt;&gt;"",IFERROR(INDEX(Stelle,SMALL(IF((zimmer=$A282),ROW(Daten)),2)-1),""),"")</f>
        <v/>
      </c>
      <c r="R282" s="10" t="str">
        <f t="array" ref="R282">IF($A282&lt;&gt;"",IFERROR(INDEX(Stelle,SMALL(IF((zimmer=$A282),ROW(Daten)),3)-1),""),"")</f>
        <v/>
      </c>
      <c r="S282" s="10" t="str">
        <f t="array" ref="S282">IF($A282&lt;&gt;"",IFERROR(INDEX(Stelle,SMALL(IF((zimmer=$A282),ROW(Daten)),4)-1),""),"")</f>
        <v/>
      </c>
      <c r="T282" s="10" t="str">
        <f t="array" ref="T282">IF($A282&lt;&gt;"",IFERROR(INDEX(Stelle,SMALL(IF((zimmer=$A282),ROW(Daten)),5)-1),""),"")</f>
        <v/>
      </c>
      <c r="U282" s="10" t="str">
        <f t="array" ref="U282">IF($A282&lt;&gt;"",IFERROR(INDEX(Stelle,SMALL(IF((zimmer=$A282),ROW(Daten)),6)-1),""),"")</f>
        <v/>
      </c>
    </row>
    <row r="283" spans="1:21" ht="13.5" thickBot="1" x14ac:dyDescent="0.25">
      <c r="A283" s="76"/>
      <c r="B283" s="77"/>
      <c r="C283" s="78"/>
      <c r="D283" s="78"/>
      <c r="E283" s="8" t="str">
        <f>IF(A283&lt;&gt;"",COUNTIF(Daten!I:I,A283),"")</f>
        <v/>
      </c>
      <c r="F283" s="9" t="str">
        <f t="shared" si="12"/>
        <v/>
      </c>
      <c r="G283" s="9" t="str">
        <f t="shared" si="13"/>
        <v/>
      </c>
      <c r="H283" s="9" t="str">
        <f>IFERROR(IF(COUNTIF(Daten!$H$2:$H$400,$A283)&lt;&gt;0,"X",""),"")</f>
        <v/>
      </c>
      <c r="I283" s="63" t="str">
        <f t="shared" si="14"/>
        <v/>
      </c>
      <c r="J283" s="10" t="str">
        <f t="array" ref="J283">IF(A283&lt;&gt;"",IF(IFERROR(INDEX(Name,SMALL(IF((zimmer=$A283),ROW(Daten)),1)-1),VLOOKUP($A283,Erläuterung,2,FALSE))=0,"",IFERROR(INDEX(Name,SMALL(IF((zimmer=$A283),ROW(Daten)),1)-1),VLOOKUP($A283,Erläuterung,2,FALSE))),"")</f>
        <v/>
      </c>
      <c r="K283" s="10" t="str">
        <f t="array" ref="K283">IF($A283&lt;&gt;"",IFERROR(INDEX(Name,SMALL(IF((zimmer=$A283),ROW(Daten)),2)-1),""),"")</f>
        <v/>
      </c>
      <c r="L283" s="10" t="str">
        <f t="array" ref="L283">IF($A283&lt;&gt;"",IFERROR(INDEX(Name,SMALL(IF((zimmer=$A283),ROW(Daten)),3)-1),""),"")</f>
        <v/>
      </c>
      <c r="M283" s="10" t="str">
        <f t="array" ref="M283">IF($A283&lt;&gt;"",IFERROR(INDEX(Name,SMALL(IF((zimmer=$A283),ROW(Daten)),4)-1),""),"")</f>
        <v/>
      </c>
      <c r="N283" s="10" t="str">
        <f t="array" ref="N283">IF($A283&lt;&gt;"",IFERROR(INDEX(Name,SMALL(IF((zimmer=$A283),ROW(Daten)),5)-1),""),"")</f>
        <v/>
      </c>
      <c r="O283" s="10" t="str">
        <f t="array" ref="O283">IF($A283&lt;&gt;"",IFERROR(INDEX(Name,SMALL(IF((zimmer=$A283),ROW(Daten)),6)-1),""),"")</f>
        <v/>
      </c>
      <c r="P283" s="10" t="str">
        <f t="array" ref="P283">IF($A283&lt;&gt;"",IFERROR(INDEX(Stelle,SMALL(IF((zimmer=$A283),ROW(Daten)),1)-1),""),"")</f>
        <v/>
      </c>
      <c r="Q283" s="10" t="str">
        <f t="array" ref="Q283">IF($A283&lt;&gt;"",IFERROR(INDEX(Stelle,SMALL(IF((zimmer=$A283),ROW(Daten)),2)-1),""),"")</f>
        <v/>
      </c>
      <c r="R283" s="10" t="str">
        <f t="array" ref="R283">IF($A283&lt;&gt;"",IFERROR(INDEX(Stelle,SMALL(IF((zimmer=$A283),ROW(Daten)),3)-1),""),"")</f>
        <v/>
      </c>
      <c r="S283" s="10" t="str">
        <f t="array" ref="S283">IF($A283&lt;&gt;"",IFERROR(INDEX(Stelle,SMALL(IF((zimmer=$A283),ROW(Daten)),4)-1),""),"")</f>
        <v/>
      </c>
      <c r="T283" s="10" t="str">
        <f t="array" ref="T283">IF($A283&lt;&gt;"",IFERROR(INDEX(Stelle,SMALL(IF((zimmer=$A283),ROW(Daten)),5)-1),""),"")</f>
        <v/>
      </c>
      <c r="U283" s="10" t="str">
        <f t="array" ref="U283">IF($A283&lt;&gt;"",IFERROR(INDEX(Stelle,SMALL(IF((zimmer=$A283),ROW(Daten)),6)-1),""),"")</f>
        <v/>
      </c>
    </row>
    <row r="284" spans="1:21" ht="13.5" thickBot="1" x14ac:dyDescent="0.25">
      <c r="A284" s="76"/>
      <c r="B284" s="77"/>
      <c r="C284" s="78"/>
      <c r="D284" s="78"/>
      <c r="E284" s="8" t="str">
        <f>IF(A284&lt;&gt;"",COUNTIF(Daten!I:I,A284),"")</f>
        <v/>
      </c>
      <c r="F284" s="9" t="str">
        <f t="shared" si="12"/>
        <v/>
      </c>
      <c r="G284" s="9" t="str">
        <f t="shared" si="13"/>
        <v/>
      </c>
      <c r="H284" s="9" t="str">
        <f>IFERROR(IF(COUNTIF(Daten!$H$2:$H$400,$A284)&lt;&gt;0,"X",""),"")</f>
        <v/>
      </c>
      <c r="I284" s="63" t="str">
        <f t="shared" si="14"/>
        <v/>
      </c>
      <c r="J284" s="10" t="str">
        <f t="array" ref="J284">IF(A284&lt;&gt;"",IF(IFERROR(INDEX(Name,SMALL(IF((zimmer=$A284),ROW(Daten)),1)-1),VLOOKUP($A284,Erläuterung,2,FALSE))=0,"",IFERROR(INDEX(Name,SMALL(IF((zimmer=$A284),ROW(Daten)),1)-1),VLOOKUP($A284,Erläuterung,2,FALSE))),"")</f>
        <v/>
      </c>
      <c r="K284" s="10" t="str">
        <f t="array" ref="K284">IF($A284&lt;&gt;"",IFERROR(INDEX(Name,SMALL(IF((zimmer=$A284),ROW(Daten)),2)-1),""),"")</f>
        <v/>
      </c>
      <c r="L284" s="10" t="str">
        <f t="array" ref="L284">IF($A284&lt;&gt;"",IFERROR(INDEX(Name,SMALL(IF((zimmer=$A284),ROW(Daten)),3)-1),""),"")</f>
        <v/>
      </c>
      <c r="M284" s="10" t="str">
        <f t="array" ref="M284">IF($A284&lt;&gt;"",IFERROR(INDEX(Name,SMALL(IF((zimmer=$A284),ROW(Daten)),4)-1),""),"")</f>
        <v/>
      </c>
      <c r="N284" s="10" t="str">
        <f t="array" ref="N284">IF($A284&lt;&gt;"",IFERROR(INDEX(Name,SMALL(IF((zimmer=$A284),ROW(Daten)),5)-1),""),"")</f>
        <v/>
      </c>
      <c r="O284" s="10" t="str">
        <f t="array" ref="O284">IF($A284&lt;&gt;"",IFERROR(INDEX(Name,SMALL(IF((zimmer=$A284),ROW(Daten)),6)-1),""),"")</f>
        <v/>
      </c>
      <c r="P284" s="10" t="str">
        <f t="array" ref="P284">IF($A284&lt;&gt;"",IFERROR(INDEX(Stelle,SMALL(IF((zimmer=$A284),ROW(Daten)),1)-1),""),"")</f>
        <v/>
      </c>
      <c r="Q284" s="10" t="str">
        <f t="array" ref="Q284">IF($A284&lt;&gt;"",IFERROR(INDEX(Stelle,SMALL(IF((zimmer=$A284),ROW(Daten)),2)-1),""),"")</f>
        <v/>
      </c>
      <c r="R284" s="10" t="str">
        <f t="array" ref="R284">IF($A284&lt;&gt;"",IFERROR(INDEX(Stelle,SMALL(IF((zimmer=$A284),ROW(Daten)),3)-1),""),"")</f>
        <v/>
      </c>
      <c r="S284" s="10" t="str">
        <f t="array" ref="S284">IF($A284&lt;&gt;"",IFERROR(INDEX(Stelle,SMALL(IF((zimmer=$A284),ROW(Daten)),4)-1),""),"")</f>
        <v/>
      </c>
      <c r="T284" s="10" t="str">
        <f t="array" ref="T284">IF($A284&lt;&gt;"",IFERROR(INDEX(Stelle,SMALL(IF((zimmer=$A284),ROW(Daten)),5)-1),""),"")</f>
        <v/>
      </c>
      <c r="U284" s="10" t="str">
        <f t="array" ref="U284">IF($A284&lt;&gt;"",IFERROR(INDEX(Stelle,SMALL(IF((zimmer=$A284),ROW(Daten)),6)-1),""),"")</f>
        <v/>
      </c>
    </row>
    <row r="285" spans="1:21" ht="13.5" thickBot="1" x14ac:dyDescent="0.25">
      <c r="A285" s="76"/>
      <c r="B285" s="77"/>
      <c r="C285" s="78"/>
      <c r="D285" s="78"/>
      <c r="E285" s="8" t="str">
        <f>IF(A285&lt;&gt;"",COUNTIF(Daten!I:I,A285),"")</f>
        <v/>
      </c>
      <c r="F285" s="9" t="str">
        <f t="shared" si="12"/>
        <v/>
      </c>
      <c r="G285" s="9" t="str">
        <f t="shared" si="13"/>
        <v/>
      </c>
      <c r="H285" s="9" t="str">
        <f>IFERROR(IF(COUNTIF(Daten!$H$2:$H$400,$A285)&lt;&gt;0,"X",""),"")</f>
        <v/>
      </c>
      <c r="I285" s="63" t="str">
        <f t="shared" si="14"/>
        <v/>
      </c>
      <c r="J285" s="10" t="str">
        <f t="array" ref="J285">IF(A285&lt;&gt;"",IF(IFERROR(INDEX(Name,SMALL(IF((zimmer=$A285),ROW(Daten)),1)-1),VLOOKUP($A285,Erläuterung,2,FALSE))=0,"",IFERROR(INDEX(Name,SMALL(IF((zimmer=$A285),ROW(Daten)),1)-1),VLOOKUP($A285,Erläuterung,2,FALSE))),"")</f>
        <v/>
      </c>
      <c r="K285" s="10" t="str">
        <f t="array" ref="K285">IF($A285&lt;&gt;"",IFERROR(INDEX(Name,SMALL(IF((zimmer=$A285),ROW(Daten)),2)-1),""),"")</f>
        <v/>
      </c>
      <c r="L285" s="10" t="str">
        <f t="array" ref="L285">IF($A285&lt;&gt;"",IFERROR(INDEX(Name,SMALL(IF((zimmer=$A285),ROW(Daten)),3)-1),""),"")</f>
        <v/>
      </c>
      <c r="M285" s="10" t="str">
        <f t="array" ref="M285">IF($A285&lt;&gt;"",IFERROR(INDEX(Name,SMALL(IF((zimmer=$A285),ROW(Daten)),4)-1),""),"")</f>
        <v/>
      </c>
      <c r="N285" s="10" t="str">
        <f t="array" ref="N285">IF($A285&lt;&gt;"",IFERROR(INDEX(Name,SMALL(IF((zimmer=$A285),ROW(Daten)),5)-1),""),"")</f>
        <v/>
      </c>
      <c r="O285" s="10" t="str">
        <f t="array" ref="O285">IF($A285&lt;&gt;"",IFERROR(INDEX(Name,SMALL(IF((zimmer=$A285),ROW(Daten)),6)-1),""),"")</f>
        <v/>
      </c>
      <c r="P285" s="10" t="str">
        <f t="array" ref="P285">IF($A285&lt;&gt;"",IFERROR(INDEX(Stelle,SMALL(IF((zimmer=$A285),ROW(Daten)),1)-1),""),"")</f>
        <v/>
      </c>
      <c r="Q285" s="10" t="str">
        <f t="array" ref="Q285">IF($A285&lt;&gt;"",IFERROR(INDEX(Stelle,SMALL(IF((zimmer=$A285),ROW(Daten)),2)-1),""),"")</f>
        <v/>
      </c>
      <c r="R285" s="10" t="str">
        <f t="array" ref="R285">IF($A285&lt;&gt;"",IFERROR(INDEX(Stelle,SMALL(IF((zimmer=$A285),ROW(Daten)),3)-1),""),"")</f>
        <v/>
      </c>
      <c r="S285" s="10" t="str">
        <f t="array" ref="S285">IF($A285&lt;&gt;"",IFERROR(INDEX(Stelle,SMALL(IF((zimmer=$A285),ROW(Daten)),4)-1),""),"")</f>
        <v/>
      </c>
      <c r="T285" s="10" t="str">
        <f t="array" ref="T285">IF($A285&lt;&gt;"",IFERROR(INDEX(Stelle,SMALL(IF((zimmer=$A285),ROW(Daten)),5)-1),""),"")</f>
        <v/>
      </c>
      <c r="U285" s="10" t="str">
        <f t="array" ref="U285">IF($A285&lt;&gt;"",IFERROR(INDEX(Stelle,SMALL(IF((zimmer=$A285),ROW(Daten)),6)-1),""),"")</f>
        <v/>
      </c>
    </row>
    <row r="286" spans="1:21" ht="13.5" thickBot="1" x14ac:dyDescent="0.25">
      <c r="A286" s="76"/>
      <c r="B286" s="77"/>
      <c r="C286" s="78"/>
      <c r="D286" s="78"/>
      <c r="E286" s="8" t="str">
        <f>IF(A286&lt;&gt;"",COUNTIF(Daten!I:I,A286),"")</f>
        <v/>
      </c>
      <c r="F286" s="9" t="str">
        <f t="shared" si="12"/>
        <v/>
      </c>
      <c r="G286" s="9" t="str">
        <f t="shared" si="13"/>
        <v/>
      </c>
      <c r="H286" s="9" t="str">
        <f>IFERROR(IF(COUNTIF(Daten!$H$2:$H$400,$A286)&lt;&gt;0,"X",""),"")</f>
        <v/>
      </c>
      <c r="I286" s="63" t="str">
        <f t="shared" si="14"/>
        <v/>
      </c>
      <c r="J286" s="10" t="str">
        <f t="array" ref="J286">IF(A286&lt;&gt;"",IF(IFERROR(INDEX(Name,SMALL(IF((zimmer=$A286),ROW(Daten)),1)-1),VLOOKUP($A286,Erläuterung,2,FALSE))=0,"",IFERROR(INDEX(Name,SMALL(IF((zimmer=$A286),ROW(Daten)),1)-1),VLOOKUP($A286,Erläuterung,2,FALSE))),"")</f>
        <v/>
      </c>
      <c r="K286" s="10" t="str">
        <f t="array" ref="K286">IF($A286&lt;&gt;"",IFERROR(INDEX(Name,SMALL(IF((zimmer=$A286),ROW(Daten)),2)-1),""),"")</f>
        <v/>
      </c>
      <c r="L286" s="10" t="str">
        <f t="array" ref="L286">IF($A286&lt;&gt;"",IFERROR(INDEX(Name,SMALL(IF((zimmer=$A286),ROW(Daten)),3)-1),""),"")</f>
        <v/>
      </c>
      <c r="M286" s="10" t="str">
        <f t="array" ref="M286">IF($A286&lt;&gt;"",IFERROR(INDEX(Name,SMALL(IF((zimmer=$A286),ROW(Daten)),4)-1),""),"")</f>
        <v/>
      </c>
      <c r="N286" s="10" t="str">
        <f t="array" ref="N286">IF($A286&lt;&gt;"",IFERROR(INDEX(Name,SMALL(IF((zimmer=$A286),ROW(Daten)),5)-1),""),"")</f>
        <v/>
      </c>
      <c r="O286" s="10" t="str">
        <f t="array" ref="O286">IF($A286&lt;&gt;"",IFERROR(INDEX(Name,SMALL(IF((zimmer=$A286),ROW(Daten)),6)-1),""),"")</f>
        <v/>
      </c>
      <c r="P286" s="10" t="str">
        <f t="array" ref="P286">IF($A286&lt;&gt;"",IFERROR(INDEX(Stelle,SMALL(IF((zimmer=$A286),ROW(Daten)),1)-1),""),"")</f>
        <v/>
      </c>
      <c r="Q286" s="10" t="str">
        <f t="array" ref="Q286">IF($A286&lt;&gt;"",IFERROR(INDEX(Stelle,SMALL(IF((zimmer=$A286),ROW(Daten)),2)-1),""),"")</f>
        <v/>
      </c>
      <c r="R286" s="10" t="str">
        <f t="array" ref="R286">IF($A286&lt;&gt;"",IFERROR(INDEX(Stelle,SMALL(IF((zimmer=$A286),ROW(Daten)),3)-1),""),"")</f>
        <v/>
      </c>
      <c r="S286" s="10" t="str">
        <f t="array" ref="S286">IF($A286&lt;&gt;"",IFERROR(INDEX(Stelle,SMALL(IF((zimmer=$A286),ROW(Daten)),4)-1),""),"")</f>
        <v/>
      </c>
      <c r="T286" s="10" t="str">
        <f t="array" ref="T286">IF($A286&lt;&gt;"",IFERROR(INDEX(Stelle,SMALL(IF((zimmer=$A286),ROW(Daten)),5)-1),""),"")</f>
        <v/>
      </c>
      <c r="U286" s="10" t="str">
        <f t="array" ref="U286">IF($A286&lt;&gt;"",IFERROR(INDEX(Stelle,SMALL(IF((zimmer=$A286),ROW(Daten)),6)-1),""),"")</f>
        <v/>
      </c>
    </row>
    <row r="287" spans="1:21" ht="13.5" thickBot="1" x14ac:dyDescent="0.25">
      <c r="A287" s="76"/>
      <c r="B287" s="77"/>
      <c r="C287" s="78"/>
      <c r="D287" s="78"/>
      <c r="E287" s="8" t="str">
        <f>IF(A287&lt;&gt;"",COUNTIF(Daten!I:I,A287),"")</f>
        <v/>
      </c>
      <c r="F287" s="9" t="str">
        <f t="shared" si="12"/>
        <v/>
      </c>
      <c r="G287" s="9" t="str">
        <f t="shared" si="13"/>
        <v/>
      </c>
      <c r="H287" s="9" t="str">
        <f>IFERROR(IF(COUNTIF(Daten!$H$2:$H$400,$A287)&lt;&gt;0,"X",""),"")</f>
        <v/>
      </c>
      <c r="I287" s="63" t="str">
        <f t="shared" si="14"/>
        <v/>
      </c>
      <c r="J287" s="10" t="str">
        <f t="array" ref="J287">IF(A287&lt;&gt;"",IF(IFERROR(INDEX(Name,SMALL(IF((zimmer=$A287),ROW(Daten)),1)-1),VLOOKUP($A287,Erläuterung,2,FALSE))=0,"",IFERROR(INDEX(Name,SMALL(IF((zimmer=$A287),ROW(Daten)),1)-1),VLOOKUP($A287,Erläuterung,2,FALSE))),"")</f>
        <v/>
      </c>
      <c r="K287" s="10" t="str">
        <f t="array" ref="K287">IF($A287&lt;&gt;"",IFERROR(INDEX(Name,SMALL(IF((zimmer=$A287),ROW(Daten)),2)-1),""),"")</f>
        <v/>
      </c>
      <c r="L287" s="10" t="str">
        <f t="array" ref="L287">IF($A287&lt;&gt;"",IFERROR(INDEX(Name,SMALL(IF((zimmer=$A287),ROW(Daten)),3)-1),""),"")</f>
        <v/>
      </c>
      <c r="M287" s="10" t="str">
        <f t="array" ref="M287">IF($A287&lt;&gt;"",IFERROR(INDEX(Name,SMALL(IF((zimmer=$A287),ROW(Daten)),4)-1),""),"")</f>
        <v/>
      </c>
      <c r="N287" s="10" t="str">
        <f t="array" ref="N287">IF($A287&lt;&gt;"",IFERROR(INDEX(Name,SMALL(IF((zimmer=$A287),ROW(Daten)),5)-1),""),"")</f>
        <v/>
      </c>
      <c r="O287" s="10" t="str">
        <f t="array" ref="O287">IF($A287&lt;&gt;"",IFERROR(INDEX(Name,SMALL(IF((zimmer=$A287),ROW(Daten)),6)-1),""),"")</f>
        <v/>
      </c>
      <c r="P287" s="10" t="str">
        <f t="array" ref="P287">IF($A287&lt;&gt;"",IFERROR(INDEX(Stelle,SMALL(IF((zimmer=$A287),ROW(Daten)),1)-1),""),"")</f>
        <v/>
      </c>
      <c r="Q287" s="10" t="str">
        <f t="array" ref="Q287">IF($A287&lt;&gt;"",IFERROR(INDEX(Stelle,SMALL(IF((zimmer=$A287),ROW(Daten)),2)-1),""),"")</f>
        <v/>
      </c>
      <c r="R287" s="10" t="str">
        <f t="array" ref="R287">IF($A287&lt;&gt;"",IFERROR(INDEX(Stelle,SMALL(IF((zimmer=$A287),ROW(Daten)),3)-1),""),"")</f>
        <v/>
      </c>
      <c r="S287" s="10" t="str">
        <f t="array" ref="S287">IF($A287&lt;&gt;"",IFERROR(INDEX(Stelle,SMALL(IF((zimmer=$A287),ROW(Daten)),4)-1),""),"")</f>
        <v/>
      </c>
      <c r="T287" s="10" t="str">
        <f t="array" ref="T287">IF($A287&lt;&gt;"",IFERROR(INDEX(Stelle,SMALL(IF((zimmer=$A287),ROW(Daten)),5)-1),""),"")</f>
        <v/>
      </c>
      <c r="U287" s="10" t="str">
        <f t="array" ref="U287">IF($A287&lt;&gt;"",IFERROR(INDEX(Stelle,SMALL(IF((zimmer=$A287),ROW(Daten)),6)-1),""),"")</f>
        <v/>
      </c>
    </row>
    <row r="288" spans="1:21" ht="13.5" thickBot="1" x14ac:dyDescent="0.25">
      <c r="A288" s="76"/>
      <c r="B288" s="77"/>
      <c r="C288" s="78"/>
      <c r="D288" s="78"/>
      <c r="E288" s="8" t="str">
        <f>IF(A288&lt;&gt;"",COUNTIF(Daten!I:I,A288),"")</f>
        <v/>
      </c>
      <c r="F288" s="9" t="str">
        <f t="shared" si="12"/>
        <v/>
      </c>
      <c r="G288" s="9" t="str">
        <f t="shared" si="13"/>
        <v/>
      </c>
      <c r="H288" s="9" t="str">
        <f>IFERROR(IF(COUNTIF(Daten!$H$2:$H$400,$A288)&lt;&gt;0,"X",""),"")</f>
        <v/>
      </c>
      <c r="I288" s="63" t="str">
        <f t="shared" si="14"/>
        <v/>
      </c>
      <c r="J288" s="10" t="str">
        <f t="array" ref="J288">IF(A288&lt;&gt;"",IF(IFERROR(INDEX(Name,SMALL(IF((zimmer=$A288),ROW(Daten)),1)-1),VLOOKUP($A288,Erläuterung,2,FALSE))=0,"",IFERROR(INDEX(Name,SMALL(IF((zimmer=$A288),ROW(Daten)),1)-1),VLOOKUP($A288,Erläuterung,2,FALSE))),"")</f>
        <v/>
      </c>
      <c r="K288" s="10" t="str">
        <f t="array" ref="K288">IF($A288&lt;&gt;"",IFERROR(INDEX(Name,SMALL(IF((zimmer=$A288),ROW(Daten)),2)-1),""),"")</f>
        <v/>
      </c>
      <c r="L288" s="10" t="str">
        <f t="array" ref="L288">IF($A288&lt;&gt;"",IFERROR(INDEX(Name,SMALL(IF((zimmer=$A288),ROW(Daten)),3)-1),""),"")</f>
        <v/>
      </c>
      <c r="M288" s="10" t="str">
        <f t="array" ref="M288">IF($A288&lt;&gt;"",IFERROR(INDEX(Name,SMALL(IF((zimmer=$A288),ROW(Daten)),4)-1),""),"")</f>
        <v/>
      </c>
      <c r="N288" s="10" t="str">
        <f t="array" ref="N288">IF($A288&lt;&gt;"",IFERROR(INDEX(Name,SMALL(IF((zimmer=$A288),ROW(Daten)),5)-1),""),"")</f>
        <v/>
      </c>
      <c r="O288" s="10" t="str">
        <f t="array" ref="O288">IF($A288&lt;&gt;"",IFERROR(INDEX(Name,SMALL(IF((zimmer=$A288),ROW(Daten)),6)-1),""),"")</f>
        <v/>
      </c>
      <c r="P288" s="10" t="str">
        <f t="array" ref="P288">IF($A288&lt;&gt;"",IFERROR(INDEX(Stelle,SMALL(IF((zimmer=$A288),ROW(Daten)),1)-1),""),"")</f>
        <v/>
      </c>
      <c r="Q288" s="10" t="str">
        <f t="array" ref="Q288">IF($A288&lt;&gt;"",IFERROR(INDEX(Stelle,SMALL(IF((zimmer=$A288),ROW(Daten)),2)-1),""),"")</f>
        <v/>
      </c>
      <c r="R288" s="10" t="str">
        <f t="array" ref="R288">IF($A288&lt;&gt;"",IFERROR(INDEX(Stelle,SMALL(IF((zimmer=$A288),ROW(Daten)),3)-1),""),"")</f>
        <v/>
      </c>
      <c r="S288" s="10" t="str">
        <f t="array" ref="S288">IF($A288&lt;&gt;"",IFERROR(INDEX(Stelle,SMALL(IF((zimmer=$A288),ROW(Daten)),4)-1),""),"")</f>
        <v/>
      </c>
      <c r="T288" s="10" t="str">
        <f t="array" ref="T288">IF($A288&lt;&gt;"",IFERROR(INDEX(Stelle,SMALL(IF((zimmer=$A288),ROW(Daten)),5)-1),""),"")</f>
        <v/>
      </c>
      <c r="U288" s="10" t="str">
        <f t="array" ref="U288">IF($A288&lt;&gt;"",IFERROR(INDEX(Stelle,SMALL(IF((zimmer=$A288),ROW(Daten)),6)-1),""),"")</f>
        <v/>
      </c>
    </row>
    <row r="289" spans="1:21" ht="13.5" thickBot="1" x14ac:dyDescent="0.25">
      <c r="A289" s="76"/>
      <c r="B289" s="77"/>
      <c r="C289" s="78"/>
      <c r="D289" s="78"/>
      <c r="E289" s="8" t="str">
        <f>IF(A289&lt;&gt;"",COUNTIF(Daten!I:I,A289),"")</f>
        <v/>
      </c>
      <c r="F289" s="9" t="str">
        <f t="shared" si="12"/>
        <v/>
      </c>
      <c r="G289" s="9" t="str">
        <f t="shared" si="13"/>
        <v/>
      </c>
      <c r="H289" s="9" t="str">
        <f>IFERROR(IF(COUNTIF(Daten!$H$2:$H$400,$A289)&lt;&gt;0,"X",""),"")</f>
        <v/>
      </c>
      <c r="I289" s="63" t="str">
        <f t="shared" si="14"/>
        <v/>
      </c>
      <c r="J289" s="10" t="str">
        <f t="array" ref="J289">IF(A289&lt;&gt;"",IF(IFERROR(INDEX(Name,SMALL(IF((zimmer=$A289),ROW(Daten)),1)-1),VLOOKUP($A289,Erläuterung,2,FALSE))=0,"",IFERROR(INDEX(Name,SMALL(IF((zimmer=$A289),ROW(Daten)),1)-1),VLOOKUP($A289,Erläuterung,2,FALSE))),"")</f>
        <v/>
      </c>
      <c r="K289" s="10" t="str">
        <f t="array" ref="K289">IF($A289&lt;&gt;"",IFERROR(INDEX(Name,SMALL(IF((zimmer=$A289),ROW(Daten)),2)-1),""),"")</f>
        <v/>
      </c>
      <c r="L289" s="10" t="str">
        <f t="array" ref="L289">IF($A289&lt;&gt;"",IFERROR(INDEX(Name,SMALL(IF((zimmer=$A289),ROW(Daten)),3)-1),""),"")</f>
        <v/>
      </c>
      <c r="M289" s="10" t="str">
        <f t="array" ref="M289">IF($A289&lt;&gt;"",IFERROR(INDEX(Name,SMALL(IF((zimmer=$A289),ROW(Daten)),4)-1),""),"")</f>
        <v/>
      </c>
      <c r="N289" s="10" t="str">
        <f t="array" ref="N289">IF($A289&lt;&gt;"",IFERROR(INDEX(Name,SMALL(IF((zimmer=$A289),ROW(Daten)),5)-1),""),"")</f>
        <v/>
      </c>
      <c r="O289" s="10" t="str">
        <f t="array" ref="O289">IF($A289&lt;&gt;"",IFERROR(INDEX(Name,SMALL(IF((zimmer=$A289),ROW(Daten)),6)-1),""),"")</f>
        <v/>
      </c>
      <c r="P289" s="10" t="str">
        <f t="array" ref="P289">IF($A289&lt;&gt;"",IFERROR(INDEX(Stelle,SMALL(IF((zimmer=$A289),ROW(Daten)),1)-1),""),"")</f>
        <v/>
      </c>
      <c r="Q289" s="10" t="str">
        <f t="array" ref="Q289">IF($A289&lt;&gt;"",IFERROR(INDEX(Stelle,SMALL(IF((zimmer=$A289),ROW(Daten)),2)-1),""),"")</f>
        <v/>
      </c>
      <c r="R289" s="10" t="str">
        <f t="array" ref="R289">IF($A289&lt;&gt;"",IFERROR(INDEX(Stelle,SMALL(IF((zimmer=$A289),ROW(Daten)),3)-1),""),"")</f>
        <v/>
      </c>
      <c r="S289" s="10" t="str">
        <f t="array" ref="S289">IF($A289&lt;&gt;"",IFERROR(INDEX(Stelle,SMALL(IF((zimmer=$A289),ROW(Daten)),4)-1),""),"")</f>
        <v/>
      </c>
      <c r="T289" s="10" t="str">
        <f t="array" ref="T289">IF($A289&lt;&gt;"",IFERROR(INDEX(Stelle,SMALL(IF((zimmer=$A289),ROW(Daten)),5)-1),""),"")</f>
        <v/>
      </c>
      <c r="U289" s="10" t="str">
        <f t="array" ref="U289">IF($A289&lt;&gt;"",IFERROR(INDEX(Stelle,SMALL(IF((zimmer=$A289),ROW(Daten)),6)-1),""),"")</f>
        <v/>
      </c>
    </row>
    <row r="290" spans="1:21" ht="13.5" thickBot="1" x14ac:dyDescent="0.25">
      <c r="A290" s="76"/>
      <c r="B290" s="77"/>
      <c r="C290" s="78"/>
      <c r="D290" s="78"/>
      <c r="E290" s="8" t="str">
        <f>IF(A290&lt;&gt;"",COUNTIF(Daten!I:I,A290),"")</f>
        <v/>
      </c>
      <c r="F290" s="9" t="str">
        <f t="shared" si="12"/>
        <v/>
      </c>
      <c r="G290" s="9" t="str">
        <f t="shared" si="13"/>
        <v/>
      </c>
      <c r="H290" s="9" t="str">
        <f>IFERROR(IF(COUNTIF(Daten!$H$2:$H$400,$A290)&lt;&gt;0,"X",""),"")</f>
        <v/>
      </c>
      <c r="I290" s="63" t="str">
        <f t="shared" si="14"/>
        <v/>
      </c>
      <c r="J290" s="10" t="str">
        <f t="array" ref="J290">IF(A290&lt;&gt;"",IF(IFERROR(INDEX(Name,SMALL(IF((zimmer=$A290),ROW(Daten)),1)-1),VLOOKUP($A290,Erläuterung,2,FALSE))=0,"",IFERROR(INDEX(Name,SMALL(IF((zimmer=$A290),ROW(Daten)),1)-1),VLOOKUP($A290,Erläuterung,2,FALSE))),"")</f>
        <v/>
      </c>
      <c r="K290" s="10" t="str">
        <f t="array" ref="K290">IF($A290&lt;&gt;"",IFERROR(INDEX(Name,SMALL(IF((zimmer=$A290),ROW(Daten)),2)-1),""),"")</f>
        <v/>
      </c>
      <c r="L290" s="10" t="str">
        <f t="array" ref="L290">IF($A290&lt;&gt;"",IFERROR(INDEX(Name,SMALL(IF((zimmer=$A290),ROW(Daten)),3)-1),""),"")</f>
        <v/>
      </c>
      <c r="M290" s="10" t="str">
        <f t="array" ref="M290">IF($A290&lt;&gt;"",IFERROR(INDEX(Name,SMALL(IF((zimmer=$A290),ROW(Daten)),4)-1),""),"")</f>
        <v/>
      </c>
      <c r="N290" s="10" t="str">
        <f t="array" ref="N290">IF($A290&lt;&gt;"",IFERROR(INDEX(Name,SMALL(IF((zimmer=$A290),ROW(Daten)),5)-1),""),"")</f>
        <v/>
      </c>
      <c r="O290" s="10" t="str">
        <f t="array" ref="O290">IF($A290&lt;&gt;"",IFERROR(INDEX(Name,SMALL(IF((zimmer=$A290),ROW(Daten)),6)-1),""),"")</f>
        <v/>
      </c>
      <c r="P290" s="10" t="str">
        <f t="array" ref="P290">IF($A290&lt;&gt;"",IFERROR(INDEX(Stelle,SMALL(IF((zimmer=$A290),ROW(Daten)),1)-1),""),"")</f>
        <v/>
      </c>
      <c r="Q290" s="10" t="str">
        <f t="array" ref="Q290">IF($A290&lt;&gt;"",IFERROR(INDEX(Stelle,SMALL(IF((zimmer=$A290),ROW(Daten)),2)-1),""),"")</f>
        <v/>
      </c>
      <c r="R290" s="10" t="str">
        <f t="array" ref="R290">IF($A290&lt;&gt;"",IFERROR(INDEX(Stelle,SMALL(IF((zimmer=$A290),ROW(Daten)),3)-1),""),"")</f>
        <v/>
      </c>
      <c r="S290" s="10" t="str">
        <f t="array" ref="S290">IF($A290&lt;&gt;"",IFERROR(INDEX(Stelle,SMALL(IF((zimmer=$A290),ROW(Daten)),4)-1),""),"")</f>
        <v/>
      </c>
      <c r="T290" s="10" t="str">
        <f t="array" ref="T290">IF($A290&lt;&gt;"",IFERROR(INDEX(Stelle,SMALL(IF((zimmer=$A290),ROW(Daten)),5)-1),""),"")</f>
        <v/>
      </c>
      <c r="U290" s="10" t="str">
        <f t="array" ref="U290">IF($A290&lt;&gt;"",IFERROR(INDEX(Stelle,SMALL(IF((zimmer=$A290),ROW(Daten)),6)-1),""),"")</f>
        <v/>
      </c>
    </row>
    <row r="291" spans="1:21" ht="13.5" thickBot="1" x14ac:dyDescent="0.25">
      <c r="A291" s="76"/>
      <c r="B291" s="77"/>
      <c r="C291" s="78"/>
      <c r="D291" s="78"/>
      <c r="E291" s="8" t="str">
        <f>IF(A291&lt;&gt;"",COUNTIF(Daten!I:I,A291),"")</f>
        <v/>
      </c>
      <c r="F291" s="9" t="str">
        <f t="shared" si="12"/>
        <v/>
      </c>
      <c r="G291" s="9" t="str">
        <f t="shared" si="13"/>
        <v/>
      </c>
      <c r="H291" s="9" t="str">
        <f>IFERROR(IF(COUNTIF(Daten!$H$2:$H$400,$A291)&lt;&gt;0,"X",""),"")</f>
        <v/>
      </c>
      <c r="I291" s="63" t="str">
        <f t="shared" si="14"/>
        <v/>
      </c>
      <c r="J291" s="10" t="str">
        <f t="array" ref="J291">IF(A291&lt;&gt;"",IF(IFERROR(INDEX(Name,SMALL(IF((zimmer=$A291),ROW(Daten)),1)-1),VLOOKUP($A291,Erläuterung,2,FALSE))=0,"",IFERROR(INDEX(Name,SMALL(IF((zimmer=$A291),ROW(Daten)),1)-1),VLOOKUP($A291,Erläuterung,2,FALSE))),"")</f>
        <v/>
      </c>
      <c r="K291" s="10" t="str">
        <f t="array" ref="K291">IF($A291&lt;&gt;"",IFERROR(INDEX(Name,SMALL(IF((zimmer=$A291),ROW(Daten)),2)-1),""),"")</f>
        <v/>
      </c>
      <c r="L291" s="10" t="str">
        <f t="array" ref="L291">IF($A291&lt;&gt;"",IFERROR(INDEX(Name,SMALL(IF((zimmer=$A291),ROW(Daten)),3)-1),""),"")</f>
        <v/>
      </c>
      <c r="M291" s="10" t="str">
        <f t="array" ref="M291">IF($A291&lt;&gt;"",IFERROR(INDEX(Name,SMALL(IF((zimmer=$A291),ROW(Daten)),4)-1),""),"")</f>
        <v/>
      </c>
      <c r="N291" s="10" t="str">
        <f t="array" ref="N291">IF($A291&lt;&gt;"",IFERROR(INDEX(Name,SMALL(IF((zimmer=$A291),ROW(Daten)),5)-1),""),"")</f>
        <v/>
      </c>
      <c r="O291" s="10" t="str">
        <f t="array" ref="O291">IF($A291&lt;&gt;"",IFERROR(INDEX(Name,SMALL(IF((zimmer=$A291),ROW(Daten)),6)-1),""),"")</f>
        <v/>
      </c>
      <c r="P291" s="10" t="str">
        <f t="array" ref="P291">IF($A291&lt;&gt;"",IFERROR(INDEX(Stelle,SMALL(IF((zimmer=$A291),ROW(Daten)),1)-1),""),"")</f>
        <v/>
      </c>
      <c r="Q291" s="10" t="str">
        <f t="array" ref="Q291">IF($A291&lt;&gt;"",IFERROR(INDEX(Stelle,SMALL(IF((zimmer=$A291),ROW(Daten)),2)-1),""),"")</f>
        <v/>
      </c>
      <c r="R291" s="10" t="str">
        <f t="array" ref="R291">IF($A291&lt;&gt;"",IFERROR(INDEX(Stelle,SMALL(IF((zimmer=$A291),ROW(Daten)),3)-1),""),"")</f>
        <v/>
      </c>
      <c r="S291" s="10" t="str">
        <f t="array" ref="S291">IF($A291&lt;&gt;"",IFERROR(INDEX(Stelle,SMALL(IF((zimmer=$A291),ROW(Daten)),4)-1),""),"")</f>
        <v/>
      </c>
      <c r="T291" s="10" t="str">
        <f t="array" ref="T291">IF($A291&lt;&gt;"",IFERROR(INDEX(Stelle,SMALL(IF((zimmer=$A291),ROW(Daten)),5)-1),""),"")</f>
        <v/>
      </c>
      <c r="U291" s="10" t="str">
        <f t="array" ref="U291">IF($A291&lt;&gt;"",IFERROR(INDEX(Stelle,SMALL(IF((zimmer=$A291),ROW(Daten)),6)-1),""),"")</f>
        <v/>
      </c>
    </row>
    <row r="292" spans="1:21" ht="13.5" thickBot="1" x14ac:dyDescent="0.25">
      <c r="A292" s="76"/>
      <c r="B292" s="77"/>
      <c r="C292" s="78"/>
      <c r="D292" s="78"/>
      <c r="E292" s="8" t="str">
        <f>IF(A292&lt;&gt;"",COUNTIF(Daten!I:I,A292),"")</f>
        <v/>
      </c>
      <c r="F292" s="9" t="str">
        <f t="shared" si="12"/>
        <v/>
      </c>
      <c r="G292" s="9" t="str">
        <f t="shared" si="13"/>
        <v/>
      </c>
      <c r="H292" s="9" t="str">
        <f>IFERROR(IF(COUNTIF(Daten!$H$2:$H$400,$A292)&lt;&gt;0,"X",""),"")</f>
        <v/>
      </c>
      <c r="I292" s="63" t="str">
        <f t="shared" si="14"/>
        <v/>
      </c>
      <c r="J292" s="10" t="str">
        <f t="array" ref="J292">IF(A292&lt;&gt;"",IF(IFERROR(INDEX(Name,SMALL(IF((zimmer=$A292),ROW(Daten)),1)-1),VLOOKUP($A292,Erläuterung,2,FALSE))=0,"",IFERROR(INDEX(Name,SMALL(IF((zimmer=$A292),ROW(Daten)),1)-1),VLOOKUP($A292,Erläuterung,2,FALSE))),"")</f>
        <v/>
      </c>
      <c r="K292" s="10" t="str">
        <f t="array" ref="K292">IF($A292&lt;&gt;"",IFERROR(INDEX(Name,SMALL(IF((zimmer=$A292),ROW(Daten)),2)-1),""),"")</f>
        <v/>
      </c>
      <c r="L292" s="10" t="str">
        <f t="array" ref="L292">IF($A292&lt;&gt;"",IFERROR(INDEX(Name,SMALL(IF((zimmer=$A292),ROW(Daten)),3)-1),""),"")</f>
        <v/>
      </c>
      <c r="M292" s="10" t="str">
        <f t="array" ref="M292">IF($A292&lt;&gt;"",IFERROR(INDEX(Name,SMALL(IF((zimmer=$A292),ROW(Daten)),4)-1),""),"")</f>
        <v/>
      </c>
      <c r="N292" s="10" t="str">
        <f t="array" ref="N292">IF($A292&lt;&gt;"",IFERROR(INDEX(Name,SMALL(IF((zimmer=$A292),ROW(Daten)),5)-1),""),"")</f>
        <v/>
      </c>
      <c r="O292" s="10" t="str">
        <f t="array" ref="O292">IF($A292&lt;&gt;"",IFERROR(INDEX(Name,SMALL(IF((zimmer=$A292),ROW(Daten)),6)-1),""),"")</f>
        <v/>
      </c>
      <c r="P292" s="10" t="str">
        <f t="array" ref="P292">IF($A292&lt;&gt;"",IFERROR(INDEX(Stelle,SMALL(IF((zimmer=$A292),ROW(Daten)),1)-1),""),"")</f>
        <v/>
      </c>
      <c r="Q292" s="10" t="str">
        <f t="array" ref="Q292">IF($A292&lt;&gt;"",IFERROR(INDEX(Stelle,SMALL(IF((zimmer=$A292),ROW(Daten)),2)-1),""),"")</f>
        <v/>
      </c>
      <c r="R292" s="10" t="str">
        <f t="array" ref="R292">IF($A292&lt;&gt;"",IFERROR(INDEX(Stelle,SMALL(IF((zimmer=$A292),ROW(Daten)),3)-1),""),"")</f>
        <v/>
      </c>
      <c r="S292" s="10" t="str">
        <f t="array" ref="S292">IF($A292&lt;&gt;"",IFERROR(INDEX(Stelle,SMALL(IF((zimmer=$A292),ROW(Daten)),4)-1),""),"")</f>
        <v/>
      </c>
      <c r="T292" s="10" t="str">
        <f t="array" ref="T292">IF($A292&lt;&gt;"",IFERROR(INDEX(Stelle,SMALL(IF((zimmer=$A292),ROW(Daten)),5)-1),""),"")</f>
        <v/>
      </c>
      <c r="U292" s="10" t="str">
        <f t="array" ref="U292">IF($A292&lt;&gt;"",IFERROR(INDEX(Stelle,SMALL(IF((zimmer=$A292),ROW(Daten)),6)-1),""),"")</f>
        <v/>
      </c>
    </row>
    <row r="293" spans="1:21" ht="13.5" thickBot="1" x14ac:dyDescent="0.25">
      <c r="A293" s="76"/>
      <c r="B293" s="77"/>
      <c r="C293" s="78"/>
      <c r="D293" s="78"/>
      <c r="E293" s="8" t="str">
        <f>IF(A293&lt;&gt;"",COUNTIF(Daten!I:I,A293),"")</f>
        <v/>
      </c>
      <c r="F293" s="9" t="str">
        <f t="shared" si="12"/>
        <v/>
      </c>
      <c r="G293" s="9" t="str">
        <f t="shared" si="13"/>
        <v/>
      </c>
      <c r="H293" s="9" t="str">
        <f>IFERROR(IF(COUNTIF(Daten!$H$2:$H$400,$A293)&lt;&gt;0,"X",""),"")</f>
        <v/>
      </c>
      <c r="I293" s="63" t="str">
        <f t="shared" si="14"/>
        <v/>
      </c>
      <c r="J293" s="10" t="str">
        <f t="array" ref="J293">IF(A293&lt;&gt;"",IF(IFERROR(INDEX(Name,SMALL(IF((zimmer=$A293),ROW(Daten)),1)-1),VLOOKUP($A293,Erläuterung,2,FALSE))=0,"",IFERROR(INDEX(Name,SMALL(IF((zimmer=$A293),ROW(Daten)),1)-1),VLOOKUP($A293,Erläuterung,2,FALSE))),"")</f>
        <v/>
      </c>
      <c r="K293" s="10" t="str">
        <f t="array" ref="K293">IF($A293&lt;&gt;"",IFERROR(INDEX(Name,SMALL(IF((zimmer=$A293),ROW(Daten)),2)-1),""),"")</f>
        <v/>
      </c>
      <c r="L293" s="10" t="str">
        <f t="array" ref="L293">IF($A293&lt;&gt;"",IFERROR(INDEX(Name,SMALL(IF((zimmer=$A293),ROW(Daten)),3)-1),""),"")</f>
        <v/>
      </c>
      <c r="M293" s="10" t="str">
        <f t="array" ref="M293">IF($A293&lt;&gt;"",IFERROR(INDEX(Name,SMALL(IF((zimmer=$A293),ROW(Daten)),4)-1),""),"")</f>
        <v/>
      </c>
      <c r="N293" s="10" t="str">
        <f t="array" ref="N293">IF($A293&lt;&gt;"",IFERROR(INDEX(Name,SMALL(IF((zimmer=$A293),ROW(Daten)),5)-1),""),"")</f>
        <v/>
      </c>
      <c r="O293" s="10" t="str">
        <f t="array" ref="O293">IF($A293&lt;&gt;"",IFERROR(INDEX(Name,SMALL(IF((zimmer=$A293),ROW(Daten)),6)-1),""),"")</f>
        <v/>
      </c>
      <c r="P293" s="10" t="str">
        <f t="array" ref="P293">IF($A293&lt;&gt;"",IFERROR(INDEX(Stelle,SMALL(IF((zimmer=$A293),ROW(Daten)),1)-1),""),"")</f>
        <v/>
      </c>
      <c r="Q293" s="10" t="str">
        <f t="array" ref="Q293">IF($A293&lt;&gt;"",IFERROR(INDEX(Stelle,SMALL(IF((zimmer=$A293),ROW(Daten)),2)-1),""),"")</f>
        <v/>
      </c>
      <c r="R293" s="10" t="str">
        <f t="array" ref="R293">IF($A293&lt;&gt;"",IFERROR(INDEX(Stelle,SMALL(IF((zimmer=$A293),ROW(Daten)),3)-1),""),"")</f>
        <v/>
      </c>
      <c r="S293" s="10" t="str">
        <f t="array" ref="S293">IF($A293&lt;&gt;"",IFERROR(INDEX(Stelle,SMALL(IF((zimmer=$A293),ROW(Daten)),4)-1),""),"")</f>
        <v/>
      </c>
      <c r="T293" s="10" t="str">
        <f t="array" ref="T293">IF($A293&lt;&gt;"",IFERROR(INDEX(Stelle,SMALL(IF((zimmer=$A293),ROW(Daten)),5)-1),""),"")</f>
        <v/>
      </c>
      <c r="U293" s="10" t="str">
        <f t="array" ref="U293">IF($A293&lt;&gt;"",IFERROR(INDEX(Stelle,SMALL(IF((zimmer=$A293),ROW(Daten)),6)-1),""),"")</f>
        <v/>
      </c>
    </row>
    <row r="294" spans="1:21" ht="13.5" thickBot="1" x14ac:dyDescent="0.25">
      <c r="A294" s="76"/>
      <c r="B294" s="77"/>
      <c r="C294" s="78"/>
      <c r="D294" s="78"/>
      <c r="E294" s="8" t="str">
        <f>IF(A294&lt;&gt;"",COUNTIF(Daten!I:I,A294),"")</f>
        <v/>
      </c>
      <c r="F294" s="9" t="str">
        <f t="shared" si="12"/>
        <v/>
      </c>
      <c r="G294" s="9" t="str">
        <f t="shared" si="13"/>
        <v/>
      </c>
      <c r="H294" s="9" t="str">
        <f>IFERROR(IF(COUNTIF(Daten!$H$2:$H$400,$A294)&lt;&gt;0,"X",""),"")</f>
        <v/>
      </c>
      <c r="I294" s="63" t="str">
        <f t="shared" si="14"/>
        <v/>
      </c>
      <c r="J294" s="10" t="str">
        <f t="array" ref="J294">IF(A294&lt;&gt;"",IF(IFERROR(INDEX(Name,SMALL(IF((zimmer=$A294),ROW(Daten)),1)-1),VLOOKUP($A294,Erläuterung,2,FALSE))=0,"",IFERROR(INDEX(Name,SMALL(IF((zimmer=$A294),ROW(Daten)),1)-1),VLOOKUP($A294,Erläuterung,2,FALSE))),"")</f>
        <v/>
      </c>
      <c r="K294" s="10" t="str">
        <f t="array" ref="K294">IF($A294&lt;&gt;"",IFERROR(INDEX(Name,SMALL(IF((zimmer=$A294),ROW(Daten)),2)-1),""),"")</f>
        <v/>
      </c>
      <c r="L294" s="10" t="str">
        <f t="array" ref="L294">IF($A294&lt;&gt;"",IFERROR(INDEX(Name,SMALL(IF((zimmer=$A294),ROW(Daten)),3)-1),""),"")</f>
        <v/>
      </c>
      <c r="M294" s="10" t="str">
        <f t="array" ref="M294">IF($A294&lt;&gt;"",IFERROR(INDEX(Name,SMALL(IF((zimmer=$A294),ROW(Daten)),4)-1),""),"")</f>
        <v/>
      </c>
      <c r="N294" s="10" t="str">
        <f t="array" ref="N294">IF($A294&lt;&gt;"",IFERROR(INDEX(Name,SMALL(IF((zimmer=$A294),ROW(Daten)),5)-1),""),"")</f>
        <v/>
      </c>
      <c r="O294" s="10" t="str">
        <f t="array" ref="O294">IF($A294&lt;&gt;"",IFERROR(INDEX(Name,SMALL(IF((zimmer=$A294),ROW(Daten)),6)-1),""),"")</f>
        <v/>
      </c>
      <c r="P294" s="10" t="str">
        <f t="array" ref="P294">IF($A294&lt;&gt;"",IFERROR(INDEX(Stelle,SMALL(IF((zimmer=$A294),ROW(Daten)),1)-1),""),"")</f>
        <v/>
      </c>
      <c r="Q294" s="10" t="str">
        <f t="array" ref="Q294">IF($A294&lt;&gt;"",IFERROR(INDEX(Stelle,SMALL(IF((zimmer=$A294),ROW(Daten)),2)-1),""),"")</f>
        <v/>
      </c>
      <c r="R294" s="10" t="str">
        <f t="array" ref="R294">IF($A294&lt;&gt;"",IFERROR(INDEX(Stelle,SMALL(IF((zimmer=$A294),ROW(Daten)),3)-1),""),"")</f>
        <v/>
      </c>
      <c r="S294" s="10" t="str">
        <f t="array" ref="S294">IF($A294&lt;&gt;"",IFERROR(INDEX(Stelle,SMALL(IF((zimmer=$A294),ROW(Daten)),4)-1),""),"")</f>
        <v/>
      </c>
      <c r="T294" s="10" t="str">
        <f t="array" ref="T294">IF($A294&lt;&gt;"",IFERROR(INDEX(Stelle,SMALL(IF((zimmer=$A294),ROW(Daten)),5)-1),""),"")</f>
        <v/>
      </c>
      <c r="U294" s="10" t="str">
        <f t="array" ref="U294">IF($A294&lt;&gt;"",IFERROR(INDEX(Stelle,SMALL(IF((zimmer=$A294),ROW(Daten)),6)-1),""),"")</f>
        <v/>
      </c>
    </row>
    <row r="295" spans="1:21" ht="13.5" thickBot="1" x14ac:dyDescent="0.25">
      <c r="A295" s="76"/>
      <c r="B295" s="77"/>
      <c r="C295" s="78"/>
      <c r="D295" s="78"/>
      <c r="E295" s="8" t="str">
        <f>IF(A295&lt;&gt;"",COUNTIF(Daten!I:I,A295),"")</f>
        <v/>
      </c>
      <c r="F295" s="9" t="str">
        <f t="shared" si="12"/>
        <v/>
      </c>
      <c r="G295" s="9" t="str">
        <f t="shared" si="13"/>
        <v/>
      </c>
      <c r="H295" s="9" t="str">
        <f>IFERROR(IF(COUNTIF(Daten!$H$2:$H$400,$A295)&lt;&gt;0,"X",""),"")</f>
        <v/>
      </c>
      <c r="I295" s="63" t="str">
        <f t="shared" si="14"/>
        <v/>
      </c>
      <c r="J295" s="10" t="str">
        <f t="array" ref="J295">IF(A295&lt;&gt;"",IF(IFERROR(INDEX(Name,SMALL(IF((zimmer=$A295),ROW(Daten)),1)-1),VLOOKUP($A295,Erläuterung,2,FALSE))=0,"",IFERROR(INDEX(Name,SMALL(IF((zimmer=$A295),ROW(Daten)),1)-1),VLOOKUP($A295,Erläuterung,2,FALSE))),"")</f>
        <v/>
      </c>
      <c r="K295" s="10" t="str">
        <f t="array" ref="K295">IF($A295&lt;&gt;"",IFERROR(INDEX(Name,SMALL(IF((zimmer=$A295),ROW(Daten)),2)-1),""),"")</f>
        <v/>
      </c>
      <c r="L295" s="10" t="str">
        <f t="array" ref="L295">IF($A295&lt;&gt;"",IFERROR(INDEX(Name,SMALL(IF((zimmer=$A295),ROW(Daten)),3)-1),""),"")</f>
        <v/>
      </c>
      <c r="M295" s="10" t="str">
        <f t="array" ref="M295">IF($A295&lt;&gt;"",IFERROR(INDEX(Name,SMALL(IF((zimmer=$A295),ROW(Daten)),4)-1),""),"")</f>
        <v/>
      </c>
      <c r="N295" s="10" t="str">
        <f t="array" ref="N295">IF($A295&lt;&gt;"",IFERROR(INDEX(Name,SMALL(IF((zimmer=$A295),ROW(Daten)),5)-1),""),"")</f>
        <v/>
      </c>
      <c r="O295" s="10" t="str">
        <f t="array" ref="O295">IF($A295&lt;&gt;"",IFERROR(INDEX(Name,SMALL(IF((zimmer=$A295),ROW(Daten)),6)-1),""),"")</f>
        <v/>
      </c>
      <c r="P295" s="10" t="str">
        <f t="array" ref="P295">IF($A295&lt;&gt;"",IFERROR(INDEX(Stelle,SMALL(IF((zimmer=$A295),ROW(Daten)),1)-1),""),"")</f>
        <v/>
      </c>
      <c r="Q295" s="10" t="str">
        <f t="array" ref="Q295">IF($A295&lt;&gt;"",IFERROR(INDEX(Stelle,SMALL(IF((zimmer=$A295),ROW(Daten)),2)-1),""),"")</f>
        <v/>
      </c>
      <c r="R295" s="10" t="str">
        <f t="array" ref="R295">IF($A295&lt;&gt;"",IFERROR(INDEX(Stelle,SMALL(IF((zimmer=$A295),ROW(Daten)),3)-1),""),"")</f>
        <v/>
      </c>
      <c r="S295" s="10" t="str">
        <f t="array" ref="S295">IF($A295&lt;&gt;"",IFERROR(INDEX(Stelle,SMALL(IF((zimmer=$A295),ROW(Daten)),4)-1),""),"")</f>
        <v/>
      </c>
      <c r="T295" s="10" t="str">
        <f t="array" ref="T295">IF($A295&lt;&gt;"",IFERROR(INDEX(Stelle,SMALL(IF((zimmer=$A295),ROW(Daten)),5)-1),""),"")</f>
        <v/>
      </c>
      <c r="U295" s="10" t="str">
        <f t="array" ref="U295">IF($A295&lt;&gt;"",IFERROR(INDEX(Stelle,SMALL(IF((zimmer=$A295),ROW(Daten)),6)-1),""),"")</f>
        <v/>
      </c>
    </row>
    <row r="296" spans="1:21" ht="13.5" thickBot="1" x14ac:dyDescent="0.25">
      <c r="A296" s="76"/>
      <c r="B296" s="77"/>
      <c r="C296" s="78"/>
      <c r="D296" s="78"/>
      <c r="E296" s="8" t="str">
        <f>IF(A296&lt;&gt;"",COUNTIF(Daten!I:I,A296),"")</f>
        <v/>
      </c>
      <c r="F296" s="9" t="str">
        <f t="shared" si="12"/>
        <v/>
      </c>
      <c r="G296" s="9" t="str">
        <f t="shared" si="13"/>
        <v/>
      </c>
      <c r="H296" s="9" t="str">
        <f>IFERROR(IF(COUNTIF(Daten!$H$2:$H$400,$A296)&lt;&gt;0,"X",""),"")</f>
        <v/>
      </c>
      <c r="I296" s="63" t="str">
        <f t="shared" si="14"/>
        <v/>
      </c>
      <c r="J296" s="10" t="str">
        <f t="array" ref="J296">IF(A296&lt;&gt;"",IF(IFERROR(INDEX(Name,SMALL(IF((zimmer=$A296),ROW(Daten)),1)-1),VLOOKUP($A296,Erläuterung,2,FALSE))=0,"",IFERROR(INDEX(Name,SMALL(IF((zimmer=$A296),ROW(Daten)),1)-1),VLOOKUP($A296,Erläuterung,2,FALSE))),"")</f>
        <v/>
      </c>
      <c r="K296" s="10" t="str">
        <f t="array" ref="K296">IF($A296&lt;&gt;"",IFERROR(INDEX(Name,SMALL(IF((zimmer=$A296),ROW(Daten)),2)-1),""),"")</f>
        <v/>
      </c>
      <c r="L296" s="10" t="str">
        <f t="array" ref="L296">IF($A296&lt;&gt;"",IFERROR(INDEX(Name,SMALL(IF((zimmer=$A296),ROW(Daten)),3)-1),""),"")</f>
        <v/>
      </c>
      <c r="M296" s="10" t="str">
        <f t="array" ref="M296">IF($A296&lt;&gt;"",IFERROR(INDEX(Name,SMALL(IF((zimmer=$A296),ROW(Daten)),4)-1),""),"")</f>
        <v/>
      </c>
      <c r="N296" s="10" t="str">
        <f t="array" ref="N296">IF($A296&lt;&gt;"",IFERROR(INDEX(Name,SMALL(IF((zimmer=$A296),ROW(Daten)),5)-1),""),"")</f>
        <v/>
      </c>
      <c r="O296" s="10" t="str">
        <f t="array" ref="O296">IF($A296&lt;&gt;"",IFERROR(INDEX(Name,SMALL(IF((zimmer=$A296),ROW(Daten)),6)-1),""),"")</f>
        <v/>
      </c>
      <c r="P296" s="10" t="str">
        <f t="array" ref="P296">IF($A296&lt;&gt;"",IFERROR(INDEX(Stelle,SMALL(IF((zimmer=$A296),ROW(Daten)),1)-1),""),"")</f>
        <v/>
      </c>
      <c r="Q296" s="10" t="str">
        <f t="array" ref="Q296">IF($A296&lt;&gt;"",IFERROR(INDEX(Stelle,SMALL(IF((zimmer=$A296),ROW(Daten)),2)-1),""),"")</f>
        <v/>
      </c>
      <c r="R296" s="10" t="str">
        <f t="array" ref="R296">IF($A296&lt;&gt;"",IFERROR(INDEX(Stelle,SMALL(IF((zimmer=$A296),ROW(Daten)),3)-1),""),"")</f>
        <v/>
      </c>
      <c r="S296" s="10" t="str">
        <f t="array" ref="S296">IF($A296&lt;&gt;"",IFERROR(INDEX(Stelle,SMALL(IF((zimmer=$A296),ROW(Daten)),4)-1),""),"")</f>
        <v/>
      </c>
      <c r="T296" s="10" t="str">
        <f t="array" ref="T296">IF($A296&lt;&gt;"",IFERROR(INDEX(Stelle,SMALL(IF((zimmer=$A296),ROW(Daten)),5)-1),""),"")</f>
        <v/>
      </c>
      <c r="U296" s="10" t="str">
        <f t="array" ref="U296">IF($A296&lt;&gt;"",IFERROR(INDEX(Stelle,SMALL(IF((zimmer=$A296),ROW(Daten)),6)-1),""),"")</f>
        <v/>
      </c>
    </row>
    <row r="297" spans="1:21" ht="13.5" thickBot="1" x14ac:dyDescent="0.25">
      <c r="A297" s="76"/>
      <c r="B297" s="77"/>
      <c r="C297" s="78"/>
      <c r="D297" s="78"/>
      <c r="E297" s="8" t="str">
        <f>IF(A297&lt;&gt;"",COUNTIF(Daten!I:I,A297),"")</f>
        <v/>
      </c>
      <c r="F297" s="9" t="str">
        <f t="shared" si="12"/>
        <v/>
      </c>
      <c r="G297" s="9" t="str">
        <f t="shared" si="13"/>
        <v/>
      </c>
      <c r="H297" s="9" t="str">
        <f>IFERROR(IF(COUNTIF(Daten!$H$2:$H$400,$A297)&lt;&gt;0,"X",""),"")</f>
        <v/>
      </c>
      <c r="I297" s="63" t="str">
        <f t="shared" si="14"/>
        <v/>
      </c>
      <c r="J297" s="10" t="str">
        <f t="array" ref="J297">IF(A297&lt;&gt;"",IF(IFERROR(INDEX(Name,SMALL(IF((zimmer=$A297),ROW(Daten)),1)-1),VLOOKUP($A297,Erläuterung,2,FALSE))=0,"",IFERROR(INDEX(Name,SMALL(IF((zimmer=$A297),ROW(Daten)),1)-1),VLOOKUP($A297,Erläuterung,2,FALSE))),"")</f>
        <v/>
      </c>
      <c r="K297" s="10" t="str">
        <f t="array" ref="K297">IF($A297&lt;&gt;"",IFERROR(INDEX(Name,SMALL(IF((zimmer=$A297),ROW(Daten)),2)-1),""),"")</f>
        <v/>
      </c>
      <c r="L297" s="10" t="str">
        <f t="array" ref="L297">IF($A297&lt;&gt;"",IFERROR(INDEX(Name,SMALL(IF((zimmer=$A297),ROW(Daten)),3)-1),""),"")</f>
        <v/>
      </c>
      <c r="M297" s="10" t="str">
        <f t="array" ref="M297">IF($A297&lt;&gt;"",IFERROR(INDEX(Name,SMALL(IF((zimmer=$A297),ROW(Daten)),4)-1),""),"")</f>
        <v/>
      </c>
      <c r="N297" s="10" t="str">
        <f t="array" ref="N297">IF($A297&lt;&gt;"",IFERROR(INDEX(Name,SMALL(IF((zimmer=$A297),ROW(Daten)),5)-1),""),"")</f>
        <v/>
      </c>
      <c r="O297" s="10" t="str">
        <f t="array" ref="O297">IF($A297&lt;&gt;"",IFERROR(INDEX(Name,SMALL(IF((zimmer=$A297),ROW(Daten)),6)-1),""),"")</f>
        <v/>
      </c>
      <c r="P297" s="10" t="str">
        <f t="array" ref="P297">IF($A297&lt;&gt;"",IFERROR(INDEX(Stelle,SMALL(IF((zimmer=$A297),ROW(Daten)),1)-1),""),"")</f>
        <v/>
      </c>
      <c r="Q297" s="10" t="str">
        <f t="array" ref="Q297">IF($A297&lt;&gt;"",IFERROR(INDEX(Stelle,SMALL(IF((zimmer=$A297),ROW(Daten)),2)-1),""),"")</f>
        <v/>
      </c>
      <c r="R297" s="10" t="str">
        <f t="array" ref="R297">IF($A297&lt;&gt;"",IFERROR(INDEX(Stelle,SMALL(IF((zimmer=$A297),ROW(Daten)),3)-1),""),"")</f>
        <v/>
      </c>
      <c r="S297" s="10" t="str">
        <f t="array" ref="S297">IF($A297&lt;&gt;"",IFERROR(INDEX(Stelle,SMALL(IF((zimmer=$A297),ROW(Daten)),4)-1),""),"")</f>
        <v/>
      </c>
      <c r="T297" s="10" t="str">
        <f t="array" ref="T297">IF($A297&lt;&gt;"",IFERROR(INDEX(Stelle,SMALL(IF((zimmer=$A297),ROW(Daten)),5)-1),""),"")</f>
        <v/>
      </c>
      <c r="U297" s="10" t="str">
        <f t="array" ref="U297">IF($A297&lt;&gt;"",IFERROR(INDEX(Stelle,SMALL(IF((zimmer=$A297),ROW(Daten)),6)-1),""),"")</f>
        <v/>
      </c>
    </row>
    <row r="298" spans="1:21" ht="13.5" thickBot="1" x14ac:dyDescent="0.25">
      <c r="A298" s="76"/>
      <c r="B298" s="77"/>
      <c r="C298" s="78"/>
      <c r="D298" s="78"/>
      <c r="E298" s="8" t="str">
        <f>IF(A298&lt;&gt;"",COUNTIF(Daten!I:I,A298),"")</f>
        <v/>
      </c>
      <c r="F298" s="9" t="str">
        <f t="shared" si="12"/>
        <v/>
      </c>
      <c r="G298" s="9" t="str">
        <f t="shared" si="13"/>
        <v/>
      </c>
      <c r="H298" s="9" t="str">
        <f>IFERROR(IF(COUNTIF(Daten!$H$2:$H$400,$A298)&lt;&gt;0,"X",""),"")</f>
        <v/>
      </c>
      <c r="I298" s="63" t="str">
        <f t="shared" si="14"/>
        <v/>
      </c>
      <c r="J298" s="10" t="str">
        <f t="array" ref="J298">IF(A298&lt;&gt;"",IF(IFERROR(INDEX(Name,SMALL(IF((zimmer=$A298),ROW(Daten)),1)-1),VLOOKUP($A298,Erläuterung,2,FALSE))=0,"",IFERROR(INDEX(Name,SMALL(IF((zimmer=$A298),ROW(Daten)),1)-1),VLOOKUP($A298,Erläuterung,2,FALSE))),"")</f>
        <v/>
      </c>
      <c r="K298" s="10" t="str">
        <f t="array" ref="K298">IF($A298&lt;&gt;"",IFERROR(INDEX(Name,SMALL(IF((zimmer=$A298),ROW(Daten)),2)-1),""),"")</f>
        <v/>
      </c>
      <c r="L298" s="10" t="str">
        <f t="array" ref="L298">IF($A298&lt;&gt;"",IFERROR(INDEX(Name,SMALL(IF((zimmer=$A298),ROW(Daten)),3)-1),""),"")</f>
        <v/>
      </c>
      <c r="M298" s="10" t="str">
        <f t="array" ref="M298">IF($A298&lt;&gt;"",IFERROR(INDEX(Name,SMALL(IF((zimmer=$A298),ROW(Daten)),4)-1),""),"")</f>
        <v/>
      </c>
      <c r="N298" s="10" t="str">
        <f t="array" ref="N298">IF($A298&lt;&gt;"",IFERROR(INDEX(Name,SMALL(IF((zimmer=$A298),ROW(Daten)),5)-1),""),"")</f>
        <v/>
      </c>
      <c r="O298" s="10" t="str">
        <f t="array" ref="O298">IF($A298&lt;&gt;"",IFERROR(INDEX(Name,SMALL(IF((zimmer=$A298),ROW(Daten)),6)-1),""),"")</f>
        <v/>
      </c>
      <c r="P298" s="10" t="str">
        <f t="array" ref="P298">IF($A298&lt;&gt;"",IFERROR(INDEX(Stelle,SMALL(IF((zimmer=$A298),ROW(Daten)),1)-1),""),"")</f>
        <v/>
      </c>
      <c r="Q298" s="10" t="str">
        <f t="array" ref="Q298">IF($A298&lt;&gt;"",IFERROR(INDEX(Stelle,SMALL(IF((zimmer=$A298),ROW(Daten)),2)-1),""),"")</f>
        <v/>
      </c>
      <c r="R298" s="10" t="str">
        <f t="array" ref="R298">IF($A298&lt;&gt;"",IFERROR(INDEX(Stelle,SMALL(IF((zimmer=$A298),ROW(Daten)),3)-1),""),"")</f>
        <v/>
      </c>
      <c r="S298" s="10" t="str">
        <f t="array" ref="S298">IF($A298&lt;&gt;"",IFERROR(INDEX(Stelle,SMALL(IF((zimmer=$A298),ROW(Daten)),4)-1),""),"")</f>
        <v/>
      </c>
      <c r="T298" s="10" t="str">
        <f t="array" ref="T298">IF($A298&lt;&gt;"",IFERROR(INDEX(Stelle,SMALL(IF((zimmer=$A298),ROW(Daten)),5)-1),""),"")</f>
        <v/>
      </c>
      <c r="U298" s="10" t="str">
        <f t="array" ref="U298">IF($A298&lt;&gt;"",IFERROR(INDEX(Stelle,SMALL(IF((zimmer=$A298),ROW(Daten)),6)-1),""),"")</f>
        <v/>
      </c>
    </row>
    <row r="299" spans="1:21" ht="13.5" thickBot="1" x14ac:dyDescent="0.25">
      <c r="A299" s="76"/>
      <c r="B299" s="77"/>
      <c r="C299" s="78"/>
      <c r="D299" s="78"/>
      <c r="E299" s="8" t="str">
        <f>IF(A299&lt;&gt;"",COUNTIF(Daten!I:I,A299),"")</f>
        <v/>
      </c>
      <c r="F299" s="9" t="str">
        <f t="shared" si="12"/>
        <v/>
      </c>
      <c r="G299" s="9" t="str">
        <f t="shared" si="13"/>
        <v/>
      </c>
      <c r="H299" s="9" t="str">
        <f>IFERROR(IF(COUNTIF(Daten!$H$2:$H$400,$A299)&lt;&gt;0,"X",""),"")</f>
        <v/>
      </c>
      <c r="I299" s="63" t="str">
        <f t="shared" si="14"/>
        <v/>
      </c>
      <c r="J299" s="10" t="str">
        <f t="array" ref="J299">IF(A299&lt;&gt;"",IF(IFERROR(INDEX(Name,SMALL(IF((zimmer=$A299),ROW(Daten)),1)-1),VLOOKUP($A299,Erläuterung,2,FALSE))=0,"",IFERROR(INDEX(Name,SMALL(IF((zimmer=$A299),ROW(Daten)),1)-1),VLOOKUP($A299,Erläuterung,2,FALSE))),"")</f>
        <v/>
      </c>
      <c r="K299" s="10" t="str">
        <f t="array" ref="K299">IF($A299&lt;&gt;"",IFERROR(INDEX(Name,SMALL(IF((zimmer=$A299),ROW(Daten)),2)-1),""),"")</f>
        <v/>
      </c>
      <c r="L299" s="10" t="str">
        <f t="array" ref="L299">IF($A299&lt;&gt;"",IFERROR(INDEX(Name,SMALL(IF((zimmer=$A299),ROW(Daten)),3)-1),""),"")</f>
        <v/>
      </c>
      <c r="M299" s="10" t="str">
        <f t="array" ref="M299">IF($A299&lt;&gt;"",IFERROR(INDEX(Name,SMALL(IF((zimmer=$A299),ROW(Daten)),4)-1),""),"")</f>
        <v/>
      </c>
      <c r="N299" s="10" t="str">
        <f t="array" ref="N299">IF($A299&lt;&gt;"",IFERROR(INDEX(Name,SMALL(IF((zimmer=$A299),ROW(Daten)),5)-1),""),"")</f>
        <v/>
      </c>
      <c r="O299" s="10" t="str">
        <f t="array" ref="O299">IF($A299&lt;&gt;"",IFERROR(INDEX(Name,SMALL(IF((zimmer=$A299),ROW(Daten)),6)-1),""),"")</f>
        <v/>
      </c>
      <c r="P299" s="10" t="str">
        <f t="array" ref="P299">IF($A299&lt;&gt;"",IFERROR(INDEX(Stelle,SMALL(IF((zimmer=$A299),ROW(Daten)),1)-1),""),"")</f>
        <v/>
      </c>
      <c r="Q299" s="10" t="str">
        <f t="array" ref="Q299">IF($A299&lt;&gt;"",IFERROR(INDEX(Stelle,SMALL(IF((zimmer=$A299),ROW(Daten)),2)-1),""),"")</f>
        <v/>
      </c>
      <c r="R299" s="10" t="str">
        <f t="array" ref="R299">IF($A299&lt;&gt;"",IFERROR(INDEX(Stelle,SMALL(IF((zimmer=$A299),ROW(Daten)),3)-1),""),"")</f>
        <v/>
      </c>
      <c r="S299" s="10" t="str">
        <f t="array" ref="S299">IF($A299&lt;&gt;"",IFERROR(INDEX(Stelle,SMALL(IF((zimmer=$A299),ROW(Daten)),4)-1),""),"")</f>
        <v/>
      </c>
      <c r="T299" s="10" t="str">
        <f t="array" ref="T299">IF($A299&lt;&gt;"",IFERROR(INDEX(Stelle,SMALL(IF((zimmer=$A299),ROW(Daten)),5)-1),""),"")</f>
        <v/>
      </c>
      <c r="U299" s="10" t="str">
        <f t="array" ref="U299">IF($A299&lt;&gt;"",IFERROR(INDEX(Stelle,SMALL(IF((zimmer=$A299),ROW(Daten)),6)-1),""),"")</f>
        <v/>
      </c>
    </row>
    <row r="300" spans="1:21" ht="13.5" thickBot="1" x14ac:dyDescent="0.25">
      <c r="A300" s="76"/>
      <c r="B300" s="77"/>
      <c r="C300" s="78"/>
      <c r="D300" s="78"/>
      <c r="E300" s="8" t="str">
        <f>IF(A300&lt;&gt;"",COUNTIF(Daten!I:I,A300),"")</f>
        <v/>
      </c>
      <c r="F300" s="9" t="str">
        <f t="shared" si="12"/>
        <v/>
      </c>
      <c r="G300" s="9" t="str">
        <f t="shared" si="13"/>
        <v/>
      </c>
      <c r="H300" s="9" t="str">
        <f>IFERROR(IF(COUNTIF(Daten!$H$2:$H$400,$A300)&lt;&gt;0,"X",""),"")</f>
        <v/>
      </c>
      <c r="I300" s="63" t="str">
        <f t="shared" si="14"/>
        <v/>
      </c>
      <c r="J300" s="10" t="str">
        <f t="array" ref="J300">IF(A300&lt;&gt;"",IF(IFERROR(INDEX(Name,SMALL(IF((zimmer=$A300),ROW(Daten)),1)-1),VLOOKUP($A300,Erläuterung,2,FALSE))=0,"",IFERROR(INDEX(Name,SMALL(IF((zimmer=$A300),ROW(Daten)),1)-1),VLOOKUP($A300,Erläuterung,2,FALSE))),"")</f>
        <v/>
      </c>
      <c r="K300" s="10" t="str">
        <f t="array" ref="K300">IF($A300&lt;&gt;"",IFERROR(INDEX(Name,SMALL(IF((zimmer=$A300),ROW(Daten)),2)-1),""),"")</f>
        <v/>
      </c>
      <c r="L300" s="10" t="str">
        <f t="array" ref="L300">IF($A300&lt;&gt;"",IFERROR(INDEX(Name,SMALL(IF((zimmer=$A300),ROW(Daten)),3)-1),""),"")</f>
        <v/>
      </c>
      <c r="M300" s="10" t="str">
        <f t="array" ref="M300">IF($A300&lt;&gt;"",IFERROR(INDEX(Name,SMALL(IF((zimmer=$A300),ROW(Daten)),4)-1),""),"")</f>
        <v/>
      </c>
      <c r="N300" s="10" t="str">
        <f t="array" ref="N300">IF($A300&lt;&gt;"",IFERROR(INDEX(Name,SMALL(IF((zimmer=$A300),ROW(Daten)),5)-1),""),"")</f>
        <v/>
      </c>
      <c r="O300" s="10" t="str">
        <f t="array" ref="O300">IF($A300&lt;&gt;"",IFERROR(INDEX(Name,SMALL(IF((zimmer=$A300),ROW(Daten)),6)-1),""),"")</f>
        <v/>
      </c>
      <c r="P300" s="10" t="str">
        <f t="array" ref="P300">IF($A300&lt;&gt;"",IFERROR(INDEX(Stelle,SMALL(IF((zimmer=$A300),ROW(Daten)),1)-1),""),"")</f>
        <v/>
      </c>
      <c r="Q300" s="10" t="str">
        <f t="array" ref="Q300">IF($A300&lt;&gt;"",IFERROR(INDEX(Stelle,SMALL(IF((zimmer=$A300),ROW(Daten)),2)-1),""),"")</f>
        <v/>
      </c>
      <c r="R300" s="10" t="str">
        <f t="array" ref="R300">IF($A300&lt;&gt;"",IFERROR(INDEX(Stelle,SMALL(IF((zimmer=$A300),ROW(Daten)),3)-1),""),"")</f>
        <v/>
      </c>
      <c r="S300" s="10" t="str">
        <f t="array" ref="S300">IF($A300&lt;&gt;"",IFERROR(INDEX(Stelle,SMALL(IF((zimmer=$A300),ROW(Daten)),4)-1),""),"")</f>
        <v/>
      </c>
      <c r="T300" s="10" t="str">
        <f t="array" ref="T300">IF($A300&lt;&gt;"",IFERROR(INDEX(Stelle,SMALL(IF((zimmer=$A300),ROW(Daten)),5)-1),""),"")</f>
        <v/>
      </c>
      <c r="U300" s="10" t="str">
        <f t="array" ref="U300">IF($A300&lt;&gt;"",IFERROR(INDEX(Stelle,SMALL(IF((zimmer=$A300),ROW(Daten)),6)-1),""),"")</f>
        <v/>
      </c>
    </row>
    <row r="301" spans="1:21" ht="13.5" thickBot="1" x14ac:dyDescent="0.25">
      <c r="A301" s="76"/>
      <c r="B301" s="77"/>
      <c r="C301" s="78"/>
      <c r="D301" s="78"/>
      <c r="E301" s="8" t="str">
        <f>IF(A301&lt;&gt;"",COUNTIF(Daten!I:I,A301),"")</f>
        <v/>
      </c>
      <c r="F301" s="9" t="str">
        <f t="shared" si="12"/>
        <v/>
      </c>
      <c r="G301" s="9" t="str">
        <f t="shared" si="13"/>
        <v/>
      </c>
      <c r="H301" s="9" t="str">
        <f>IFERROR(IF(COUNTIF(Daten!$H$2:$H$400,$A301)&lt;&gt;0,"X",""),"")</f>
        <v/>
      </c>
      <c r="I301" s="63" t="str">
        <f t="shared" si="14"/>
        <v/>
      </c>
      <c r="J301" s="10" t="str">
        <f t="array" ref="J301">IF(A301&lt;&gt;"",IF(IFERROR(INDEX(Name,SMALL(IF((zimmer=$A301),ROW(Daten)),1)-1),VLOOKUP($A301,Erläuterung,2,FALSE))=0,"",IFERROR(INDEX(Name,SMALL(IF((zimmer=$A301),ROW(Daten)),1)-1),VLOOKUP($A301,Erläuterung,2,FALSE))),"")</f>
        <v/>
      </c>
      <c r="K301" s="10" t="str">
        <f t="array" ref="K301">IF($A301&lt;&gt;"",IFERROR(INDEX(Name,SMALL(IF((zimmer=$A301),ROW(Daten)),2)-1),""),"")</f>
        <v/>
      </c>
      <c r="L301" s="10" t="str">
        <f t="array" ref="L301">IF($A301&lt;&gt;"",IFERROR(INDEX(Name,SMALL(IF((zimmer=$A301),ROW(Daten)),3)-1),""),"")</f>
        <v/>
      </c>
      <c r="M301" s="10" t="str">
        <f t="array" ref="M301">IF($A301&lt;&gt;"",IFERROR(INDEX(Name,SMALL(IF((zimmer=$A301),ROW(Daten)),4)-1),""),"")</f>
        <v/>
      </c>
      <c r="N301" s="10" t="str">
        <f t="array" ref="N301">IF($A301&lt;&gt;"",IFERROR(INDEX(Name,SMALL(IF((zimmer=$A301),ROW(Daten)),5)-1),""),"")</f>
        <v/>
      </c>
      <c r="O301" s="10" t="str">
        <f t="array" ref="O301">IF($A301&lt;&gt;"",IFERROR(INDEX(Name,SMALL(IF((zimmer=$A301),ROW(Daten)),6)-1),""),"")</f>
        <v/>
      </c>
      <c r="P301" s="10" t="str">
        <f t="array" ref="P301">IF($A301&lt;&gt;"",IFERROR(INDEX(Stelle,SMALL(IF((zimmer=$A301),ROW(Daten)),1)-1),""),"")</f>
        <v/>
      </c>
      <c r="Q301" s="10" t="str">
        <f t="array" ref="Q301">IF($A301&lt;&gt;"",IFERROR(INDEX(Stelle,SMALL(IF((zimmer=$A301),ROW(Daten)),2)-1),""),"")</f>
        <v/>
      </c>
      <c r="R301" s="10" t="str">
        <f t="array" ref="R301">IF($A301&lt;&gt;"",IFERROR(INDEX(Stelle,SMALL(IF((zimmer=$A301),ROW(Daten)),3)-1),""),"")</f>
        <v/>
      </c>
      <c r="S301" s="10" t="str">
        <f t="array" ref="S301">IF($A301&lt;&gt;"",IFERROR(INDEX(Stelle,SMALL(IF((zimmer=$A301),ROW(Daten)),4)-1),""),"")</f>
        <v/>
      </c>
      <c r="T301" s="10" t="str">
        <f t="array" ref="T301">IF($A301&lt;&gt;"",IFERROR(INDEX(Stelle,SMALL(IF((zimmer=$A301),ROW(Daten)),5)-1),""),"")</f>
        <v/>
      </c>
      <c r="U301" s="10" t="str">
        <f t="array" ref="U301">IF($A301&lt;&gt;"",IFERROR(INDEX(Stelle,SMALL(IF((zimmer=$A301),ROW(Daten)),6)-1),""),"")</f>
        <v/>
      </c>
    </row>
    <row r="302" spans="1:21" ht="13.5" thickBot="1" x14ac:dyDescent="0.25">
      <c r="A302" s="76"/>
      <c r="B302" s="77"/>
      <c r="C302" s="78"/>
      <c r="D302" s="78"/>
      <c r="E302" s="8" t="str">
        <f>IF(A302&lt;&gt;"",COUNTIF(Daten!I:I,A302),"")</f>
        <v/>
      </c>
      <c r="F302" s="9" t="str">
        <f t="shared" si="12"/>
        <v/>
      </c>
      <c r="G302" s="9" t="str">
        <f t="shared" si="13"/>
        <v/>
      </c>
      <c r="H302" s="9" t="str">
        <f>IFERROR(IF(COUNTIF(Daten!$H$2:$H$400,$A302)&lt;&gt;0,"X",""),"")</f>
        <v/>
      </c>
      <c r="I302" s="63" t="str">
        <f t="shared" si="14"/>
        <v/>
      </c>
      <c r="J302" s="10" t="str">
        <f t="array" ref="J302">IF(A302&lt;&gt;"",IF(IFERROR(INDEX(Name,SMALL(IF((zimmer=$A302),ROW(Daten)),1)-1),VLOOKUP($A302,Erläuterung,2,FALSE))=0,"",IFERROR(INDEX(Name,SMALL(IF((zimmer=$A302),ROW(Daten)),1)-1),VLOOKUP($A302,Erläuterung,2,FALSE))),"")</f>
        <v/>
      </c>
      <c r="K302" s="10" t="str">
        <f t="array" ref="K302">IF($A302&lt;&gt;"",IFERROR(INDEX(Name,SMALL(IF((zimmer=$A302),ROW(Daten)),2)-1),""),"")</f>
        <v/>
      </c>
      <c r="L302" s="10" t="str">
        <f t="array" ref="L302">IF($A302&lt;&gt;"",IFERROR(INDEX(Name,SMALL(IF((zimmer=$A302),ROW(Daten)),3)-1),""),"")</f>
        <v/>
      </c>
      <c r="M302" s="10" t="str">
        <f t="array" ref="M302">IF($A302&lt;&gt;"",IFERROR(INDEX(Name,SMALL(IF((zimmer=$A302),ROW(Daten)),4)-1),""),"")</f>
        <v/>
      </c>
      <c r="N302" s="10" t="str">
        <f t="array" ref="N302">IF($A302&lt;&gt;"",IFERROR(INDEX(Name,SMALL(IF((zimmer=$A302),ROW(Daten)),5)-1),""),"")</f>
        <v/>
      </c>
      <c r="O302" s="10" t="str">
        <f t="array" ref="O302">IF($A302&lt;&gt;"",IFERROR(INDEX(Name,SMALL(IF((zimmer=$A302),ROW(Daten)),6)-1),""),"")</f>
        <v/>
      </c>
      <c r="P302" s="10" t="str">
        <f t="array" ref="P302">IF($A302&lt;&gt;"",IFERROR(INDEX(Stelle,SMALL(IF((zimmer=$A302),ROW(Daten)),1)-1),""),"")</f>
        <v/>
      </c>
      <c r="Q302" s="10" t="str">
        <f t="array" ref="Q302">IF($A302&lt;&gt;"",IFERROR(INDEX(Stelle,SMALL(IF((zimmer=$A302),ROW(Daten)),2)-1),""),"")</f>
        <v/>
      </c>
      <c r="R302" s="10" t="str">
        <f t="array" ref="R302">IF($A302&lt;&gt;"",IFERROR(INDEX(Stelle,SMALL(IF((zimmer=$A302),ROW(Daten)),3)-1),""),"")</f>
        <v/>
      </c>
      <c r="S302" s="10" t="str">
        <f t="array" ref="S302">IF($A302&lt;&gt;"",IFERROR(INDEX(Stelle,SMALL(IF((zimmer=$A302),ROW(Daten)),4)-1),""),"")</f>
        <v/>
      </c>
      <c r="T302" s="10" t="str">
        <f t="array" ref="T302">IF($A302&lt;&gt;"",IFERROR(INDEX(Stelle,SMALL(IF((zimmer=$A302),ROW(Daten)),5)-1),""),"")</f>
        <v/>
      </c>
      <c r="U302" s="10" t="str">
        <f t="array" ref="U302">IF($A302&lt;&gt;"",IFERROR(INDEX(Stelle,SMALL(IF((zimmer=$A302),ROW(Daten)),6)-1),""),"")</f>
        <v/>
      </c>
    </row>
    <row r="303" spans="1:21" ht="13.5" thickBot="1" x14ac:dyDescent="0.25">
      <c r="A303" s="76"/>
      <c r="B303" s="77"/>
      <c r="C303" s="78"/>
      <c r="D303" s="78"/>
      <c r="E303" s="8" t="str">
        <f>IF(A303&lt;&gt;"",COUNTIF(Daten!I:I,A303),"")</f>
        <v/>
      </c>
      <c r="F303" s="9" t="str">
        <f t="shared" si="12"/>
        <v/>
      </c>
      <c r="G303" s="9" t="str">
        <f t="shared" si="13"/>
        <v/>
      </c>
      <c r="H303" s="9" t="str">
        <f>IFERROR(IF(COUNTIF(Daten!$H$2:$H$400,$A303)&lt;&gt;0,"X",""),"")</f>
        <v/>
      </c>
      <c r="I303" s="63" t="str">
        <f t="shared" si="14"/>
        <v/>
      </c>
      <c r="J303" s="10" t="str">
        <f t="array" ref="J303">IF(A303&lt;&gt;"",IF(IFERROR(INDEX(Name,SMALL(IF((zimmer=$A303),ROW(Daten)),1)-1),VLOOKUP($A303,Erläuterung,2,FALSE))=0,"",IFERROR(INDEX(Name,SMALL(IF((zimmer=$A303),ROW(Daten)),1)-1),VLOOKUP($A303,Erläuterung,2,FALSE))),"")</f>
        <v/>
      </c>
      <c r="K303" s="10" t="str">
        <f t="array" ref="K303">IF($A303&lt;&gt;"",IFERROR(INDEX(Name,SMALL(IF((zimmer=$A303),ROW(Daten)),2)-1),""),"")</f>
        <v/>
      </c>
      <c r="L303" s="10" t="str">
        <f t="array" ref="L303">IF($A303&lt;&gt;"",IFERROR(INDEX(Name,SMALL(IF((zimmer=$A303),ROW(Daten)),3)-1),""),"")</f>
        <v/>
      </c>
      <c r="M303" s="10" t="str">
        <f t="array" ref="M303">IF($A303&lt;&gt;"",IFERROR(INDEX(Name,SMALL(IF((zimmer=$A303),ROW(Daten)),4)-1),""),"")</f>
        <v/>
      </c>
      <c r="N303" s="10" t="str">
        <f t="array" ref="N303">IF($A303&lt;&gt;"",IFERROR(INDEX(Name,SMALL(IF((zimmer=$A303),ROW(Daten)),5)-1),""),"")</f>
        <v/>
      </c>
      <c r="O303" s="10" t="str">
        <f t="array" ref="O303">IF($A303&lt;&gt;"",IFERROR(INDEX(Name,SMALL(IF((zimmer=$A303),ROW(Daten)),6)-1),""),"")</f>
        <v/>
      </c>
      <c r="P303" s="10" t="str">
        <f t="array" ref="P303">IF($A303&lt;&gt;"",IFERROR(INDEX(Stelle,SMALL(IF((zimmer=$A303),ROW(Daten)),1)-1),""),"")</f>
        <v/>
      </c>
      <c r="Q303" s="10" t="str">
        <f t="array" ref="Q303">IF($A303&lt;&gt;"",IFERROR(INDEX(Stelle,SMALL(IF((zimmer=$A303),ROW(Daten)),2)-1),""),"")</f>
        <v/>
      </c>
      <c r="R303" s="10" t="str">
        <f t="array" ref="R303">IF($A303&lt;&gt;"",IFERROR(INDEX(Stelle,SMALL(IF((zimmer=$A303),ROW(Daten)),3)-1),""),"")</f>
        <v/>
      </c>
      <c r="S303" s="10" t="str">
        <f t="array" ref="S303">IF($A303&lt;&gt;"",IFERROR(INDEX(Stelle,SMALL(IF((zimmer=$A303),ROW(Daten)),4)-1),""),"")</f>
        <v/>
      </c>
      <c r="T303" s="10" t="str">
        <f t="array" ref="T303">IF($A303&lt;&gt;"",IFERROR(INDEX(Stelle,SMALL(IF((zimmer=$A303),ROW(Daten)),5)-1),""),"")</f>
        <v/>
      </c>
      <c r="U303" s="10" t="str">
        <f t="array" ref="U303">IF($A303&lt;&gt;"",IFERROR(INDEX(Stelle,SMALL(IF((zimmer=$A303),ROW(Daten)),6)-1),""),"")</f>
        <v/>
      </c>
    </row>
    <row r="304" spans="1:21" ht="13.5" thickBot="1" x14ac:dyDescent="0.25">
      <c r="A304" s="76"/>
      <c r="B304" s="77"/>
      <c r="C304" s="78"/>
      <c r="D304" s="78"/>
      <c r="E304" s="8" t="str">
        <f>IF(A304&lt;&gt;"",COUNTIF(Daten!I:I,A304),"")</f>
        <v/>
      </c>
      <c r="F304" s="9" t="str">
        <f t="shared" si="12"/>
        <v/>
      </c>
      <c r="G304" s="9" t="str">
        <f t="shared" si="13"/>
        <v/>
      </c>
      <c r="H304" s="9" t="str">
        <f>IFERROR(IF(COUNTIF(Daten!$H$2:$H$400,$A304)&lt;&gt;0,"X",""),"")</f>
        <v/>
      </c>
      <c r="I304" s="63" t="str">
        <f t="shared" si="14"/>
        <v/>
      </c>
      <c r="J304" s="10" t="str">
        <f t="array" ref="J304">IF(A304&lt;&gt;"",IF(IFERROR(INDEX(Name,SMALL(IF((zimmer=$A304),ROW(Daten)),1)-1),VLOOKUP($A304,Erläuterung,2,FALSE))=0,"",IFERROR(INDEX(Name,SMALL(IF((zimmer=$A304),ROW(Daten)),1)-1),VLOOKUP($A304,Erläuterung,2,FALSE))),"")</f>
        <v/>
      </c>
      <c r="K304" s="10" t="str">
        <f t="array" ref="K304">IF($A304&lt;&gt;"",IFERROR(INDEX(Name,SMALL(IF((zimmer=$A304),ROW(Daten)),2)-1),""),"")</f>
        <v/>
      </c>
      <c r="L304" s="10" t="str">
        <f t="array" ref="L304">IF($A304&lt;&gt;"",IFERROR(INDEX(Name,SMALL(IF((zimmer=$A304),ROW(Daten)),3)-1),""),"")</f>
        <v/>
      </c>
      <c r="M304" s="10" t="str">
        <f t="array" ref="M304">IF($A304&lt;&gt;"",IFERROR(INDEX(Name,SMALL(IF((zimmer=$A304),ROW(Daten)),4)-1),""),"")</f>
        <v/>
      </c>
      <c r="N304" s="10" t="str">
        <f t="array" ref="N304">IF($A304&lt;&gt;"",IFERROR(INDEX(Name,SMALL(IF((zimmer=$A304),ROW(Daten)),5)-1),""),"")</f>
        <v/>
      </c>
      <c r="O304" s="10" t="str">
        <f t="array" ref="O304">IF($A304&lt;&gt;"",IFERROR(INDEX(Name,SMALL(IF((zimmer=$A304),ROW(Daten)),6)-1),""),"")</f>
        <v/>
      </c>
      <c r="P304" s="10" t="str">
        <f t="array" ref="P304">IF($A304&lt;&gt;"",IFERROR(INDEX(Stelle,SMALL(IF((zimmer=$A304),ROW(Daten)),1)-1),""),"")</f>
        <v/>
      </c>
      <c r="Q304" s="10" t="str">
        <f t="array" ref="Q304">IF($A304&lt;&gt;"",IFERROR(INDEX(Stelle,SMALL(IF((zimmer=$A304),ROW(Daten)),2)-1),""),"")</f>
        <v/>
      </c>
      <c r="R304" s="10" t="str">
        <f t="array" ref="R304">IF($A304&lt;&gt;"",IFERROR(INDEX(Stelle,SMALL(IF((zimmer=$A304),ROW(Daten)),3)-1),""),"")</f>
        <v/>
      </c>
      <c r="S304" s="10" t="str">
        <f t="array" ref="S304">IF($A304&lt;&gt;"",IFERROR(INDEX(Stelle,SMALL(IF((zimmer=$A304),ROW(Daten)),4)-1),""),"")</f>
        <v/>
      </c>
      <c r="T304" s="10" t="str">
        <f t="array" ref="T304">IF($A304&lt;&gt;"",IFERROR(INDEX(Stelle,SMALL(IF((zimmer=$A304),ROW(Daten)),5)-1),""),"")</f>
        <v/>
      </c>
      <c r="U304" s="10" t="str">
        <f t="array" ref="U304">IF($A304&lt;&gt;"",IFERROR(INDEX(Stelle,SMALL(IF((zimmer=$A304),ROW(Daten)),6)-1),""),"")</f>
        <v/>
      </c>
    </row>
    <row r="305" spans="1:21" ht="13.5" thickBot="1" x14ac:dyDescent="0.25">
      <c r="A305" s="76"/>
      <c r="B305" s="77"/>
      <c r="C305" s="78"/>
      <c r="D305" s="78"/>
      <c r="E305" s="8" t="str">
        <f>IF(A305&lt;&gt;"",COUNTIF(Daten!I:I,A305),"")</f>
        <v/>
      </c>
      <c r="F305" s="9" t="str">
        <f t="shared" si="12"/>
        <v/>
      </c>
      <c r="G305" s="9" t="str">
        <f t="shared" si="13"/>
        <v/>
      </c>
      <c r="H305" s="9" t="str">
        <f>IFERROR(IF(COUNTIF(Daten!$H$2:$H$400,$A305)&lt;&gt;0,"X",""),"")</f>
        <v/>
      </c>
      <c r="I305" s="63" t="str">
        <f t="shared" si="14"/>
        <v/>
      </c>
      <c r="J305" s="10" t="str">
        <f t="array" ref="J305">IF(A305&lt;&gt;"",IF(IFERROR(INDEX(Name,SMALL(IF((zimmer=$A305),ROW(Daten)),1)-1),VLOOKUP($A305,Erläuterung,2,FALSE))=0,"",IFERROR(INDEX(Name,SMALL(IF((zimmer=$A305),ROW(Daten)),1)-1),VLOOKUP($A305,Erläuterung,2,FALSE))),"")</f>
        <v/>
      </c>
      <c r="K305" s="10" t="str">
        <f t="array" ref="K305">IF($A305&lt;&gt;"",IFERROR(INDEX(Name,SMALL(IF((zimmer=$A305),ROW(Daten)),2)-1),""),"")</f>
        <v/>
      </c>
      <c r="L305" s="10" t="str">
        <f t="array" ref="L305">IF($A305&lt;&gt;"",IFERROR(INDEX(Name,SMALL(IF((zimmer=$A305),ROW(Daten)),3)-1),""),"")</f>
        <v/>
      </c>
      <c r="M305" s="10" t="str">
        <f t="array" ref="M305">IF($A305&lt;&gt;"",IFERROR(INDEX(Name,SMALL(IF((zimmer=$A305),ROW(Daten)),4)-1),""),"")</f>
        <v/>
      </c>
      <c r="N305" s="10" t="str">
        <f t="array" ref="N305">IF($A305&lt;&gt;"",IFERROR(INDEX(Name,SMALL(IF((zimmer=$A305),ROW(Daten)),5)-1),""),"")</f>
        <v/>
      </c>
      <c r="O305" s="10" t="str">
        <f t="array" ref="O305">IF($A305&lt;&gt;"",IFERROR(INDEX(Name,SMALL(IF((zimmer=$A305),ROW(Daten)),6)-1),""),"")</f>
        <v/>
      </c>
      <c r="P305" s="10" t="str">
        <f t="array" ref="P305">IF($A305&lt;&gt;"",IFERROR(INDEX(Stelle,SMALL(IF((zimmer=$A305),ROW(Daten)),1)-1),""),"")</f>
        <v/>
      </c>
      <c r="Q305" s="10" t="str">
        <f t="array" ref="Q305">IF($A305&lt;&gt;"",IFERROR(INDEX(Stelle,SMALL(IF((zimmer=$A305),ROW(Daten)),2)-1),""),"")</f>
        <v/>
      </c>
      <c r="R305" s="10" t="str">
        <f t="array" ref="R305">IF($A305&lt;&gt;"",IFERROR(INDEX(Stelle,SMALL(IF((zimmer=$A305),ROW(Daten)),3)-1),""),"")</f>
        <v/>
      </c>
      <c r="S305" s="10" t="str">
        <f t="array" ref="S305">IF($A305&lt;&gt;"",IFERROR(INDEX(Stelle,SMALL(IF((zimmer=$A305),ROW(Daten)),4)-1),""),"")</f>
        <v/>
      </c>
      <c r="T305" s="10" t="str">
        <f t="array" ref="T305">IF($A305&lt;&gt;"",IFERROR(INDEX(Stelle,SMALL(IF((zimmer=$A305),ROW(Daten)),5)-1),""),"")</f>
        <v/>
      </c>
      <c r="U305" s="10" t="str">
        <f t="array" ref="U305">IF($A305&lt;&gt;"",IFERROR(INDEX(Stelle,SMALL(IF((zimmer=$A305),ROW(Daten)),6)-1),""),"")</f>
        <v/>
      </c>
    </row>
    <row r="306" spans="1:21" ht="13.5" thickBot="1" x14ac:dyDescent="0.25">
      <c r="A306" s="76"/>
      <c r="B306" s="77"/>
      <c r="C306" s="78"/>
      <c r="D306" s="78"/>
      <c r="E306" s="8" t="str">
        <f>IF(A306&lt;&gt;"",COUNTIF(Daten!I:I,A306),"")</f>
        <v/>
      </c>
      <c r="F306" s="9" t="str">
        <f t="shared" si="12"/>
        <v/>
      </c>
      <c r="G306" s="9" t="str">
        <f t="shared" si="13"/>
        <v/>
      </c>
      <c r="H306" s="9" t="str">
        <f>IFERROR(IF(COUNTIF(Daten!$H$2:$H$400,$A306)&lt;&gt;0,"X",""),"")</f>
        <v/>
      </c>
      <c r="I306" s="63" t="str">
        <f t="shared" si="14"/>
        <v/>
      </c>
      <c r="J306" s="10" t="str">
        <f t="array" ref="J306">IF(A306&lt;&gt;"",IF(IFERROR(INDEX(Name,SMALL(IF((zimmer=$A306),ROW(Daten)),1)-1),VLOOKUP($A306,Erläuterung,2,FALSE))=0,"",IFERROR(INDEX(Name,SMALL(IF((zimmer=$A306),ROW(Daten)),1)-1),VLOOKUP($A306,Erläuterung,2,FALSE))),"")</f>
        <v/>
      </c>
      <c r="K306" s="10" t="str">
        <f t="array" ref="K306">IF($A306&lt;&gt;"",IFERROR(INDEX(Name,SMALL(IF((zimmer=$A306),ROW(Daten)),2)-1),""),"")</f>
        <v/>
      </c>
      <c r="L306" s="10" t="str">
        <f t="array" ref="L306">IF($A306&lt;&gt;"",IFERROR(INDEX(Name,SMALL(IF((zimmer=$A306),ROW(Daten)),3)-1),""),"")</f>
        <v/>
      </c>
      <c r="M306" s="10" t="str">
        <f t="array" ref="M306">IF($A306&lt;&gt;"",IFERROR(INDEX(Name,SMALL(IF((zimmer=$A306),ROW(Daten)),4)-1),""),"")</f>
        <v/>
      </c>
      <c r="N306" s="10" t="str">
        <f t="array" ref="N306">IF($A306&lt;&gt;"",IFERROR(INDEX(Name,SMALL(IF((zimmer=$A306),ROW(Daten)),5)-1),""),"")</f>
        <v/>
      </c>
      <c r="O306" s="10" t="str">
        <f t="array" ref="O306">IF($A306&lt;&gt;"",IFERROR(INDEX(Name,SMALL(IF((zimmer=$A306),ROW(Daten)),6)-1),""),"")</f>
        <v/>
      </c>
      <c r="P306" s="10" t="str">
        <f t="array" ref="P306">IF($A306&lt;&gt;"",IFERROR(INDEX(Stelle,SMALL(IF((zimmer=$A306),ROW(Daten)),1)-1),""),"")</f>
        <v/>
      </c>
      <c r="Q306" s="10" t="str">
        <f t="array" ref="Q306">IF($A306&lt;&gt;"",IFERROR(INDEX(Stelle,SMALL(IF((zimmer=$A306),ROW(Daten)),2)-1),""),"")</f>
        <v/>
      </c>
      <c r="R306" s="10" t="str">
        <f t="array" ref="R306">IF($A306&lt;&gt;"",IFERROR(INDEX(Stelle,SMALL(IF((zimmer=$A306),ROW(Daten)),3)-1),""),"")</f>
        <v/>
      </c>
      <c r="S306" s="10" t="str">
        <f t="array" ref="S306">IF($A306&lt;&gt;"",IFERROR(INDEX(Stelle,SMALL(IF((zimmer=$A306),ROW(Daten)),4)-1),""),"")</f>
        <v/>
      </c>
      <c r="T306" s="10" t="str">
        <f t="array" ref="T306">IF($A306&lt;&gt;"",IFERROR(INDEX(Stelle,SMALL(IF((zimmer=$A306),ROW(Daten)),5)-1),""),"")</f>
        <v/>
      </c>
      <c r="U306" s="10" t="str">
        <f t="array" ref="U306">IF($A306&lt;&gt;"",IFERROR(INDEX(Stelle,SMALL(IF((zimmer=$A306),ROW(Daten)),6)-1),""),"")</f>
        <v/>
      </c>
    </row>
    <row r="307" spans="1:21" ht="13.5" thickBot="1" x14ac:dyDescent="0.25">
      <c r="A307" s="76"/>
      <c r="B307" s="77"/>
      <c r="C307" s="78"/>
      <c r="D307" s="78"/>
      <c r="E307" s="8" t="str">
        <f>IF(A307&lt;&gt;"",COUNTIF(Daten!I:I,A307),"")</f>
        <v/>
      </c>
      <c r="F307" s="9" t="str">
        <f t="shared" si="12"/>
        <v/>
      </c>
      <c r="G307" s="9" t="str">
        <f t="shared" si="13"/>
        <v/>
      </c>
      <c r="H307" s="9" t="str">
        <f>IFERROR(IF(COUNTIF(Daten!$H$2:$H$400,$A307)&lt;&gt;0,"X",""),"")</f>
        <v/>
      </c>
      <c r="I307" s="63" t="str">
        <f t="shared" si="14"/>
        <v/>
      </c>
      <c r="J307" s="10" t="str">
        <f t="array" ref="J307">IF(A307&lt;&gt;"",IF(IFERROR(INDEX(Name,SMALL(IF((zimmer=$A307),ROW(Daten)),1)-1),VLOOKUP($A307,Erläuterung,2,FALSE))=0,"",IFERROR(INDEX(Name,SMALL(IF((zimmer=$A307),ROW(Daten)),1)-1),VLOOKUP($A307,Erläuterung,2,FALSE))),"")</f>
        <v/>
      </c>
      <c r="K307" s="10" t="str">
        <f t="array" ref="K307">IF($A307&lt;&gt;"",IFERROR(INDEX(Name,SMALL(IF((zimmer=$A307),ROW(Daten)),2)-1),""),"")</f>
        <v/>
      </c>
      <c r="L307" s="10" t="str">
        <f t="array" ref="L307">IF($A307&lt;&gt;"",IFERROR(INDEX(Name,SMALL(IF((zimmer=$A307),ROW(Daten)),3)-1),""),"")</f>
        <v/>
      </c>
      <c r="M307" s="10" t="str">
        <f t="array" ref="M307">IF($A307&lt;&gt;"",IFERROR(INDEX(Name,SMALL(IF((zimmer=$A307),ROW(Daten)),4)-1),""),"")</f>
        <v/>
      </c>
      <c r="N307" s="10" t="str">
        <f t="array" ref="N307">IF($A307&lt;&gt;"",IFERROR(INDEX(Name,SMALL(IF((zimmer=$A307),ROW(Daten)),5)-1),""),"")</f>
        <v/>
      </c>
      <c r="O307" s="10" t="str">
        <f t="array" ref="O307">IF($A307&lt;&gt;"",IFERROR(INDEX(Name,SMALL(IF((zimmer=$A307),ROW(Daten)),6)-1),""),"")</f>
        <v/>
      </c>
      <c r="P307" s="10" t="str">
        <f t="array" ref="P307">IF($A307&lt;&gt;"",IFERROR(INDEX(Stelle,SMALL(IF((zimmer=$A307),ROW(Daten)),1)-1),""),"")</f>
        <v/>
      </c>
      <c r="Q307" s="10" t="str">
        <f t="array" ref="Q307">IF($A307&lt;&gt;"",IFERROR(INDEX(Stelle,SMALL(IF((zimmer=$A307),ROW(Daten)),2)-1),""),"")</f>
        <v/>
      </c>
      <c r="R307" s="10" t="str">
        <f t="array" ref="R307">IF($A307&lt;&gt;"",IFERROR(INDEX(Stelle,SMALL(IF((zimmer=$A307),ROW(Daten)),3)-1),""),"")</f>
        <v/>
      </c>
      <c r="S307" s="10" t="str">
        <f t="array" ref="S307">IF($A307&lt;&gt;"",IFERROR(INDEX(Stelle,SMALL(IF((zimmer=$A307),ROW(Daten)),4)-1),""),"")</f>
        <v/>
      </c>
      <c r="T307" s="10" t="str">
        <f t="array" ref="T307">IF($A307&lt;&gt;"",IFERROR(INDEX(Stelle,SMALL(IF((zimmer=$A307),ROW(Daten)),5)-1),""),"")</f>
        <v/>
      </c>
      <c r="U307" s="10" t="str">
        <f t="array" ref="U307">IF($A307&lt;&gt;"",IFERROR(INDEX(Stelle,SMALL(IF((zimmer=$A307),ROW(Daten)),6)-1),""),"")</f>
        <v/>
      </c>
    </row>
    <row r="308" spans="1:21" ht="13.5" thickBot="1" x14ac:dyDescent="0.25">
      <c r="A308" s="76"/>
      <c r="B308" s="77"/>
      <c r="C308" s="78"/>
      <c r="D308" s="78"/>
      <c r="E308" s="8" t="str">
        <f>IF(A308&lt;&gt;"",COUNTIF(Daten!I:I,A308),"")</f>
        <v/>
      </c>
      <c r="F308" s="9" t="str">
        <f t="shared" si="12"/>
        <v/>
      </c>
      <c r="G308" s="9" t="str">
        <f t="shared" si="13"/>
        <v/>
      </c>
      <c r="H308" s="9" t="str">
        <f>IFERROR(IF(COUNTIF(Daten!$H$2:$H$400,$A308)&lt;&gt;0,"X",""),"")</f>
        <v/>
      </c>
      <c r="I308" s="63" t="str">
        <f t="shared" si="14"/>
        <v/>
      </c>
      <c r="J308" s="10" t="str">
        <f t="array" ref="J308">IF(A308&lt;&gt;"",IF(IFERROR(INDEX(Name,SMALL(IF((zimmer=$A308),ROW(Daten)),1)-1),VLOOKUP($A308,Erläuterung,2,FALSE))=0,"",IFERROR(INDEX(Name,SMALL(IF((zimmer=$A308),ROW(Daten)),1)-1),VLOOKUP($A308,Erläuterung,2,FALSE))),"")</f>
        <v/>
      </c>
      <c r="K308" s="10" t="str">
        <f t="array" ref="K308">IF($A308&lt;&gt;"",IFERROR(INDEX(Name,SMALL(IF((zimmer=$A308),ROW(Daten)),2)-1),""),"")</f>
        <v/>
      </c>
      <c r="L308" s="10" t="str">
        <f t="array" ref="L308">IF($A308&lt;&gt;"",IFERROR(INDEX(Name,SMALL(IF((zimmer=$A308),ROW(Daten)),3)-1),""),"")</f>
        <v/>
      </c>
      <c r="M308" s="10" t="str">
        <f t="array" ref="M308">IF($A308&lt;&gt;"",IFERROR(INDEX(Name,SMALL(IF((zimmer=$A308),ROW(Daten)),4)-1),""),"")</f>
        <v/>
      </c>
      <c r="N308" s="10" t="str">
        <f t="array" ref="N308">IF($A308&lt;&gt;"",IFERROR(INDEX(Name,SMALL(IF((zimmer=$A308),ROW(Daten)),5)-1),""),"")</f>
        <v/>
      </c>
      <c r="O308" s="10" t="str">
        <f t="array" ref="O308">IF($A308&lt;&gt;"",IFERROR(INDEX(Name,SMALL(IF((zimmer=$A308),ROW(Daten)),6)-1),""),"")</f>
        <v/>
      </c>
      <c r="P308" s="10" t="str">
        <f t="array" ref="P308">IF($A308&lt;&gt;"",IFERROR(INDEX(Stelle,SMALL(IF((zimmer=$A308),ROW(Daten)),1)-1),""),"")</f>
        <v/>
      </c>
      <c r="Q308" s="10" t="str">
        <f t="array" ref="Q308">IF($A308&lt;&gt;"",IFERROR(INDEX(Stelle,SMALL(IF((zimmer=$A308),ROW(Daten)),2)-1),""),"")</f>
        <v/>
      </c>
      <c r="R308" s="10" t="str">
        <f t="array" ref="R308">IF($A308&lt;&gt;"",IFERROR(INDEX(Stelle,SMALL(IF((zimmer=$A308),ROW(Daten)),3)-1),""),"")</f>
        <v/>
      </c>
      <c r="S308" s="10" t="str">
        <f t="array" ref="S308">IF($A308&lt;&gt;"",IFERROR(INDEX(Stelle,SMALL(IF((zimmer=$A308),ROW(Daten)),4)-1),""),"")</f>
        <v/>
      </c>
      <c r="T308" s="10" t="str">
        <f t="array" ref="T308">IF($A308&lt;&gt;"",IFERROR(INDEX(Stelle,SMALL(IF((zimmer=$A308),ROW(Daten)),5)-1),""),"")</f>
        <v/>
      </c>
      <c r="U308" s="10" t="str">
        <f t="array" ref="U308">IF($A308&lt;&gt;"",IFERROR(INDEX(Stelle,SMALL(IF((zimmer=$A308),ROW(Daten)),6)-1),""),"")</f>
        <v/>
      </c>
    </row>
    <row r="309" spans="1:21" ht="13.5" thickBot="1" x14ac:dyDescent="0.25">
      <c r="A309" s="76"/>
      <c r="B309" s="77"/>
      <c r="C309" s="78"/>
      <c r="D309" s="78"/>
      <c r="E309" s="8" t="str">
        <f>IF(A309&lt;&gt;"",COUNTIF(Daten!I:I,A309),"")</f>
        <v/>
      </c>
      <c r="F309" s="9" t="str">
        <f t="shared" si="12"/>
        <v/>
      </c>
      <c r="G309" s="9" t="str">
        <f t="shared" si="13"/>
        <v/>
      </c>
      <c r="H309" s="9" t="str">
        <f>IFERROR(IF(COUNTIF(Daten!$H$2:$H$400,$A309)&lt;&gt;0,"X",""),"")</f>
        <v/>
      </c>
      <c r="I309" s="63" t="str">
        <f t="shared" si="14"/>
        <v/>
      </c>
      <c r="J309" s="10" t="str">
        <f t="array" ref="J309">IF(A309&lt;&gt;"",IF(IFERROR(INDEX(Name,SMALL(IF((zimmer=$A309),ROW(Daten)),1)-1),VLOOKUP($A309,Erläuterung,2,FALSE))=0,"",IFERROR(INDEX(Name,SMALL(IF((zimmer=$A309),ROW(Daten)),1)-1),VLOOKUP($A309,Erläuterung,2,FALSE))),"")</f>
        <v/>
      </c>
      <c r="K309" s="10" t="str">
        <f t="array" ref="K309">IF($A309&lt;&gt;"",IFERROR(INDEX(Name,SMALL(IF((zimmer=$A309),ROW(Daten)),2)-1),""),"")</f>
        <v/>
      </c>
      <c r="L309" s="10" t="str">
        <f t="array" ref="L309">IF($A309&lt;&gt;"",IFERROR(INDEX(Name,SMALL(IF((zimmer=$A309),ROW(Daten)),3)-1),""),"")</f>
        <v/>
      </c>
      <c r="M309" s="10" t="str">
        <f t="array" ref="M309">IF($A309&lt;&gt;"",IFERROR(INDEX(Name,SMALL(IF((zimmer=$A309),ROW(Daten)),4)-1),""),"")</f>
        <v/>
      </c>
      <c r="N309" s="10" t="str">
        <f t="array" ref="N309">IF($A309&lt;&gt;"",IFERROR(INDEX(Name,SMALL(IF((zimmer=$A309),ROW(Daten)),5)-1),""),"")</f>
        <v/>
      </c>
      <c r="O309" s="10" t="str">
        <f t="array" ref="O309">IF($A309&lt;&gt;"",IFERROR(INDEX(Name,SMALL(IF((zimmer=$A309),ROW(Daten)),6)-1),""),"")</f>
        <v/>
      </c>
      <c r="P309" s="10" t="str">
        <f t="array" ref="P309">IF($A309&lt;&gt;"",IFERROR(INDEX(Stelle,SMALL(IF((zimmer=$A309),ROW(Daten)),1)-1),""),"")</f>
        <v/>
      </c>
      <c r="Q309" s="10" t="str">
        <f t="array" ref="Q309">IF($A309&lt;&gt;"",IFERROR(INDEX(Stelle,SMALL(IF((zimmer=$A309),ROW(Daten)),2)-1),""),"")</f>
        <v/>
      </c>
      <c r="R309" s="10" t="str">
        <f t="array" ref="R309">IF($A309&lt;&gt;"",IFERROR(INDEX(Stelle,SMALL(IF((zimmer=$A309),ROW(Daten)),3)-1),""),"")</f>
        <v/>
      </c>
      <c r="S309" s="10" t="str">
        <f t="array" ref="S309">IF($A309&lt;&gt;"",IFERROR(INDEX(Stelle,SMALL(IF((zimmer=$A309),ROW(Daten)),4)-1),""),"")</f>
        <v/>
      </c>
      <c r="T309" s="10" t="str">
        <f t="array" ref="T309">IF($A309&lt;&gt;"",IFERROR(INDEX(Stelle,SMALL(IF((zimmer=$A309),ROW(Daten)),5)-1),""),"")</f>
        <v/>
      </c>
      <c r="U309" s="10" t="str">
        <f t="array" ref="U309">IF($A309&lt;&gt;"",IFERROR(INDEX(Stelle,SMALL(IF((zimmer=$A309),ROW(Daten)),6)-1),""),"")</f>
        <v/>
      </c>
    </row>
    <row r="310" spans="1:21" ht="13.5" thickBot="1" x14ac:dyDescent="0.25">
      <c r="A310" s="76"/>
      <c r="B310" s="77"/>
      <c r="C310" s="78"/>
      <c r="D310" s="78"/>
      <c r="E310" s="8" t="str">
        <f>IF(A310&lt;&gt;"",COUNTIF(Daten!I:I,A310),"")</f>
        <v/>
      </c>
      <c r="F310" s="9" t="str">
        <f t="shared" si="12"/>
        <v/>
      </c>
      <c r="G310" s="9" t="str">
        <f t="shared" si="13"/>
        <v/>
      </c>
      <c r="H310" s="9" t="str">
        <f>IFERROR(IF(COUNTIF(Daten!$H$2:$H$400,$A310)&lt;&gt;0,"X",""),"")</f>
        <v/>
      </c>
      <c r="I310" s="63" t="str">
        <f t="shared" si="14"/>
        <v/>
      </c>
      <c r="J310" s="10" t="str">
        <f t="array" ref="J310">IF(A310&lt;&gt;"",IF(IFERROR(INDEX(Name,SMALL(IF((zimmer=$A310),ROW(Daten)),1)-1),VLOOKUP($A310,Erläuterung,2,FALSE))=0,"",IFERROR(INDEX(Name,SMALL(IF((zimmer=$A310),ROW(Daten)),1)-1),VLOOKUP($A310,Erläuterung,2,FALSE))),"")</f>
        <v/>
      </c>
      <c r="K310" s="10" t="str">
        <f t="array" ref="K310">IF($A310&lt;&gt;"",IFERROR(INDEX(Name,SMALL(IF((zimmer=$A310),ROW(Daten)),2)-1),""),"")</f>
        <v/>
      </c>
      <c r="L310" s="10" t="str">
        <f t="array" ref="L310">IF($A310&lt;&gt;"",IFERROR(INDEX(Name,SMALL(IF((zimmer=$A310),ROW(Daten)),3)-1),""),"")</f>
        <v/>
      </c>
      <c r="M310" s="10" t="str">
        <f t="array" ref="M310">IF($A310&lt;&gt;"",IFERROR(INDEX(Name,SMALL(IF((zimmer=$A310),ROW(Daten)),4)-1),""),"")</f>
        <v/>
      </c>
      <c r="N310" s="10" t="str">
        <f t="array" ref="N310">IF($A310&lt;&gt;"",IFERROR(INDEX(Name,SMALL(IF((zimmer=$A310),ROW(Daten)),5)-1),""),"")</f>
        <v/>
      </c>
      <c r="O310" s="10" t="str">
        <f t="array" ref="O310">IF($A310&lt;&gt;"",IFERROR(INDEX(Name,SMALL(IF((zimmer=$A310),ROW(Daten)),6)-1),""),"")</f>
        <v/>
      </c>
      <c r="P310" s="10" t="str">
        <f t="array" ref="P310">IF($A310&lt;&gt;"",IFERROR(INDEX(Stelle,SMALL(IF((zimmer=$A310),ROW(Daten)),1)-1),""),"")</f>
        <v/>
      </c>
      <c r="Q310" s="10" t="str">
        <f t="array" ref="Q310">IF($A310&lt;&gt;"",IFERROR(INDEX(Stelle,SMALL(IF((zimmer=$A310),ROW(Daten)),2)-1),""),"")</f>
        <v/>
      </c>
      <c r="R310" s="10" t="str">
        <f t="array" ref="R310">IF($A310&lt;&gt;"",IFERROR(INDEX(Stelle,SMALL(IF((zimmer=$A310),ROW(Daten)),3)-1),""),"")</f>
        <v/>
      </c>
      <c r="S310" s="10" t="str">
        <f t="array" ref="S310">IF($A310&lt;&gt;"",IFERROR(INDEX(Stelle,SMALL(IF((zimmer=$A310),ROW(Daten)),4)-1),""),"")</f>
        <v/>
      </c>
      <c r="T310" s="10" t="str">
        <f t="array" ref="T310">IF($A310&lt;&gt;"",IFERROR(INDEX(Stelle,SMALL(IF((zimmer=$A310),ROW(Daten)),5)-1),""),"")</f>
        <v/>
      </c>
      <c r="U310" s="10" t="str">
        <f t="array" ref="U310">IF($A310&lt;&gt;"",IFERROR(INDEX(Stelle,SMALL(IF((zimmer=$A310),ROW(Daten)),6)-1),""),"")</f>
        <v/>
      </c>
    </row>
    <row r="311" spans="1:21" ht="13.5" thickBot="1" x14ac:dyDescent="0.25">
      <c r="A311" s="76"/>
      <c r="B311" s="77"/>
      <c r="C311" s="78"/>
      <c r="D311" s="78"/>
      <c r="E311" s="8" t="str">
        <f>IF(A311&lt;&gt;"",COUNTIF(Daten!I:I,A311),"")</f>
        <v/>
      </c>
      <c r="F311" s="9" t="str">
        <f t="shared" si="12"/>
        <v/>
      </c>
      <c r="G311" s="9" t="str">
        <f t="shared" si="13"/>
        <v/>
      </c>
      <c r="H311" s="9" t="str">
        <f>IFERROR(IF(COUNTIF(Daten!$H$2:$H$400,$A311)&lt;&gt;0,"X",""),"")</f>
        <v/>
      </c>
      <c r="I311" s="63" t="str">
        <f t="shared" si="14"/>
        <v/>
      </c>
      <c r="J311" s="10" t="str">
        <f t="array" ref="J311">IF(A311&lt;&gt;"",IF(IFERROR(INDEX(Name,SMALL(IF((zimmer=$A311),ROW(Daten)),1)-1),VLOOKUP($A311,Erläuterung,2,FALSE))=0,"",IFERROR(INDEX(Name,SMALL(IF((zimmer=$A311),ROW(Daten)),1)-1),VLOOKUP($A311,Erläuterung,2,FALSE))),"")</f>
        <v/>
      </c>
      <c r="K311" s="10" t="str">
        <f t="array" ref="K311">IF($A311&lt;&gt;"",IFERROR(INDEX(Name,SMALL(IF((zimmer=$A311),ROW(Daten)),2)-1),""),"")</f>
        <v/>
      </c>
      <c r="L311" s="10" t="str">
        <f t="array" ref="L311">IF($A311&lt;&gt;"",IFERROR(INDEX(Name,SMALL(IF((zimmer=$A311),ROW(Daten)),3)-1),""),"")</f>
        <v/>
      </c>
      <c r="M311" s="10" t="str">
        <f t="array" ref="M311">IF($A311&lt;&gt;"",IFERROR(INDEX(Name,SMALL(IF((zimmer=$A311),ROW(Daten)),4)-1),""),"")</f>
        <v/>
      </c>
      <c r="N311" s="10" t="str">
        <f t="array" ref="N311">IF($A311&lt;&gt;"",IFERROR(INDEX(Name,SMALL(IF((zimmer=$A311),ROW(Daten)),5)-1),""),"")</f>
        <v/>
      </c>
      <c r="O311" s="10" t="str">
        <f t="array" ref="O311">IF($A311&lt;&gt;"",IFERROR(INDEX(Name,SMALL(IF((zimmer=$A311),ROW(Daten)),6)-1),""),"")</f>
        <v/>
      </c>
      <c r="P311" s="10" t="str">
        <f t="array" ref="P311">IF($A311&lt;&gt;"",IFERROR(INDEX(Stelle,SMALL(IF((zimmer=$A311),ROW(Daten)),1)-1),""),"")</f>
        <v/>
      </c>
      <c r="Q311" s="10" t="str">
        <f t="array" ref="Q311">IF($A311&lt;&gt;"",IFERROR(INDEX(Stelle,SMALL(IF((zimmer=$A311),ROW(Daten)),2)-1),""),"")</f>
        <v/>
      </c>
      <c r="R311" s="10" t="str">
        <f t="array" ref="R311">IF($A311&lt;&gt;"",IFERROR(INDEX(Stelle,SMALL(IF((zimmer=$A311),ROW(Daten)),3)-1),""),"")</f>
        <v/>
      </c>
      <c r="S311" s="10" t="str">
        <f t="array" ref="S311">IF($A311&lt;&gt;"",IFERROR(INDEX(Stelle,SMALL(IF((zimmer=$A311),ROW(Daten)),4)-1),""),"")</f>
        <v/>
      </c>
      <c r="T311" s="10" t="str">
        <f t="array" ref="T311">IF($A311&lt;&gt;"",IFERROR(INDEX(Stelle,SMALL(IF((zimmer=$A311),ROW(Daten)),5)-1),""),"")</f>
        <v/>
      </c>
      <c r="U311" s="10" t="str">
        <f t="array" ref="U311">IF($A311&lt;&gt;"",IFERROR(INDEX(Stelle,SMALL(IF((zimmer=$A311),ROW(Daten)),6)-1),""),"")</f>
        <v/>
      </c>
    </row>
    <row r="312" spans="1:21" ht="13.5" thickBot="1" x14ac:dyDescent="0.25">
      <c r="A312" s="76"/>
      <c r="B312" s="77"/>
      <c r="C312" s="78"/>
      <c r="D312" s="78"/>
      <c r="E312" s="8" t="str">
        <f>IF(A312&lt;&gt;"",COUNTIF(Daten!I:I,A312),"")</f>
        <v/>
      </c>
      <c r="F312" s="9" t="str">
        <f t="shared" si="12"/>
        <v/>
      </c>
      <c r="G312" s="9" t="str">
        <f t="shared" si="13"/>
        <v/>
      </c>
      <c r="H312" s="9" t="str">
        <f>IFERROR(IF(COUNTIF(Daten!$H$2:$H$400,$A312)&lt;&gt;0,"X",""),"")</f>
        <v/>
      </c>
      <c r="I312" s="63" t="str">
        <f t="shared" si="14"/>
        <v/>
      </c>
      <c r="J312" s="10" t="str">
        <f t="array" ref="J312">IF(A312&lt;&gt;"",IF(IFERROR(INDEX(Name,SMALL(IF((zimmer=$A312),ROW(Daten)),1)-1),VLOOKUP($A312,Erläuterung,2,FALSE))=0,"",IFERROR(INDEX(Name,SMALL(IF((zimmer=$A312),ROW(Daten)),1)-1),VLOOKUP($A312,Erläuterung,2,FALSE))),"")</f>
        <v/>
      </c>
      <c r="K312" s="10" t="str">
        <f t="array" ref="K312">IF($A312&lt;&gt;"",IFERROR(INDEX(Name,SMALL(IF((zimmer=$A312),ROW(Daten)),2)-1),""),"")</f>
        <v/>
      </c>
      <c r="L312" s="10" t="str">
        <f t="array" ref="L312">IF($A312&lt;&gt;"",IFERROR(INDEX(Name,SMALL(IF((zimmer=$A312),ROW(Daten)),3)-1),""),"")</f>
        <v/>
      </c>
      <c r="M312" s="10" t="str">
        <f t="array" ref="M312">IF($A312&lt;&gt;"",IFERROR(INDEX(Name,SMALL(IF((zimmer=$A312),ROW(Daten)),4)-1),""),"")</f>
        <v/>
      </c>
      <c r="N312" s="10" t="str">
        <f t="array" ref="N312">IF($A312&lt;&gt;"",IFERROR(INDEX(Name,SMALL(IF((zimmer=$A312),ROW(Daten)),5)-1),""),"")</f>
        <v/>
      </c>
      <c r="O312" s="10" t="str">
        <f t="array" ref="O312">IF($A312&lt;&gt;"",IFERROR(INDEX(Name,SMALL(IF((zimmer=$A312),ROW(Daten)),6)-1),""),"")</f>
        <v/>
      </c>
      <c r="P312" s="10" t="str">
        <f t="array" ref="P312">IF($A312&lt;&gt;"",IFERROR(INDEX(Stelle,SMALL(IF((zimmer=$A312),ROW(Daten)),1)-1),""),"")</f>
        <v/>
      </c>
      <c r="Q312" s="10" t="str">
        <f t="array" ref="Q312">IF($A312&lt;&gt;"",IFERROR(INDEX(Stelle,SMALL(IF((zimmer=$A312),ROW(Daten)),2)-1),""),"")</f>
        <v/>
      </c>
      <c r="R312" s="10" t="str">
        <f t="array" ref="R312">IF($A312&lt;&gt;"",IFERROR(INDEX(Stelle,SMALL(IF((zimmer=$A312),ROW(Daten)),3)-1),""),"")</f>
        <v/>
      </c>
      <c r="S312" s="10" t="str">
        <f t="array" ref="S312">IF($A312&lt;&gt;"",IFERROR(INDEX(Stelle,SMALL(IF((zimmer=$A312),ROW(Daten)),4)-1),""),"")</f>
        <v/>
      </c>
      <c r="T312" s="10" t="str">
        <f t="array" ref="T312">IF($A312&lt;&gt;"",IFERROR(INDEX(Stelle,SMALL(IF((zimmer=$A312),ROW(Daten)),5)-1),""),"")</f>
        <v/>
      </c>
      <c r="U312" s="10" t="str">
        <f t="array" ref="U312">IF($A312&lt;&gt;"",IFERROR(INDEX(Stelle,SMALL(IF((zimmer=$A312),ROW(Daten)),6)-1),""),"")</f>
        <v/>
      </c>
    </row>
    <row r="313" spans="1:21" ht="13.5" thickBot="1" x14ac:dyDescent="0.25">
      <c r="A313" s="76"/>
      <c r="B313" s="77"/>
      <c r="C313" s="78"/>
      <c r="D313" s="78"/>
      <c r="E313" s="8" t="str">
        <f>IF(A313&lt;&gt;"",COUNTIF(Daten!I:I,A313),"")</f>
        <v/>
      </c>
      <c r="F313" s="9" t="str">
        <f t="shared" si="12"/>
        <v/>
      </c>
      <c r="G313" s="9" t="str">
        <f t="shared" si="13"/>
        <v/>
      </c>
      <c r="H313" s="9" t="str">
        <f>IFERROR(IF(COUNTIF(Daten!$H$2:$H$400,$A313)&lt;&gt;0,"X",""),"")</f>
        <v/>
      </c>
      <c r="I313" s="63" t="str">
        <f t="shared" si="14"/>
        <v/>
      </c>
      <c r="J313" s="10" t="str">
        <f t="array" ref="J313">IF(A313&lt;&gt;"",IF(IFERROR(INDEX(Name,SMALL(IF((zimmer=$A313),ROW(Daten)),1)-1),VLOOKUP($A313,Erläuterung,2,FALSE))=0,"",IFERROR(INDEX(Name,SMALL(IF((zimmer=$A313),ROW(Daten)),1)-1),VLOOKUP($A313,Erläuterung,2,FALSE))),"")</f>
        <v/>
      </c>
      <c r="K313" s="10" t="str">
        <f t="array" ref="K313">IF($A313&lt;&gt;"",IFERROR(INDEX(Name,SMALL(IF((zimmer=$A313),ROW(Daten)),2)-1),""),"")</f>
        <v/>
      </c>
      <c r="L313" s="10" t="str">
        <f t="array" ref="L313">IF($A313&lt;&gt;"",IFERROR(INDEX(Name,SMALL(IF((zimmer=$A313),ROW(Daten)),3)-1),""),"")</f>
        <v/>
      </c>
      <c r="M313" s="10" t="str">
        <f t="array" ref="M313">IF($A313&lt;&gt;"",IFERROR(INDEX(Name,SMALL(IF((zimmer=$A313),ROW(Daten)),4)-1),""),"")</f>
        <v/>
      </c>
      <c r="N313" s="10" t="str">
        <f t="array" ref="N313">IF($A313&lt;&gt;"",IFERROR(INDEX(Name,SMALL(IF((zimmer=$A313),ROW(Daten)),5)-1),""),"")</f>
        <v/>
      </c>
      <c r="O313" s="10" t="str">
        <f t="array" ref="O313">IF($A313&lt;&gt;"",IFERROR(INDEX(Name,SMALL(IF((zimmer=$A313),ROW(Daten)),6)-1),""),"")</f>
        <v/>
      </c>
      <c r="P313" s="10" t="str">
        <f t="array" ref="P313">IF($A313&lt;&gt;"",IFERROR(INDEX(Stelle,SMALL(IF((zimmer=$A313),ROW(Daten)),1)-1),""),"")</f>
        <v/>
      </c>
      <c r="Q313" s="10" t="str">
        <f t="array" ref="Q313">IF($A313&lt;&gt;"",IFERROR(INDEX(Stelle,SMALL(IF((zimmer=$A313),ROW(Daten)),2)-1),""),"")</f>
        <v/>
      </c>
      <c r="R313" s="10" t="str">
        <f t="array" ref="R313">IF($A313&lt;&gt;"",IFERROR(INDEX(Stelle,SMALL(IF((zimmer=$A313),ROW(Daten)),3)-1),""),"")</f>
        <v/>
      </c>
      <c r="S313" s="10" t="str">
        <f t="array" ref="S313">IF($A313&lt;&gt;"",IFERROR(INDEX(Stelle,SMALL(IF((zimmer=$A313),ROW(Daten)),4)-1),""),"")</f>
        <v/>
      </c>
      <c r="T313" s="10" t="str">
        <f t="array" ref="T313">IF($A313&lt;&gt;"",IFERROR(INDEX(Stelle,SMALL(IF((zimmer=$A313),ROW(Daten)),5)-1),""),"")</f>
        <v/>
      </c>
      <c r="U313" s="10" t="str">
        <f t="array" ref="U313">IF($A313&lt;&gt;"",IFERROR(INDEX(Stelle,SMALL(IF((zimmer=$A313),ROW(Daten)),6)-1),""),"")</f>
        <v/>
      </c>
    </row>
    <row r="314" spans="1:21" ht="13.5" thickBot="1" x14ac:dyDescent="0.25">
      <c r="A314" s="76"/>
      <c r="B314" s="77"/>
      <c r="C314" s="78"/>
      <c r="D314" s="78"/>
      <c r="E314" s="8" t="str">
        <f>IF(A314&lt;&gt;"",COUNTIF(Daten!I:I,A314),"")</f>
        <v/>
      </c>
      <c r="F314" s="9" t="str">
        <f t="shared" si="12"/>
        <v/>
      </c>
      <c r="G314" s="9" t="str">
        <f t="shared" si="13"/>
        <v/>
      </c>
      <c r="H314" s="9" t="str">
        <f>IFERROR(IF(COUNTIF(Daten!$H$2:$H$400,$A314)&lt;&gt;0,"X",""),"")</f>
        <v/>
      </c>
      <c r="I314" s="63" t="str">
        <f t="shared" si="14"/>
        <v/>
      </c>
      <c r="J314" s="10" t="str">
        <f t="array" ref="J314">IF(A314&lt;&gt;"",IF(IFERROR(INDEX(Name,SMALL(IF((zimmer=$A314),ROW(Daten)),1)-1),VLOOKUP($A314,Erläuterung,2,FALSE))=0,"",IFERROR(INDEX(Name,SMALL(IF((zimmer=$A314),ROW(Daten)),1)-1),VLOOKUP($A314,Erläuterung,2,FALSE))),"")</f>
        <v/>
      </c>
      <c r="K314" s="10" t="str">
        <f t="array" ref="K314">IF($A314&lt;&gt;"",IFERROR(INDEX(Name,SMALL(IF((zimmer=$A314),ROW(Daten)),2)-1),""),"")</f>
        <v/>
      </c>
      <c r="L314" s="10" t="str">
        <f t="array" ref="L314">IF($A314&lt;&gt;"",IFERROR(INDEX(Name,SMALL(IF((zimmer=$A314),ROW(Daten)),3)-1),""),"")</f>
        <v/>
      </c>
      <c r="M314" s="10" t="str">
        <f t="array" ref="M314">IF($A314&lt;&gt;"",IFERROR(INDEX(Name,SMALL(IF((zimmer=$A314),ROW(Daten)),4)-1),""),"")</f>
        <v/>
      </c>
      <c r="N314" s="10" t="str">
        <f t="array" ref="N314">IF($A314&lt;&gt;"",IFERROR(INDEX(Name,SMALL(IF((zimmer=$A314),ROW(Daten)),5)-1),""),"")</f>
        <v/>
      </c>
      <c r="O314" s="10" t="str">
        <f t="array" ref="O314">IF($A314&lt;&gt;"",IFERROR(INDEX(Name,SMALL(IF((zimmer=$A314),ROW(Daten)),6)-1),""),"")</f>
        <v/>
      </c>
      <c r="P314" s="10" t="str">
        <f t="array" ref="P314">IF($A314&lt;&gt;"",IFERROR(INDEX(Stelle,SMALL(IF((zimmer=$A314),ROW(Daten)),1)-1),""),"")</f>
        <v/>
      </c>
      <c r="Q314" s="10" t="str">
        <f t="array" ref="Q314">IF($A314&lt;&gt;"",IFERROR(INDEX(Stelle,SMALL(IF((zimmer=$A314),ROW(Daten)),2)-1),""),"")</f>
        <v/>
      </c>
      <c r="R314" s="10" t="str">
        <f t="array" ref="R314">IF($A314&lt;&gt;"",IFERROR(INDEX(Stelle,SMALL(IF((zimmer=$A314),ROW(Daten)),3)-1),""),"")</f>
        <v/>
      </c>
      <c r="S314" s="10" t="str">
        <f t="array" ref="S314">IF($A314&lt;&gt;"",IFERROR(INDEX(Stelle,SMALL(IF((zimmer=$A314),ROW(Daten)),4)-1),""),"")</f>
        <v/>
      </c>
      <c r="T314" s="10" t="str">
        <f t="array" ref="T314">IF($A314&lt;&gt;"",IFERROR(INDEX(Stelle,SMALL(IF((zimmer=$A314),ROW(Daten)),5)-1),""),"")</f>
        <v/>
      </c>
      <c r="U314" s="10" t="str">
        <f t="array" ref="U314">IF($A314&lt;&gt;"",IFERROR(INDEX(Stelle,SMALL(IF((zimmer=$A314),ROW(Daten)),6)-1),""),"")</f>
        <v/>
      </c>
    </row>
    <row r="315" spans="1:21" ht="13.5" thickBot="1" x14ac:dyDescent="0.25">
      <c r="A315" s="76"/>
      <c r="B315" s="77"/>
      <c r="C315" s="78"/>
      <c r="D315" s="78"/>
      <c r="E315" s="8" t="str">
        <f>IF(A315&lt;&gt;"",COUNTIF(Daten!I:I,A315),"")</f>
        <v/>
      </c>
      <c r="F315" s="9" t="str">
        <f t="shared" si="12"/>
        <v/>
      </c>
      <c r="G315" s="9" t="str">
        <f t="shared" si="13"/>
        <v/>
      </c>
      <c r="H315" s="9" t="str">
        <f>IFERROR(IF(COUNTIF(Daten!$H$2:$H$400,$A315)&lt;&gt;0,"X",""),"")</f>
        <v/>
      </c>
      <c r="I315" s="63" t="str">
        <f t="shared" si="14"/>
        <v/>
      </c>
      <c r="J315" s="10" t="str">
        <f t="array" ref="J315">IF(A315&lt;&gt;"",IF(IFERROR(INDEX(Name,SMALL(IF((zimmer=$A315),ROW(Daten)),1)-1),VLOOKUP($A315,Erläuterung,2,FALSE))=0,"",IFERROR(INDEX(Name,SMALL(IF((zimmer=$A315),ROW(Daten)),1)-1),VLOOKUP($A315,Erläuterung,2,FALSE))),"")</f>
        <v/>
      </c>
      <c r="K315" s="10" t="str">
        <f t="array" ref="K315">IF($A315&lt;&gt;"",IFERROR(INDEX(Name,SMALL(IF((zimmer=$A315),ROW(Daten)),2)-1),""),"")</f>
        <v/>
      </c>
      <c r="L315" s="10" t="str">
        <f t="array" ref="L315">IF($A315&lt;&gt;"",IFERROR(INDEX(Name,SMALL(IF((zimmer=$A315),ROW(Daten)),3)-1),""),"")</f>
        <v/>
      </c>
      <c r="M315" s="10" t="str">
        <f t="array" ref="M315">IF($A315&lt;&gt;"",IFERROR(INDEX(Name,SMALL(IF((zimmer=$A315),ROW(Daten)),4)-1),""),"")</f>
        <v/>
      </c>
      <c r="N315" s="10" t="str">
        <f t="array" ref="N315">IF($A315&lt;&gt;"",IFERROR(INDEX(Name,SMALL(IF((zimmer=$A315),ROW(Daten)),5)-1),""),"")</f>
        <v/>
      </c>
      <c r="O315" s="10" t="str">
        <f t="array" ref="O315">IF($A315&lt;&gt;"",IFERROR(INDEX(Name,SMALL(IF((zimmer=$A315),ROW(Daten)),6)-1),""),"")</f>
        <v/>
      </c>
      <c r="P315" s="10" t="str">
        <f t="array" ref="P315">IF($A315&lt;&gt;"",IFERROR(INDEX(Stelle,SMALL(IF((zimmer=$A315),ROW(Daten)),1)-1),""),"")</f>
        <v/>
      </c>
      <c r="Q315" s="10" t="str">
        <f t="array" ref="Q315">IF($A315&lt;&gt;"",IFERROR(INDEX(Stelle,SMALL(IF((zimmer=$A315),ROW(Daten)),2)-1),""),"")</f>
        <v/>
      </c>
      <c r="R315" s="10" t="str">
        <f t="array" ref="R315">IF($A315&lt;&gt;"",IFERROR(INDEX(Stelle,SMALL(IF((zimmer=$A315),ROW(Daten)),3)-1),""),"")</f>
        <v/>
      </c>
      <c r="S315" s="10" t="str">
        <f t="array" ref="S315">IF($A315&lt;&gt;"",IFERROR(INDEX(Stelle,SMALL(IF((zimmer=$A315),ROW(Daten)),4)-1),""),"")</f>
        <v/>
      </c>
      <c r="T315" s="10" t="str">
        <f t="array" ref="T315">IF($A315&lt;&gt;"",IFERROR(INDEX(Stelle,SMALL(IF((zimmer=$A315),ROW(Daten)),5)-1),""),"")</f>
        <v/>
      </c>
      <c r="U315" s="10" t="str">
        <f t="array" ref="U315">IF($A315&lt;&gt;"",IFERROR(INDEX(Stelle,SMALL(IF((zimmer=$A315),ROW(Daten)),6)-1),""),"")</f>
        <v/>
      </c>
    </row>
    <row r="316" spans="1:21" ht="13.5" thickBot="1" x14ac:dyDescent="0.25">
      <c r="A316" s="76"/>
      <c r="B316" s="77"/>
      <c r="C316" s="78"/>
      <c r="D316" s="78"/>
      <c r="E316" s="8" t="str">
        <f>IF(A316&lt;&gt;"",COUNTIF(Daten!I:I,A316),"")</f>
        <v/>
      </c>
      <c r="F316" s="9" t="str">
        <f t="shared" si="12"/>
        <v/>
      </c>
      <c r="G316" s="9" t="str">
        <f t="shared" si="13"/>
        <v/>
      </c>
      <c r="H316" s="9" t="str">
        <f>IFERROR(IF(COUNTIF(Daten!$H$2:$H$400,$A316)&lt;&gt;0,"X",""),"")</f>
        <v/>
      </c>
      <c r="I316" s="63" t="str">
        <f t="shared" si="14"/>
        <v/>
      </c>
      <c r="J316" s="10" t="str">
        <f t="array" ref="J316">IF(A316&lt;&gt;"",IF(IFERROR(INDEX(Name,SMALL(IF((zimmer=$A316),ROW(Daten)),1)-1),VLOOKUP($A316,Erläuterung,2,FALSE))=0,"",IFERROR(INDEX(Name,SMALL(IF((zimmer=$A316),ROW(Daten)),1)-1),VLOOKUP($A316,Erläuterung,2,FALSE))),"")</f>
        <v/>
      </c>
      <c r="K316" s="10" t="str">
        <f t="array" ref="K316">IF($A316&lt;&gt;"",IFERROR(INDEX(Name,SMALL(IF((zimmer=$A316),ROW(Daten)),2)-1),""),"")</f>
        <v/>
      </c>
      <c r="L316" s="10" t="str">
        <f t="array" ref="L316">IF($A316&lt;&gt;"",IFERROR(INDEX(Name,SMALL(IF((zimmer=$A316),ROW(Daten)),3)-1),""),"")</f>
        <v/>
      </c>
      <c r="M316" s="10" t="str">
        <f t="array" ref="M316">IF($A316&lt;&gt;"",IFERROR(INDEX(Name,SMALL(IF((zimmer=$A316),ROW(Daten)),4)-1),""),"")</f>
        <v/>
      </c>
      <c r="N316" s="10" t="str">
        <f t="array" ref="N316">IF($A316&lt;&gt;"",IFERROR(INDEX(Name,SMALL(IF((zimmer=$A316),ROW(Daten)),5)-1),""),"")</f>
        <v/>
      </c>
      <c r="O316" s="10" t="str">
        <f t="array" ref="O316">IF($A316&lt;&gt;"",IFERROR(INDEX(Name,SMALL(IF((zimmer=$A316),ROW(Daten)),6)-1),""),"")</f>
        <v/>
      </c>
      <c r="P316" s="10" t="str">
        <f t="array" ref="P316">IF($A316&lt;&gt;"",IFERROR(INDEX(Stelle,SMALL(IF((zimmer=$A316),ROW(Daten)),1)-1),""),"")</f>
        <v/>
      </c>
      <c r="Q316" s="10" t="str">
        <f t="array" ref="Q316">IF($A316&lt;&gt;"",IFERROR(INDEX(Stelle,SMALL(IF((zimmer=$A316),ROW(Daten)),2)-1),""),"")</f>
        <v/>
      </c>
      <c r="R316" s="10" t="str">
        <f t="array" ref="R316">IF($A316&lt;&gt;"",IFERROR(INDEX(Stelle,SMALL(IF((zimmer=$A316),ROW(Daten)),3)-1),""),"")</f>
        <v/>
      </c>
      <c r="S316" s="10" t="str">
        <f t="array" ref="S316">IF($A316&lt;&gt;"",IFERROR(INDEX(Stelle,SMALL(IF((zimmer=$A316),ROW(Daten)),4)-1),""),"")</f>
        <v/>
      </c>
      <c r="T316" s="10" t="str">
        <f t="array" ref="T316">IF($A316&lt;&gt;"",IFERROR(INDEX(Stelle,SMALL(IF((zimmer=$A316),ROW(Daten)),5)-1),""),"")</f>
        <v/>
      </c>
      <c r="U316" s="10" t="str">
        <f t="array" ref="U316">IF($A316&lt;&gt;"",IFERROR(INDEX(Stelle,SMALL(IF((zimmer=$A316),ROW(Daten)),6)-1),""),"")</f>
        <v/>
      </c>
    </row>
    <row r="317" spans="1:21" ht="13.5" thickBot="1" x14ac:dyDescent="0.25">
      <c r="A317" s="76"/>
      <c r="B317" s="77"/>
      <c r="C317" s="78"/>
      <c r="D317" s="78"/>
      <c r="E317" s="8" t="str">
        <f>IF(A317&lt;&gt;"",COUNTIF(Daten!I:I,A317),"")</f>
        <v/>
      </c>
      <c r="F317" s="9" t="str">
        <f t="shared" si="12"/>
        <v/>
      </c>
      <c r="G317" s="9" t="str">
        <f t="shared" si="13"/>
        <v/>
      </c>
      <c r="H317" s="9" t="str">
        <f>IFERROR(IF(COUNTIF(Daten!$H$2:$H$400,$A317)&lt;&gt;0,"X",""),"")</f>
        <v/>
      </c>
      <c r="I317" s="63" t="str">
        <f t="shared" si="14"/>
        <v/>
      </c>
      <c r="J317" s="10" t="str">
        <f t="array" ref="J317">IF(A317&lt;&gt;"",IF(IFERROR(INDEX(Name,SMALL(IF((zimmer=$A317),ROW(Daten)),1)-1),VLOOKUP($A317,Erläuterung,2,FALSE))=0,"",IFERROR(INDEX(Name,SMALL(IF((zimmer=$A317),ROW(Daten)),1)-1),VLOOKUP($A317,Erläuterung,2,FALSE))),"")</f>
        <v/>
      </c>
      <c r="K317" s="10" t="str">
        <f t="array" ref="K317">IF($A317&lt;&gt;"",IFERROR(INDEX(Name,SMALL(IF((zimmer=$A317),ROW(Daten)),2)-1),""),"")</f>
        <v/>
      </c>
      <c r="L317" s="10" t="str">
        <f t="array" ref="L317">IF($A317&lt;&gt;"",IFERROR(INDEX(Name,SMALL(IF((zimmer=$A317),ROW(Daten)),3)-1),""),"")</f>
        <v/>
      </c>
      <c r="M317" s="10" t="str">
        <f t="array" ref="M317">IF($A317&lt;&gt;"",IFERROR(INDEX(Name,SMALL(IF((zimmer=$A317),ROW(Daten)),4)-1),""),"")</f>
        <v/>
      </c>
      <c r="N317" s="10" t="str">
        <f t="array" ref="N317">IF($A317&lt;&gt;"",IFERROR(INDEX(Name,SMALL(IF((zimmer=$A317),ROW(Daten)),5)-1),""),"")</f>
        <v/>
      </c>
      <c r="O317" s="10" t="str">
        <f t="array" ref="O317">IF($A317&lt;&gt;"",IFERROR(INDEX(Name,SMALL(IF((zimmer=$A317),ROW(Daten)),6)-1),""),"")</f>
        <v/>
      </c>
      <c r="P317" s="10" t="str">
        <f t="array" ref="P317">IF($A317&lt;&gt;"",IFERROR(INDEX(Stelle,SMALL(IF((zimmer=$A317),ROW(Daten)),1)-1),""),"")</f>
        <v/>
      </c>
      <c r="Q317" s="10" t="str">
        <f t="array" ref="Q317">IF($A317&lt;&gt;"",IFERROR(INDEX(Stelle,SMALL(IF((zimmer=$A317),ROW(Daten)),2)-1),""),"")</f>
        <v/>
      </c>
      <c r="R317" s="10" t="str">
        <f t="array" ref="R317">IF($A317&lt;&gt;"",IFERROR(INDEX(Stelle,SMALL(IF((zimmer=$A317),ROW(Daten)),3)-1),""),"")</f>
        <v/>
      </c>
      <c r="S317" s="10" t="str">
        <f t="array" ref="S317">IF($A317&lt;&gt;"",IFERROR(INDEX(Stelle,SMALL(IF((zimmer=$A317),ROW(Daten)),4)-1),""),"")</f>
        <v/>
      </c>
      <c r="T317" s="10" t="str">
        <f t="array" ref="T317">IF($A317&lt;&gt;"",IFERROR(INDEX(Stelle,SMALL(IF((zimmer=$A317),ROW(Daten)),5)-1),""),"")</f>
        <v/>
      </c>
      <c r="U317" s="10" t="str">
        <f t="array" ref="U317">IF($A317&lt;&gt;"",IFERROR(INDEX(Stelle,SMALL(IF((zimmer=$A317),ROW(Daten)),6)-1),""),"")</f>
        <v/>
      </c>
    </row>
    <row r="318" spans="1:21" ht="13.5" thickBot="1" x14ac:dyDescent="0.25">
      <c r="A318" s="76"/>
      <c r="B318" s="77"/>
      <c r="C318" s="78"/>
      <c r="D318" s="78"/>
      <c r="E318" s="8" t="str">
        <f>IF(A318&lt;&gt;"",COUNTIF(Daten!I:I,A318),"")</f>
        <v/>
      </c>
      <c r="F318" s="9" t="str">
        <f t="shared" si="12"/>
        <v/>
      </c>
      <c r="G318" s="9" t="str">
        <f t="shared" si="13"/>
        <v/>
      </c>
      <c r="H318" s="9" t="str">
        <f>IFERROR(IF(COUNTIF(Daten!$H$2:$H$400,$A318)&lt;&gt;0,"X",""),"")</f>
        <v/>
      </c>
      <c r="I318" s="63" t="str">
        <f t="shared" si="14"/>
        <v/>
      </c>
      <c r="J318" s="10" t="str">
        <f t="array" ref="J318">IF(A318&lt;&gt;"",IF(IFERROR(INDEX(Name,SMALL(IF((zimmer=$A318),ROW(Daten)),1)-1),VLOOKUP($A318,Erläuterung,2,FALSE))=0,"",IFERROR(INDEX(Name,SMALL(IF((zimmer=$A318),ROW(Daten)),1)-1),VLOOKUP($A318,Erläuterung,2,FALSE))),"")</f>
        <v/>
      </c>
      <c r="K318" s="10" t="str">
        <f t="array" ref="K318">IF($A318&lt;&gt;"",IFERROR(INDEX(Name,SMALL(IF((zimmer=$A318),ROW(Daten)),2)-1),""),"")</f>
        <v/>
      </c>
      <c r="L318" s="10" t="str">
        <f t="array" ref="L318">IF($A318&lt;&gt;"",IFERROR(INDEX(Name,SMALL(IF((zimmer=$A318),ROW(Daten)),3)-1),""),"")</f>
        <v/>
      </c>
      <c r="M318" s="10" t="str">
        <f t="array" ref="M318">IF($A318&lt;&gt;"",IFERROR(INDEX(Name,SMALL(IF((zimmer=$A318),ROW(Daten)),4)-1),""),"")</f>
        <v/>
      </c>
      <c r="N318" s="10" t="str">
        <f t="array" ref="N318">IF($A318&lt;&gt;"",IFERROR(INDEX(Name,SMALL(IF((zimmer=$A318),ROW(Daten)),5)-1),""),"")</f>
        <v/>
      </c>
      <c r="O318" s="10" t="str">
        <f t="array" ref="O318">IF($A318&lt;&gt;"",IFERROR(INDEX(Name,SMALL(IF((zimmer=$A318),ROW(Daten)),6)-1),""),"")</f>
        <v/>
      </c>
      <c r="P318" s="10" t="str">
        <f t="array" ref="P318">IF($A318&lt;&gt;"",IFERROR(INDEX(Stelle,SMALL(IF((zimmer=$A318),ROW(Daten)),1)-1),""),"")</f>
        <v/>
      </c>
      <c r="Q318" s="10" t="str">
        <f t="array" ref="Q318">IF($A318&lt;&gt;"",IFERROR(INDEX(Stelle,SMALL(IF((zimmer=$A318),ROW(Daten)),2)-1),""),"")</f>
        <v/>
      </c>
      <c r="R318" s="10" t="str">
        <f t="array" ref="R318">IF($A318&lt;&gt;"",IFERROR(INDEX(Stelle,SMALL(IF((zimmer=$A318),ROW(Daten)),3)-1),""),"")</f>
        <v/>
      </c>
      <c r="S318" s="10" t="str">
        <f t="array" ref="S318">IF($A318&lt;&gt;"",IFERROR(INDEX(Stelle,SMALL(IF((zimmer=$A318),ROW(Daten)),4)-1),""),"")</f>
        <v/>
      </c>
      <c r="T318" s="10" t="str">
        <f t="array" ref="T318">IF($A318&lt;&gt;"",IFERROR(INDEX(Stelle,SMALL(IF((zimmer=$A318),ROW(Daten)),5)-1),""),"")</f>
        <v/>
      </c>
      <c r="U318" s="10" t="str">
        <f t="array" ref="U318">IF($A318&lt;&gt;"",IFERROR(INDEX(Stelle,SMALL(IF((zimmer=$A318),ROW(Daten)),6)-1),""),"")</f>
        <v/>
      </c>
    </row>
    <row r="319" spans="1:21" ht="13.5" thickBot="1" x14ac:dyDescent="0.25">
      <c r="A319" s="76"/>
      <c r="B319" s="77"/>
      <c r="C319" s="78"/>
      <c r="D319" s="78"/>
      <c r="E319" s="8" t="str">
        <f>IF(A319&lt;&gt;"",COUNTIF(Daten!I:I,A319),"")</f>
        <v/>
      </c>
      <c r="F319" s="9" t="str">
        <f t="shared" si="12"/>
        <v/>
      </c>
      <c r="G319" s="9" t="str">
        <f t="shared" si="13"/>
        <v/>
      </c>
      <c r="H319" s="9" t="str">
        <f>IFERROR(IF(COUNTIF(Daten!$H$2:$H$400,$A319)&lt;&gt;0,"X",""),"")</f>
        <v/>
      </c>
      <c r="I319" s="63" t="str">
        <f t="shared" si="14"/>
        <v/>
      </c>
      <c r="J319" s="10" t="str">
        <f t="array" ref="J319">IF(A319&lt;&gt;"",IF(IFERROR(INDEX(Name,SMALL(IF((zimmer=$A319),ROW(Daten)),1)-1),VLOOKUP($A319,Erläuterung,2,FALSE))=0,"",IFERROR(INDEX(Name,SMALL(IF((zimmer=$A319),ROW(Daten)),1)-1),VLOOKUP($A319,Erläuterung,2,FALSE))),"")</f>
        <v/>
      </c>
      <c r="K319" s="10" t="str">
        <f t="array" ref="K319">IF($A319&lt;&gt;"",IFERROR(INDEX(Name,SMALL(IF((zimmer=$A319),ROW(Daten)),2)-1),""),"")</f>
        <v/>
      </c>
      <c r="L319" s="10" t="str">
        <f t="array" ref="L319">IF($A319&lt;&gt;"",IFERROR(INDEX(Name,SMALL(IF((zimmer=$A319),ROW(Daten)),3)-1),""),"")</f>
        <v/>
      </c>
      <c r="M319" s="10" t="str">
        <f t="array" ref="M319">IF($A319&lt;&gt;"",IFERROR(INDEX(Name,SMALL(IF((zimmer=$A319),ROW(Daten)),4)-1),""),"")</f>
        <v/>
      </c>
      <c r="N319" s="10" t="str">
        <f t="array" ref="N319">IF($A319&lt;&gt;"",IFERROR(INDEX(Name,SMALL(IF((zimmer=$A319),ROW(Daten)),5)-1),""),"")</f>
        <v/>
      </c>
      <c r="O319" s="10" t="str">
        <f t="array" ref="O319">IF($A319&lt;&gt;"",IFERROR(INDEX(Name,SMALL(IF((zimmer=$A319),ROW(Daten)),6)-1),""),"")</f>
        <v/>
      </c>
      <c r="P319" s="10" t="str">
        <f t="array" ref="P319">IF($A319&lt;&gt;"",IFERROR(INDEX(Stelle,SMALL(IF((zimmer=$A319),ROW(Daten)),1)-1),""),"")</f>
        <v/>
      </c>
      <c r="Q319" s="10" t="str">
        <f t="array" ref="Q319">IF($A319&lt;&gt;"",IFERROR(INDEX(Stelle,SMALL(IF((zimmer=$A319),ROW(Daten)),2)-1),""),"")</f>
        <v/>
      </c>
      <c r="R319" s="10" t="str">
        <f t="array" ref="R319">IF($A319&lt;&gt;"",IFERROR(INDEX(Stelle,SMALL(IF((zimmer=$A319),ROW(Daten)),3)-1),""),"")</f>
        <v/>
      </c>
      <c r="S319" s="10" t="str">
        <f t="array" ref="S319">IF($A319&lt;&gt;"",IFERROR(INDEX(Stelle,SMALL(IF((zimmer=$A319),ROW(Daten)),4)-1),""),"")</f>
        <v/>
      </c>
      <c r="T319" s="10" t="str">
        <f t="array" ref="T319">IF($A319&lt;&gt;"",IFERROR(INDEX(Stelle,SMALL(IF((zimmer=$A319),ROW(Daten)),5)-1),""),"")</f>
        <v/>
      </c>
      <c r="U319" s="10" t="str">
        <f t="array" ref="U319">IF($A319&lt;&gt;"",IFERROR(INDEX(Stelle,SMALL(IF((zimmer=$A319),ROW(Daten)),6)-1),""),"")</f>
        <v/>
      </c>
    </row>
    <row r="320" spans="1:21" ht="13.5" thickBot="1" x14ac:dyDescent="0.25">
      <c r="A320" s="76"/>
      <c r="B320" s="77"/>
      <c r="C320" s="78"/>
      <c r="D320" s="78"/>
      <c r="E320" s="8" t="str">
        <f>IF(A320&lt;&gt;"",COUNTIF(Daten!I:I,A320),"")</f>
        <v/>
      </c>
      <c r="F320" s="9" t="str">
        <f t="shared" si="12"/>
        <v/>
      </c>
      <c r="G320" s="9" t="str">
        <f t="shared" si="13"/>
        <v/>
      </c>
      <c r="H320" s="9" t="str">
        <f>IFERROR(IF(COUNTIF(Daten!$H$2:$H$400,$A320)&lt;&gt;0,"X",""),"")</f>
        <v/>
      </c>
      <c r="I320" s="63" t="str">
        <f t="shared" si="14"/>
        <v/>
      </c>
      <c r="J320" s="10" t="str">
        <f t="array" ref="J320">IF(A320&lt;&gt;"",IF(IFERROR(INDEX(Name,SMALL(IF((zimmer=$A320),ROW(Daten)),1)-1),VLOOKUP($A320,Erläuterung,2,FALSE))=0,"",IFERROR(INDEX(Name,SMALL(IF((zimmer=$A320),ROW(Daten)),1)-1),VLOOKUP($A320,Erläuterung,2,FALSE))),"")</f>
        <v/>
      </c>
      <c r="K320" s="10" t="str">
        <f t="array" ref="K320">IF($A320&lt;&gt;"",IFERROR(INDEX(Name,SMALL(IF((zimmer=$A320),ROW(Daten)),2)-1),""),"")</f>
        <v/>
      </c>
      <c r="L320" s="10" t="str">
        <f t="array" ref="L320">IF($A320&lt;&gt;"",IFERROR(INDEX(Name,SMALL(IF((zimmer=$A320),ROW(Daten)),3)-1),""),"")</f>
        <v/>
      </c>
      <c r="M320" s="10" t="str">
        <f t="array" ref="M320">IF($A320&lt;&gt;"",IFERROR(INDEX(Name,SMALL(IF((zimmer=$A320),ROW(Daten)),4)-1),""),"")</f>
        <v/>
      </c>
      <c r="N320" s="10" t="str">
        <f t="array" ref="N320">IF($A320&lt;&gt;"",IFERROR(INDEX(Name,SMALL(IF((zimmer=$A320),ROW(Daten)),5)-1),""),"")</f>
        <v/>
      </c>
      <c r="O320" s="10" t="str">
        <f t="array" ref="O320">IF($A320&lt;&gt;"",IFERROR(INDEX(Name,SMALL(IF((zimmer=$A320),ROW(Daten)),6)-1),""),"")</f>
        <v/>
      </c>
      <c r="P320" s="10" t="str">
        <f t="array" ref="P320">IF($A320&lt;&gt;"",IFERROR(INDEX(Stelle,SMALL(IF((zimmer=$A320),ROW(Daten)),1)-1),""),"")</f>
        <v/>
      </c>
      <c r="Q320" s="10" t="str">
        <f t="array" ref="Q320">IF($A320&lt;&gt;"",IFERROR(INDEX(Stelle,SMALL(IF((zimmer=$A320),ROW(Daten)),2)-1),""),"")</f>
        <v/>
      </c>
      <c r="R320" s="10" t="str">
        <f t="array" ref="R320">IF($A320&lt;&gt;"",IFERROR(INDEX(Stelle,SMALL(IF((zimmer=$A320),ROW(Daten)),3)-1),""),"")</f>
        <v/>
      </c>
      <c r="S320" s="10" t="str">
        <f t="array" ref="S320">IF($A320&lt;&gt;"",IFERROR(INDEX(Stelle,SMALL(IF((zimmer=$A320),ROW(Daten)),4)-1),""),"")</f>
        <v/>
      </c>
      <c r="T320" s="10" t="str">
        <f t="array" ref="T320">IF($A320&lt;&gt;"",IFERROR(INDEX(Stelle,SMALL(IF((zimmer=$A320),ROW(Daten)),5)-1),""),"")</f>
        <v/>
      </c>
      <c r="U320" s="10" t="str">
        <f t="array" ref="U320">IF($A320&lt;&gt;"",IFERROR(INDEX(Stelle,SMALL(IF((zimmer=$A320),ROW(Daten)),6)-1),""),"")</f>
        <v/>
      </c>
    </row>
    <row r="321" spans="1:21" ht="13.5" thickBot="1" x14ac:dyDescent="0.25">
      <c r="A321" s="76"/>
      <c r="B321" s="77"/>
      <c r="C321" s="78"/>
      <c r="D321" s="78"/>
      <c r="E321" s="8" t="str">
        <f>IF(A321&lt;&gt;"",COUNTIF(Daten!I:I,A321),"")</f>
        <v/>
      </c>
      <c r="F321" s="9" t="str">
        <f t="shared" si="12"/>
        <v/>
      </c>
      <c r="G321" s="9" t="str">
        <f t="shared" si="13"/>
        <v/>
      </c>
      <c r="H321" s="9" t="str">
        <f>IFERROR(IF(COUNTIF(Daten!$H$2:$H$400,$A321)&lt;&gt;0,"X",""),"")</f>
        <v/>
      </c>
      <c r="I321" s="63" t="str">
        <f t="shared" si="14"/>
        <v/>
      </c>
      <c r="J321" s="10" t="str">
        <f t="array" ref="J321">IF(A321&lt;&gt;"",IF(IFERROR(INDEX(Name,SMALL(IF((zimmer=$A321),ROW(Daten)),1)-1),VLOOKUP($A321,Erläuterung,2,FALSE))=0,"",IFERROR(INDEX(Name,SMALL(IF((zimmer=$A321),ROW(Daten)),1)-1),VLOOKUP($A321,Erläuterung,2,FALSE))),"")</f>
        <v/>
      </c>
      <c r="K321" s="10" t="str">
        <f t="array" ref="K321">IF($A321&lt;&gt;"",IFERROR(INDEX(Name,SMALL(IF((zimmer=$A321),ROW(Daten)),2)-1),""),"")</f>
        <v/>
      </c>
      <c r="L321" s="10" t="str">
        <f t="array" ref="L321">IF($A321&lt;&gt;"",IFERROR(INDEX(Name,SMALL(IF((zimmer=$A321),ROW(Daten)),3)-1),""),"")</f>
        <v/>
      </c>
      <c r="M321" s="10" t="str">
        <f t="array" ref="M321">IF($A321&lt;&gt;"",IFERROR(INDEX(Name,SMALL(IF((zimmer=$A321),ROW(Daten)),4)-1),""),"")</f>
        <v/>
      </c>
      <c r="N321" s="10" t="str">
        <f t="array" ref="N321">IF($A321&lt;&gt;"",IFERROR(INDEX(Name,SMALL(IF((zimmer=$A321),ROW(Daten)),5)-1),""),"")</f>
        <v/>
      </c>
      <c r="O321" s="10" t="str">
        <f t="array" ref="O321">IF($A321&lt;&gt;"",IFERROR(INDEX(Name,SMALL(IF((zimmer=$A321),ROW(Daten)),6)-1),""),"")</f>
        <v/>
      </c>
      <c r="P321" s="10" t="str">
        <f t="array" ref="P321">IF($A321&lt;&gt;"",IFERROR(INDEX(Stelle,SMALL(IF((zimmer=$A321),ROW(Daten)),1)-1),""),"")</f>
        <v/>
      </c>
      <c r="Q321" s="10" t="str">
        <f t="array" ref="Q321">IF($A321&lt;&gt;"",IFERROR(INDEX(Stelle,SMALL(IF((zimmer=$A321),ROW(Daten)),2)-1),""),"")</f>
        <v/>
      </c>
      <c r="R321" s="10" t="str">
        <f t="array" ref="R321">IF($A321&lt;&gt;"",IFERROR(INDEX(Stelle,SMALL(IF((zimmer=$A321),ROW(Daten)),3)-1),""),"")</f>
        <v/>
      </c>
      <c r="S321" s="10" t="str">
        <f t="array" ref="S321">IF($A321&lt;&gt;"",IFERROR(INDEX(Stelle,SMALL(IF((zimmer=$A321),ROW(Daten)),4)-1),""),"")</f>
        <v/>
      </c>
      <c r="T321" s="10" t="str">
        <f t="array" ref="T321">IF($A321&lt;&gt;"",IFERROR(INDEX(Stelle,SMALL(IF((zimmer=$A321),ROW(Daten)),5)-1),""),"")</f>
        <v/>
      </c>
      <c r="U321" s="10" t="str">
        <f t="array" ref="U321">IF($A321&lt;&gt;"",IFERROR(INDEX(Stelle,SMALL(IF((zimmer=$A321),ROW(Daten)),6)-1),""),"")</f>
        <v/>
      </c>
    </row>
    <row r="322" spans="1:21" ht="13.5" thickBot="1" x14ac:dyDescent="0.25">
      <c r="A322" s="76"/>
      <c r="B322" s="77"/>
      <c r="C322" s="78"/>
      <c r="D322" s="78"/>
      <c r="E322" s="8" t="str">
        <f>IF(A322&lt;&gt;"",COUNTIF(Daten!I:I,A322),"")</f>
        <v/>
      </c>
      <c r="F322" s="9" t="str">
        <f t="shared" ref="F322:F385" si="15">IF(E322=0,"X","")</f>
        <v/>
      </c>
      <c r="G322" s="9" t="str">
        <f t="shared" ref="G322:G385" si="16">IF(E322&gt;D322,E322-D322,"")</f>
        <v/>
      </c>
      <c r="H322" s="9" t="str">
        <f>IFERROR(IF(COUNTIF(Daten!$H$2:$H$400,$A322)&lt;&gt;0,"X",""),"")</f>
        <v/>
      </c>
      <c r="I322" s="63" t="str">
        <f t="shared" ref="I322:I385" si="17">P322&amp;IF(AND(Q322&lt;&gt;"",COUNTIF(P322:Q322,Q322)=1)," / "&amp;Q322,"")&amp;IF(AND(R322&lt;&gt;"",COUNTIF(P322:R322,R322)=1)," / "&amp;R322,"")&amp;IF(AND(S322&lt;&gt;"",COUNTIF(P322:S322,S322)=1)," / "&amp;S322,"")&amp;IF(AND(T322&lt;&gt;"",COUNTIF(P322:T322,T322)=1)," / "&amp;T322,"") &amp;IF(AND(U322&lt;&gt;"",COUNTIF(P322:U322,U322)=1)," / "&amp;U322,"")</f>
        <v/>
      </c>
      <c r="J322" s="10" t="str">
        <f t="array" ref="J322">IF(A322&lt;&gt;"",IF(IFERROR(INDEX(Name,SMALL(IF((zimmer=$A322),ROW(Daten)),1)-1),VLOOKUP($A322,Erläuterung,2,FALSE))=0,"",IFERROR(INDEX(Name,SMALL(IF((zimmer=$A322),ROW(Daten)),1)-1),VLOOKUP($A322,Erläuterung,2,FALSE))),"")</f>
        <v/>
      </c>
      <c r="K322" s="10" t="str">
        <f t="array" ref="K322">IF($A322&lt;&gt;"",IFERROR(INDEX(Name,SMALL(IF((zimmer=$A322),ROW(Daten)),2)-1),""),"")</f>
        <v/>
      </c>
      <c r="L322" s="10" t="str">
        <f t="array" ref="L322">IF($A322&lt;&gt;"",IFERROR(INDEX(Name,SMALL(IF((zimmer=$A322),ROW(Daten)),3)-1),""),"")</f>
        <v/>
      </c>
      <c r="M322" s="10" t="str">
        <f t="array" ref="M322">IF($A322&lt;&gt;"",IFERROR(INDEX(Name,SMALL(IF((zimmer=$A322),ROW(Daten)),4)-1),""),"")</f>
        <v/>
      </c>
      <c r="N322" s="10" t="str">
        <f t="array" ref="N322">IF($A322&lt;&gt;"",IFERROR(INDEX(Name,SMALL(IF((zimmer=$A322),ROW(Daten)),5)-1),""),"")</f>
        <v/>
      </c>
      <c r="O322" s="10" t="str">
        <f t="array" ref="O322">IF($A322&lt;&gt;"",IFERROR(INDEX(Name,SMALL(IF((zimmer=$A322),ROW(Daten)),6)-1),""),"")</f>
        <v/>
      </c>
      <c r="P322" s="10" t="str">
        <f t="array" ref="P322">IF($A322&lt;&gt;"",IFERROR(INDEX(Stelle,SMALL(IF((zimmer=$A322),ROW(Daten)),1)-1),""),"")</f>
        <v/>
      </c>
      <c r="Q322" s="10" t="str">
        <f t="array" ref="Q322">IF($A322&lt;&gt;"",IFERROR(INDEX(Stelle,SMALL(IF((zimmer=$A322),ROW(Daten)),2)-1),""),"")</f>
        <v/>
      </c>
      <c r="R322" s="10" t="str">
        <f t="array" ref="R322">IF($A322&lt;&gt;"",IFERROR(INDEX(Stelle,SMALL(IF((zimmer=$A322),ROW(Daten)),3)-1),""),"")</f>
        <v/>
      </c>
      <c r="S322" s="10" t="str">
        <f t="array" ref="S322">IF($A322&lt;&gt;"",IFERROR(INDEX(Stelle,SMALL(IF((zimmer=$A322),ROW(Daten)),4)-1),""),"")</f>
        <v/>
      </c>
      <c r="T322" s="10" t="str">
        <f t="array" ref="T322">IF($A322&lt;&gt;"",IFERROR(INDEX(Stelle,SMALL(IF((zimmer=$A322),ROW(Daten)),5)-1),""),"")</f>
        <v/>
      </c>
      <c r="U322" s="10" t="str">
        <f t="array" ref="U322">IF($A322&lt;&gt;"",IFERROR(INDEX(Stelle,SMALL(IF((zimmer=$A322),ROW(Daten)),6)-1),""),"")</f>
        <v/>
      </c>
    </row>
    <row r="323" spans="1:21" ht="13.5" thickBot="1" x14ac:dyDescent="0.25">
      <c r="A323" s="76"/>
      <c r="B323" s="77"/>
      <c r="C323" s="78"/>
      <c r="D323" s="78"/>
      <c r="E323" s="8" t="str">
        <f>IF(A323&lt;&gt;"",COUNTIF(Daten!I:I,A323),"")</f>
        <v/>
      </c>
      <c r="F323" s="9" t="str">
        <f t="shared" si="15"/>
        <v/>
      </c>
      <c r="G323" s="9" t="str">
        <f t="shared" si="16"/>
        <v/>
      </c>
      <c r="H323" s="9" t="str">
        <f>IFERROR(IF(COUNTIF(Daten!$H$2:$H$400,$A323)&lt;&gt;0,"X",""),"")</f>
        <v/>
      </c>
      <c r="I323" s="63" t="str">
        <f t="shared" si="17"/>
        <v/>
      </c>
      <c r="J323" s="10" t="str">
        <f t="array" ref="J323">IF(A323&lt;&gt;"",IF(IFERROR(INDEX(Name,SMALL(IF((zimmer=$A323),ROW(Daten)),1)-1),VLOOKUP($A323,Erläuterung,2,FALSE))=0,"",IFERROR(INDEX(Name,SMALL(IF((zimmer=$A323),ROW(Daten)),1)-1),VLOOKUP($A323,Erläuterung,2,FALSE))),"")</f>
        <v/>
      </c>
      <c r="K323" s="10" t="str">
        <f t="array" ref="K323">IF($A323&lt;&gt;"",IFERROR(INDEX(Name,SMALL(IF((zimmer=$A323),ROW(Daten)),2)-1),""),"")</f>
        <v/>
      </c>
      <c r="L323" s="10" t="str">
        <f t="array" ref="L323">IF($A323&lt;&gt;"",IFERROR(INDEX(Name,SMALL(IF((zimmer=$A323),ROW(Daten)),3)-1),""),"")</f>
        <v/>
      </c>
      <c r="M323" s="10" t="str">
        <f t="array" ref="M323">IF($A323&lt;&gt;"",IFERROR(INDEX(Name,SMALL(IF((zimmer=$A323),ROW(Daten)),4)-1),""),"")</f>
        <v/>
      </c>
      <c r="N323" s="10" t="str">
        <f t="array" ref="N323">IF($A323&lt;&gt;"",IFERROR(INDEX(Name,SMALL(IF((zimmer=$A323),ROW(Daten)),5)-1),""),"")</f>
        <v/>
      </c>
      <c r="O323" s="10" t="str">
        <f t="array" ref="O323">IF($A323&lt;&gt;"",IFERROR(INDEX(Name,SMALL(IF((zimmer=$A323),ROW(Daten)),6)-1),""),"")</f>
        <v/>
      </c>
      <c r="P323" s="10" t="str">
        <f t="array" ref="P323">IF($A323&lt;&gt;"",IFERROR(INDEX(Stelle,SMALL(IF((zimmer=$A323),ROW(Daten)),1)-1),""),"")</f>
        <v/>
      </c>
      <c r="Q323" s="10" t="str">
        <f t="array" ref="Q323">IF($A323&lt;&gt;"",IFERROR(INDEX(Stelle,SMALL(IF((zimmer=$A323),ROW(Daten)),2)-1),""),"")</f>
        <v/>
      </c>
      <c r="R323" s="10" t="str">
        <f t="array" ref="R323">IF($A323&lt;&gt;"",IFERROR(INDEX(Stelle,SMALL(IF((zimmer=$A323),ROW(Daten)),3)-1),""),"")</f>
        <v/>
      </c>
      <c r="S323" s="10" t="str">
        <f t="array" ref="S323">IF($A323&lt;&gt;"",IFERROR(INDEX(Stelle,SMALL(IF((zimmer=$A323),ROW(Daten)),4)-1),""),"")</f>
        <v/>
      </c>
      <c r="T323" s="10" t="str">
        <f t="array" ref="T323">IF($A323&lt;&gt;"",IFERROR(INDEX(Stelle,SMALL(IF((zimmer=$A323),ROW(Daten)),5)-1),""),"")</f>
        <v/>
      </c>
      <c r="U323" s="10" t="str">
        <f t="array" ref="U323">IF($A323&lt;&gt;"",IFERROR(INDEX(Stelle,SMALL(IF((zimmer=$A323),ROW(Daten)),6)-1),""),"")</f>
        <v/>
      </c>
    </row>
    <row r="324" spans="1:21" ht="13.5" thickBot="1" x14ac:dyDescent="0.25">
      <c r="A324" s="76"/>
      <c r="B324" s="77"/>
      <c r="C324" s="78"/>
      <c r="D324" s="78"/>
      <c r="E324" s="8" t="str">
        <f>IF(A324&lt;&gt;"",COUNTIF(Daten!I:I,A324),"")</f>
        <v/>
      </c>
      <c r="F324" s="9" t="str">
        <f t="shared" si="15"/>
        <v/>
      </c>
      <c r="G324" s="9" t="str">
        <f t="shared" si="16"/>
        <v/>
      </c>
      <c r="H324" s="9" t="str">
        <f>IFERROR(IF(COUNTIF(Daten!$H$2:$H$400,$A324)&lt;&gt;0,"X",""),"")</f>
        <v/>
      </c>
      <c r="I324" s="63" t="str">
        <f t="shared" si="17"/>
        <v/>
      </c>
      <c r="J324" s="10" t="str">
        <f t="array" ref="J324">IF(A324&lt;&gt;"",IF(IFERROR(INDEX(Name,SMALL(IF((zimmer=$A324),ROW(Daten)),1)-1),VLOOKUP($A324,Erläuterung,2,FALSE))=0,"",IFERROR(INDEX(Name,SMALL(IF((zimmer=$A324),ROW(Daten)),1)-1),VLOOKUP($A324,Erläuterung,2,FALSE))),"")</f>
        <v/>
      </c>
      <c r="K324" s="10" t="str">
        <f t="array" ref="K324">IF($A324&lt;&gt;"",IFERROR(INDEX(Name,SMALL(IF((zimmer=$A324),ROW(Daten)),2)-1),""),"")</f>
        <v/>
      </c>
      <c r="L324" s="10" t="str">
        <f t="array" ref="L324">IF($A324&lt;&gt;"",IFERROR(INDEX(Name,SMALL(IF((zimmer=$A324),ROW(Daten)),3)-1),""),"")</f>
        <v/>
      </c>
      <c r="M324" s="10" t="str">
        <f t="array" ref="M324">IF($A324&lt;&gt;"",IFERROR(INDEX(Name,SMALL(IF((zimmer=$A324),ROW(Daten)),4)-1),""),"")</f>
        <v/>
      </c>
      <c r="N324" s="10" t="str">
        <f t="array" ref="N324">IF($A324&lt;&gt;"",IFERROR(INDEX(Name,SMALL(IF((zimmer=$A324),ROW(Daten)),5)-1),""),"")</f>
        <v/>
      </c>
      <c r="O324" s="10" t="str">
        <f t="array" ref="O324">IF($A324&lt;&gt;"",IFERROR(INDEX(Name,SMALL(IF((zimmer=$A324),ROW(Daten)),6)-1),""),"")</f>
        <v/>
      </c>
      <c r="P324" s="10" t="str">
        <f t="array" ref="P324">IF($A324&lt;&gt;"",IFERROR(INDEX(Stelle,SMALL(IF((zimmer=$A324),ROW(Daten)),1)-1),""),"")</f>
        <v/>
      </c>
      <c r="Q324" s="10" t="str">
        <f t="array" ref="Q324">IF($A324&lt;&gt;"",IFERROR(INDEX(Stelle,SMALL(IF((zimmer=$A324),ROW(Daten)),2)-1),""),"")</f>
        <v/>
      </c>
      <c r="R324" s="10" t="str">
        <f t="array" ref="R324">IF($A324&lt;&gt;"",IFERROR(INDEX(Stelle,SMALL(IF((zimmer=$A324),ROW(Daten)),3)-1),""),"")</f>
        <v/>
      </c>
      <c r="S324" s="10" t="str">
        <f t="array" ref="S324">IF($A324&lt;&gt;"",IFERROR(INDEX(Stelle,SMALL(IF((zimmer=$A324),ROW(Daten)),4)-1),""),"")</f>
        <v/>
      </c>
      <c r="T324" s="10" t="str">
        <f t="array" ref="T324">IF($A324&lt;&gt;"",IFERROR(INDEX(Stelle,SMALL(IF((zimmer=$A324),ROW(Daten)),5)-1),""),"")</f>
        <v/>
      </c>
      <c r="U324" s="10" t="str">
        <f t="array" ref="U324">IF($A324&lt;&gt;"",IFERROR(INDEX(Stelle,SMALL(IF((zimmer=$A324),ROW(Daten)),6)-1),""),"")</f>
        <v/>
      </c>
    </row>
    <row r="325" spans="1:21" ht="13.5" thickBot="1" x14ac:dyDescent="0.25">
      <c r="A325" s="76"/>
      <c r="B325" s="77"/>
      <c r="C325" s="78"/>
      <c r="D325" s="78"/>
      <c r="E325" s="8" t="str">
        <f>IF(A325&lt;&gt;"",COUNTIF(Daten!I:I,A325),"")</f>
        <v/>
      </c>
      <c r="F325" s="9" t="str">
        <f t="shared" si="15"/>
        <v/>
      </c>
      <c r="G325" s="9" t="str">
        <f t="shared" si="16"/>
        <v/>
      </c>
      <c r="H325" s="9" t="str">
        <f>IFERROR(IF(COUNTIF(Daten!$H$2:$H$400,$A325)&lt;&gt;0,"X",""),"")</f>
        <v/>
      </c>
      <c r="I325" s="63" t="str">
        <f t="shared" si="17"/>
        <v/>
      </c>
      <c r="J325" s="10" t="str">
        <f t="array" ref="J325">IF(A325&lt;&gt;"",IF(IFERROR(INDEX(Name,SMALL(IF((zimmer=$A325),ROW(Daten)),1)-1),VLOOKUP($A325,Erläuterung,2,FALSE))=0,"",IFERROR(INDEX(Name,SMALL(IF((zimmer=$A325),ROW(Daten)),1)-1),VLOOKUP($A325,Erläuterung,2,FALSE))),"")</f>
        <v/>
      </c>
      <c r="K325" s="10" t="str">
        <f t="array" ref="K325">IF($A325&lt;&gt;"",IFERROR(INDEX(Name,SMALL(IF((zimmer=$A325),ROW(Daten)),2)-1),""),"")</f>
        <v/>
      </c>
      <c r="L325" s="10" t="str">
        <f t="array" ref="L325">IF($A325&lt;&gt;"",IFERROR(INDEX(Name,SMALL(IF((zimmer=$A325),ROW(Daten)),3)-1),""),"")</f>
        <v/>
      </c>
      <c r="M325" s="10" t="str">
        <f t="array" ref="M325">IF($A325&lt;&gt;"",IFERROR(INDEX(Name,SMALL(IF((zimmer=$A325),ROW(Daten)),4)-1),""),"")</f>
        <v/>
      </c>
      <c r="N325" s="10" t="str">
        <f t="array" ref="N325">IF($A325&lt;&gt;"",IFERROR(INDEX(Name,SMALL(IF((zimmer=$A325),ROW(Daten)),5)-1),""),"")</f>
        <v/>
      </c>
      <c r="O325" s="10" t="str">
        <f t="array" ref="O325">IF($A325&lt;&gt;"",IFERROR(INDEX(Name,SMALL(IF((zimmer=$A325),ROW(Daten)),6)-1),""),"")</f>
        <v/>
      </c>
      <c r="P325" s="10" t="str">
        <f t="array" ref="P325">IF($A325&lt;&gt;"",IFERROR(INDEX(Stelle,SMALL(IF((zimmer=$A325),ROW(Daten)),1)-1),""),"")</f>
        <v/>
      </c>
      <c r="Q325" s="10" t="str">
        <f t="array" ref="Q325">IF($A325&lt;&gt;"",IFERROR(INDEX(Stelle,SMALL(IF((zimmer=$A325),ROW(Daten)),2)-1),""),"")</f>
        <v/>
      </c>
      <c r="R325" s="10" t="str">
        <f t="array" ref="R325">IF($A325&lt;&gt;"",IFERROR(INDEX(Stelle,SMALL(IF((zimmer=$A325),ROW(Daten)),3)-1),""),"")</f>
        <v/>
      </c>
      <c r="S325" s="10" t="str">
        <f t="array" ref="S325">IF($A325&lt;&gt;"",IFERROR(INDEX(Stelle,SMALL(IF((zimmer=$A325),ROW(Daten)),4)-1),""),"")</f>
        <v/>
      </c>
      <c r="T325" s="10" t="str">
        <f t="array" ref="T325">IF($A325&lt;&gt;"",IFERROR(INDEX(Stelle,SMALL(IF((zimmer=$A325),ROW(Daten)),5)-1),""),"")</f>
        <v/>
      </c>
      <c r="U325" s="10" t="str">
        <f t="array" ref="U325">IF($A325&lt;&gt;"",IFERROR(INDEX(Stelle,SMALL(IF((zimmer=$A325),ROW(Daten)),6)-1),""),"")</f>
        <v/>
      </c>
    </row>
    <row r="326" spans="1:21" ht="13.5" thickBot="1" x14ac:dyDescent="0.25">
      <c r="A326" s="76"/>
      <c r="B326" s="77"/>
      <c r="C326" s="78"/>
      <c r="D326" s="78"/>
      <c r="E326" s="8" t="str">
        <f>IF(A326&lt;&gt;"",COUNTIF(Daten!I:I,A326),"")</f>
        <v/>
      </c>
      <c r="F326" s="9" t="str">
        <f t="shared" si="15"/>
        <v/>
      </c>
      <c r="G326" s="9" t="str">
        <f t="shared" si="16"/>
        <v/>
      </c>
      <c r="H326" s="9" t="str">
        <f>IFERROR(IF(COUNTIF(Daten!$H$2:$H$400,$A326)&lt;&gt;0,"X",""),"")</f>
        <v/>
      </c>
      <c r="I326" s="63" t="str">
        <f t="shared" si="17"/>
        <v/>
      </c>
      <c r="J326" s="10" t="str">
        <f t="array" ref="J326">IF(A326&lt;&gt;"",IF(IFERROR(INDEX(Name,SMALL(IF((zimmer=$A326),ROW(Daten)),1)-1),VLOOKUP($A326,Erläuterung,2,FALSE))=0,"",IFERROR(INDEX(Name,SMALL(IF((zimmer=$A326),ROW(Daten)),1)-1),VLOOKUP($A326,Erläuterung,2,FALSE))),"")</f>
        <v/>
      </c>
      <c r="K326" s="10" t="str">
        <f t="array" ref="K326">IF($A326&lt;&gt;"",IFERROR(INDEX(Name,SMALL(IF((zimmer=$A326),ROW(Daten)),2)-1),""),"")</f>
        <v/>
      </c>
      <c r="L326" s="10" t="str">
        <f t="array" ref="L326">IF($A326&lt;&gt;"",IFERROR(INDEX(Name,SMALL(IF((zimmer=$A326),ROW(Daten)),3)-1),""),"")</f>
        <v/>
      </c>
      <c r="M326" s="10" t="str">
        <f t="array" ref="M326">IF($A326&lt;&gt;"",IFERROR(INDEX(Name,SMALL(IF((zimmer=$A326),ROW(Daten)),4)-1),""),"")</f>
        <v/>
      </c>
      <c r="N326" s="10" t="str">
        <f t="array" ref="N326">IF($A326&lt;&gt;"",IFERROR(INDEX(Name,SMALL(IF((zimmer=$A326),ROW(Daten)),5)-1),""),"")</f>
        <v/>
      </c>
      <c r="O326" s="10" t="str">
        <f t="array" ref="O326">IF($A326&lt;&gt;"",IFERROR(INDEX(Name,SMALL(IF((zimmer=$A326),ROW(Daten)),6)-1),""),"")</f>
        <v/>
      </c>
      <c r="P326" s="10" t="str">
        <f t="array" ref="P326">IF($A326&lt;&gt;"",IFERROR(INDEX(Stelle,SMALL(IF((zimmer=$A326),ROW(Daten)),1)-1),""),"")</f>
        <v/>
      </c>
      <c r="Q326" s="10" t="str">
        <f t="array" ref="Q326">IF($A326&lt;&gt;"",IFERROR(INDEX(Stelle,SMALL(IF((zimmer=$A326),ROW(Daten)),2)-1),""),"")</f>
        <v/>
      </c>
      <c r="R326" s="10" t="str">
        <f t="array" ref="R326">IF($A326&lt;&gt;"",IFERROR(INDEX(Stelle,SMALL(IF((zimmer=$A326),ROW(Daten)),3)-1),""),"")</f>
        <v/>
      </c>
      <c r="S326" s="10" t="str">
        <f t="array" ref="S326">IF($A326&lt;&gt;"",IFERROR(INDEX(Stelle,SMALL(IF((zimmer=$A326),ROW(Daten)),4)-1),""),"")</f>
        <v/>
      </c>
      <c r="T326" s="10" t="str">
        <f t="array" ref="T326">IF($A326&lt;&gt;"",IFERROR(INDEX(Stelle,SMALL(IF((zimmer=$A326),ROW(Daten)),5)-1),""),"")</f>
        <v/>
      </c>
      <c r="U326" s="10" t="str">
        <f t="array" ref="U326">IF($A326&lt;&gt;"",IFERROR(INDEX(Stelle,SMALL(IF((zimmer=$A326),ROW(Daten)),6)-1),""),"")</f>
        <v/>
      </c>
    </row>
    <row r="327" spans="1:21" ht="13.5" thickBot="1" x14ac:dyDescent="0.25">
      <c r="A327" s="76"/>
      <c r="B327" s="77"/>
      <c r="C327" s="78"/>
      <c r="D327" s="78"/>
      <c r="E327" s="8" t="str">
        <f>IF(A327&lt;&gt;"",COUNTIF(Daten!I:I,A327),"")</f>
        <v/>
      </c>
      <c r="F327" s="9" t="str">
        <f t="shared" si="15"/>
        <v/>
      </c>
      <c r="G327" s="9" t="str">
        <f t="shared" si="16"/>
        <v/>
      </c>
      <c r="H327" s="9" t="str">
        <f>IFERROR(IF(COUNTIF(Daten!$H$2:$H$400,$A327)&lt;&gt;0,"X",""),"")</f>
        <v/>
      </c>
      <c r="I327" s="63" t="str">
        <f t="shared" si="17"/>
        <v/>
      </c>
      <c r="J327" s="10" t="str">
        <f t="array" ref="J327">IF(A327&lt;&gt;"",IF(IFERROR(INDEX(Name,SMALL(IF((zimmer=$A327),ROW(Daten)),1)-1),VLOOKUP($A327,Erläuterung,2,FALSE))=0,"",IFERROR(INDEX(Name,SMALL(IF((zimmer=$A327),ROW(Daten)),1)-1),VLOOKUP($A327,Erläuterung,2,FALSE))),"")</f>
        <v/>
      </c>
      <c r="K327" s="10" t="str">
        <f t="array" ref="K327">IF($A327&lt;&gt;"",IFERROR(INDEX(Name,SMALL(IF((zimmer=$A327),ROW(Daten)),2)-1),""),"")</f>
        <v/>
      </c>
      <c r="L327" s="10" t="str">
        <f t="array" ref="L327">IF($A327&lt;&gt;"",IFERROR(INDEX(Name,SMALL(IF((zimmer=$A327),ROW(Daten)),3)-1),""),"")</f>
        <v/>
      </c>
      <c r="M327" s="10" t="str">
        <f t="array" ref="M327">IF($A327&lt;&gt;"",IFERROR(INDEX(Name,SMALL(IF((zimmer=$A327),ROW(Daten)),4)-1),""),"")</f>
        <v/>
      </c>
      <c r="N327" s="10" t="str">
        <f t="array" ref="N327">IF($A327&lt;&gt;"",IFERROR(INDEX(Name,SMALL(IF((zimmer=$A327),ROW(Daten)),5)-1),""),"")</f>
        <v/>
      </c>
      <c r="O327" s="10" t="str">
        <f t="array" ref="O327">IF($A327&lt;&gt;"",IFERROR(INDEX(Name,SMALL(IF((zimmer=$A327),ROW(Daten)),6)-1),""),"")</f>
        <v/>
      </c>
      <c r="P327" s="10" t="str">
        <f t="array" ref="P327">IF($A327&lt;&gt;"",IFERROR(INDEX(Stelle,SMALL(IF((zimmer=$A327),ROW(Daten)),1)-1),""),"")</f>
        <v/>
      </c>
      <c r="Q327" s="10" t="str">
        <f t="array" ref="Q327">IF($A327&lt;&gt;"",IFERROR(INDEX(Stelle,SMALL(IF((zimmer=$A327),ROW(Daten)),2)-1),""),"")</f>
        <v/>
      </c>
      <c r="R327" s="10" t="str">
        <f t="array" ref="R327">IF($A327&lt;&gt;"",IFERROR(INDEX(Stelle,SMALL(IF((zimmer=$A327),ROW(Daten)),3)-1),""),"")</f>
        <v/>
      </c>
      <c r="S327" s="10" t="str">
        <f t="array" ref="S327">IF($A327&lt;&gt;"",IFERROR(INDEX(Stelle,SMALL(IF((zimmer=$A327),ROW(Daten)),4)-1),""),"")</f>
        <v/>
      </c>
      <c r="T327" s="10" t="str">
        <f t="array" ref="T327">IF($A327&lt;&gt;"",IFERROR(INDEX(Stelle,SMALL(IF((zimmer=$A327),ROW(Daten)),5)-1),""),"")</f>
        <v/>
      </c>
      <c r="U327" s="10" t="str">
        <f t="array" ref="U327">IF($A327&lt;&gt;"",IFERROR(INDEX(Stelle,SMALL(IF((zimmer=$A327),ROW(Daten)),6)-1),""),"")</f>
        <v/>
      </c>
    </row>
    <row r="328" spans="1:21" ht="13.5" thickBot="1" x14ac:dyDescent="0.25">
      <c r="A328" s="76"/>
      <c r="B328" s="77"/>
      <c r="C328" s="78"/>
      <c r="D328" s="78"/>
      <c r="E328" s="8" t="str">
        <f>IF(A328&lt;&gt;"",COUNTIF(Daten!I:I,A328),"")</f>
        <v/>
      </c>
      <c r="F328" s="9" t="str">
        <f t="shared" si="15"/>
        <v/>
      </c>
      <c r="G328" s="9" t="str">
        <f t="shared" si="16"/>
        <v/>
      </c>
      <c r="H328" s="9" t="str">
        <f>IFERROR(IF(COUNTIF(Daten!$H$2:$H$400,$A328)&lt;&gt;0,"X",""),"")</f>
        <v/>
      </c>
      <c r="I328" s="63" t="str">
        <f t="shared" si="17"/>
        <v/>
      </c>
      <c r="J328" s="10" t="str">
        <f t="array" ref="J328">IF(A328&lt;&gt;"",IF(IFERROR(INDEX(Name,SMALL(IF((zimmer=$A328),ROW(Daten)),1)-1),VLOOKUP($A328,Erläuterung,2,FALSE))=0,"",IFERROR(INDEX(Name,SMALL(IF((zimmer=$A328),ROW(Daten)),1)-1),VLOOKUP($A328,Erläuterung,2,FALSE))),"")</f>
        <v/>
      </c>
      <c r="K328" s="10" t="str">
        <f t="array" ref="K328">IF($A328&lt;&gt;"",IFERROR(INDEX(Name,SMALL(IF((zimmer=$A328),ROW(Daten)),2)-1),""),"")</f>
        <v/>
      </c>
      <c r="L328" s="10" t="str">
        <f t="array" ref="L328">IF($A328&lt;&gt;"",IFERROR(INDEX(Name,SMALL(IF((zimmer=$A328),ROW(Daten)),3)-1),""),"")</f>
        <v/>
      </c>
      <c r="M328" s="10" t="str">
        <f t="array" ref="M328">IF($A328&lt;&gt;"",IFERROR(INDEX(Name,SMALL(IF((zimmer=$A328),ROW(Daten)),4)-1),""),"")</f>
        <v/>
      </c>
      <c r="N328" s="10" t="str">
        <f t="array" ref="N328">IF($A328&lt;&gt;"",IFERROR(INDEX(Name,SMALL(IF((zimmer=$A328),ROW(Daten)),5)-1),""),"")</f>
        <v/>
      </c>
      <c r="O328" s="10" t="str">
        <f t="array" ref="O328">IF($A328&lt;&gt;"",IFERROR(INDEX(Name,SMALL(IF((zimmer=$A328),ROW(Daten)),6)-1),""),"")</f>
        <v/>
      </c>
      <c r="P328" s="10" t="str">
        <f t="array" ref="P328">IF($A328&lt;&gt;"",IFERROR(INDEX(Stelle,SMALL(IF((zimmer=$A328),ROW(Daten)),1)-1),""),"")</f>
        <v/>
      </c>
      <c r="Q328" s="10" t="str">
        <f t="array" ref="Q328">IF($A328&lt;&gt;"",IFERROR(INDEX(Stelle,SMALL(IF((zimmer=$A328),ROW(Daten)),2)-1),""),"")</f>
        <v/>
      </c>
      <c r="R328" s="10" t="str">
        <f t="array" ref="R328">IF($A328&lt;&gt;"",IFERROR(INDEX(Stelle,SMALL(IF((zimmer=$A328),ROW(Daten)),3)-1),""),"")</f>
        <v/>
      </c>
      <c r="S328" s="10" t="str">
        <f t="array" ref="S328">IF($A328&lt;&gt;"",IFERROR(INDEX(Stelle,SMALL(IF((zimmer=$A328),ROW(Daten)),4)-1),""),"")</f>
        <v/>
      </c>
      <c r="T328" s="10" t="str">
        <f t="array" ref="T328">IF($A328&lt;&gt;"",IFERROR(INDEX(Stelle,SMALL(IF((zimmer=$A328),ROW(Daten)),5)-1),""),"")</f>
        <v/>
      </c>
      <c r="U328" s="10" t="str">
        <f t="array" ref="U328">IF($A328&lt;&gt;"",IFERROR(INDEX(Stelle,SMALL(IF((zimmer=$A328),ROW(Daten)),6)-1),""),"")</f>
        <v/>
      </c>
    </row>
    <row r="329" spans="1:21" ht="13.5" thickBot="1" x14ac:dyDescent="0.25">
      <c r="A329" s="76"/>
      <c r="B329" s="77"/>
      <c r="C329" s="78"/>
      <c r="D329" s="78"/>
      <c r="E329" s="8" t="str">
        <f>IF(A329&lt;&gt;"",COUNTIF(Daten!I:I,A329),"")</f>
        <v/>
      </c>
      <c r="F329" s="9" t="str">
        <f t="shared" si="15"/>
        <v/>
      </c>
      <c r="G329" s="9" t="str">
        <f t="shared" si="16"/>
        <v/>
      </c>
      <c r="H329" s="9" t="str">
        <f>IFERROR(IF(COUNTIF(Daten!$H$2:$H$400,$A329)&lt;&gt;0,"X",""),"")</f>
        <v/>
      </c>
      <c r="I329" s="63" t="str">
        <f t="shared" si="17"/>
        <v/>
      </c>
      <c r="J329" s="10" t="str">
        <f t="array" ref="J329">IF(A329&lt;&gt;"",IF(IFERROR(INDEX(Name,SMALL(IF((zimmer=$A329),ROW(Daten)),1)-1),VLOOKUP($A329,Erläuterung,2,FALSE))=0,"",IFERROR(INDEX(Name,SMALL(IF((zimmer=$A329),ROW(Daten)),1)-1),VLOOKUP($A329,Erläuterung,2,FALSE))),"")</f>
        <v/>
      </c>
      <c r="K329" s="10" t="str">
        <f t="array" ref="K329">IF($A329&lt;&gt;"",IFERROR(INDEX(Name,SMALL(IF((zimmer=$A329),ROW(Daten)),2)-1),""),"")</f>
        <v/>
      </c>
      <c r="L329" s="10" t="str">
        <f t="array" ref="L329">IF($A329&lt;&gt;"",IFERROR(INDEX(Name,SMALL(IF((zimmer=$A329),ROW(Daten)),3)-1),""),"")</f>
        <v/>
      </c>
      <c r="M329" s="10" t="str">
        <f t="array" ref="M329">IF($A329&lt;&gt;"",IFERROR(INDEX(Name,SMALL(IF((zimmer=$A329),ROW(Daten)),4)-1),""),"")</f>
        <v/>
      </c>
      <c r="N329" s="10" t="str">
        <f t="array" ref="N329">IF($A329&lt;&gt;"",IFERROR(INDEX(Name,SMALL(IF((zimmer=$A329),ROW(Daten)),5)-1),""),"")</f>
        <v/>
      </c>
      <c r="O329" s="10" t="str">
        <f t="array" ref="O329">IF($A329&lt;&gt;"",IFERROR(INDEX(Name,SMALL(IF((zimmer=$A329),ROW(Daten)),6)-1),""),"")</f>
        <v/>
      </c>
      <c r="P329" s="10" t="str">
        <f t="array" ref="P329">IF($A329&lt;&gt;"",IFERROR(INDEX(Stelle,SMALL(IF((zimmer=$A329),ROW(Daten)),1)-1),""),"")</f>
        <v/>
      </c>
      <c r="Q329" s="10" t="str">
        <f t="array" ref="Q329">IF($A329&lt;&gt;"",IFERROR(INDEX(Stelle,SMALL(IF((zimmer=$A329),ROW(Daten)),2)-1),""),"")</f>
        <v/>
      </c>
      <c r="R329" s="10" t="str">
        <f t="array" ref="R329">IF($A329&lt;&gt;"",IFERROR(INDEX(Stelle,SMALL(IF((zimmer=$A329),ROW(Daten)),3)-1),""),"")</f>
        <v/>
      </c>
      <c r="S329" s="10" t="str">
        <f t="array" ref="S329">IF($A329&lt;&gt;"",IFERROR(INDEX(Stelle,SMALL(IF((zimmer=$A329),ROW(Daten)),4)-1),""),"")</f>
        <v/>
      </c>
      <c r="T329" s="10" t="str">
        <f t="array" ref="T329">IF($A329&lt;&gt;"",IFERROR(INDEX(Stelle,SMALL(IF((zimmer=$A329),ROW(Daten)),5)-1),""),"")</f>
        <v/>
      </c>
      <c r="U329" s="10" t="str">
        <f t="array" ref="U329">IF($A329&lt;&gt;"",IFERROR(INDEX(Stelle,SMALL(IF((zimmer=$A329),ROW(Daten)),6)-1),""),"")</f>
        <v/>
      </c>
    </row>
    <row r="330" spans="1:21" ht="13.5" thickBot="1" x14ac:dyDescent="0.25">
      <c r="A330" s="76"/>
      <c r="B330" s="77"/>
      <c r="C330" s="78"/>
      <c r="D330" s="78"/>
      <c r="E330" s="8" t="str">
        <f>IF(A330&lt;&gt;"",COUNTIF(Daten!I:I,A330),"")</f>
        <v/>
      </c>
      <c r="F330" s="9" t="str">
        <f t="shared" si="15"/>
        <v/>
      </c>
      <c r="G330" s="9" t="str">
        <f t="shared" si="16"/>
        <v/>
      </c>
      <c r="H330" s="9" t="str">
        <f>IFERROR(IF(COUNTIF(Daten!$H$2:$H$400,$A330)&lt;&gt;0,"X",""),"")</f>
        <v/>
      </c>
      <c r="I330" s="63" t="str">
        <f t="shared" si="17"/>
        <v/>
      </c>
      <c r="J330" s="10" t="str">
        <f t="array" ref="J330">IF(A330&lt;&gt;"",IF(IFERROR(INDEX(Name,SMALL(IF((zimmer=$A330),ROW(Daten)),1)-1),VLOOKUP($A330,Erläuterung,2,FALSE))=0,"",IFERROR(INDEX(Name,SMALL(IF((zimmer=$A330),ROW(Daten)),1)-1),VLOOKUP($A330,Erläuterung,2,FALSE))),"")</f>
        <v/>
      </c>
      <c r="K330" s="10" t="str">
        <f t="array" ref="K330">IF($A330&lt;&gt;"",IFERROR(INDEX(Name,SMALL(IF((zimmer=$A330),ROW(Daten)),2)-1),""),"")</f>
        <v/>
      </c>
      <c r="L330" s="10" t="str">
        <f t="array" ref="L330">IF($A330&lt;&gt;"",IFERROR(INDEX(Name,SMALL(IF((zimmer=$A330),ROW(Daten)),3)-1),""),"")</f>
        <v/>
      </c>
      <c r="M330" s="10" t="str">
        <f t="array" ref="M330">IF($A330&lt;&gt;"",IFERROR(INDEX(Name,SMALL(IF((zimmer=$A330),ROW(Daten)),4)-1),""),"")</f>
        <v/>
      </c>
      <c r="N330" s="10" t="str">
        <f t="array" ref="N330">IF($A330&lt;&gt;"",IFERROR(INDEX(Name,SMALL(IF((zimmer=$A330),ROW(Daten)),5)-1),""),"")</f>
        <v/>
      </c>
      <c r="O330" s="10" t="str">
        <f t="array" ref="O330">IF($A330&lt;&gt;"",IFERROR(INDEX(Name,SMALL(IF((zimmer=$A330),ROW(Daten)),6)-1),""),"")</f>
        <v/>
      </c>
      <c r="P330" s="10" t="str">
        <f t="array" ref="P330">IF($A330&lt;&gt;"",IFERROR(INDEX(Stelle,SMALL(IF((zimmer=$A330),ROW(Daten)),1)-1),""),"")</f>
        <v/>
      </c>
      <c r="Q330" s="10" t="str">
        <f t="array" ref="Q330">IF($A330&lt;&gt;"",IFERROR(INDEX(Stelle,SMALL(IF((zimmer=$A330),ROW(Daten)),2)-1),""),"")</f>
        <v/>
      </c>
      <c r="R330" s="10" t="str">
        <f t="array" ref="R330">IF($A330&lt;&gt;"",IFERROR(INDEX(Stelle,SMALL(IF((zimmer=$A330),ROW(Daten)),3)-1),""),"")</f>
        <v/>
      </c>
      <c r="S330" s="10" t="str">
        <f t="array" ref="S330">IF($A330&lt;&gt;"",IFERROR(INDEX(Stelle,SMALL(IF((zimmer=$A330),ROW(Daten)),4)-1),""),"")</f>
        <v/>
      </c>
      <c r="T330" s="10" t="str">
        <f t="array" ref="T330">IF($A330&lt;&gt;"",IFERROR(INDEX(Stelle,SMALL(IF((zimmer=$A330),ROW(Daten)),5)-1),""),"")</f>
        <v/>
      </c>
      <c r="U330" s="10" t="str">
        <f t="array" ref="U330">IF($A330&lt;&gt;"",IFERROR(INDEX(Stelle,SMALL(IF((zimmer=$A330),ROW(Daten)),6)-1),""),"")</f>
        <v/>
      </c>
    </row>
    <row r="331" spans="1:21" ht="13.5" thickBot="1" x14ac:dyDescent="0.25">
      <c r="A331" s="76"/>
      <c r="B331" s="77"/>
      <c r="C331" s="78"/>
      <c r="D331" s="78"/>
      <c r="E331" s="8" t="str">
        <f>IF(A331&lt;&gt;"",COUNTIF(Daten!I:I,A331),"")</f>
        <v/>
      </c>
      <c r="F331" s="9" t="str">
        <f t="shared" si="15"/>
        <v/>
      </c>
      <c r="G331" s="9" t="str">
        <f t="shared" si="16"/>
        <v/>
      </c>
      <c r="H331" s="9" t="str">
        <f>IFERROR(IF(COUNTIF(Daten!$H$2:$H$400,$A331)&lt;&gt;0,"X",""),"")</f>
        <v/>
      </c>
      <c r="I331" s="63" t="str">
        <f t="shared" si="17"/>
        <v/>
      </c>
      <c r="J331" s="10" t="str">
        <f t="array" ref="J331">IF(A331&lt;&gt;"",IF(IFERROR(INDEX(Name,SMALL(IF((zimmer=$A331),ROW(Daten)),1)-1),VLOOKUP($A331,Erläuterung,2,FALSE))=0,"",IFERROR(INDEX(Name,SMALL(IF((zimmer=$A331),ROW(Daten)),1)-1),VLOOKUP($A331,Erläuterung,2,FALSE))),"")</f>
        <v/>
      </c>
      <c r="K331" s="10" t="str">
        <f t="array" ref="K331">IF($A331&lt;&gt;"",IFERROR(INDEX(Name,SMALL(IF((zimmer=$A331),ROW(Daten)),2)-1),""),"")</f>
        <v/>
      </c>
      <c r="L331" s="10" t="str">
        <f t="array" ref="L331">IF($A331&lt;&gt;"",IFERROR(INDEX(Name,SMALL(IF((zimmer=$A331),ROW(Daten)),3)-1),""),"")</f>
        <v/>
      </c>
      <c r="M331" s="10" t="str">
        <f t="array" ref="M331">IF($A331&lt;&gt;"",IFERROR(INDEX(Name,SMALL(IF((zimmer=$A331),ROW(Daten)),4)-1),""),"")</f>
        <v/>
      </c>
      <c r="N331" s="10" t="str">
        <f t="array" ref="N331">IF($A331&lt;&gt;"",IFERROR(INDEX(Name,SMALL(IF((zimmer=$A331),ROW(Daten)),5)-1),""),"")</f>
        <v/>
      </c>
      <c r="O331" s="10" t="str">
        <f t="array" ref="O331">IF($A331&lt;&gt;"",IFERROR(INDEX(Name,SMALL(IF((zimmer=$A331),ROW(Daten)),6)-1),""),"")</f>
        <v/>
      </c>
      <c r="P331" s="10" t="str">
        <f t="array" ref="P331">IF($A331&lt;&gt;"",IFERROR(INDEX(Stelle,SMALL(IF((zimmer=$A331),ROW(Daten)),1)-1),""),"")</f>
        <v/>
      </c>
      <c r="Q331" s="10" t="str">
        <f t="array" ref="Q331">IF($A331&lt;&gt;"",IFERROR(INDEX(Stelle,SMALL(IF((zimmer=$A331),ROW(Daten)),2)-1),""),"")</f>
        <v/>
      </c>
      <c r="R331" s="10" t="str">
        <f t="array" ref="R331">IF($A331&lt;&gt;"",IFERROR(INDEX(Stelle,SMALL(IF((zimmer=$A331),ROW(Daten)),3)-1),""),"")</f>
        <v/>
      </c>
      <c r="S331" s="10" t="str">
        <f t="array" ref="S331">IF($A331&lt;&gt;"",IFERROR(INDEX(Stelle,SMALL(IF((zimmer=$A331),ROW(Daten)),4)-1),""),"")</f>
        <v/>
      </c>
      <c r="T331" s="10" t="str">
        <f t="array" ref="T331">IF($A331&lt;&gt;"",IFERROR(INDEX(Stelle,SMALL(IF((zimmer=$A331),ROW(Daten)),5)-1),""),"")</f>
        <v/>
      </c>
      <c r="U331" s="10" t="str">
        <f t="array" ref="U331">IF($A331&lt;&gt;"",IFERROR(INDEX(Stelle,SMALL(IF((zimmer=$A331),ROW(Daten)),6)-1),""),"")</f>
        <v/>
      </c>
    </row>
    <row r="332" spans="1:21" ht="13.5" thickBot="1" x14ac:dyDescent="0.25">
      <c r="A332" s="76"/>
      <c r="B332" s="77"/>
      <c r="C332" s="78"/>
      <c r="D332" s="78"/>
      <c r="E332" s="8" t="str">
        <f>IF(A332&lt;&gt;"",COUNTIF(Daten!I:I,A332),"")</f>
        <v/>
      </c>
      <c r="F332" s="9" t="str">
        <f t="shared" si="15"/>
        <v/>
      </c>
      <c r="G332" s="9" t="str">
        <f t="shared" si="16"/>
        <v/>
      </c>
      <c r="H332" s="9" t="str">
        <f>IFERROR(IF(COUNTIF(Daten!$H$2:$H$400,$A332)&lt;&gt;0,"X",""),"")</f>
        <v/>
      </c>
      <c r="I332" s="63" t="str">
        <f t="shared" si="17"/>
        <v/>
      </c>
      <c r="J332" s="10" t="str">
        <f t="array" ref="J332">IF(A332&lt;&gt;"",IF(IFERROR(INDEX(Name,SMALL(IF((zimmer=$A332),ROW(Daten)),1)-1),VLOOKUP($A332,Erläuterung,2,FALSE))=0,"",IFERROR(INDEX(Name,SMALL(IF((zimmer=$A332),ROW(Daten)),1)-1),VLOOKUP($A332,Erläuterung,2,FALSE))),"")</f>
        <v/>
      </c>
      <c r="K332" s="10" t="str">
        <f t="array" ref="K332">IF($A332&lt;&gt;"",IFERROR(INDEX(Name,SMALL(IF((zimmer=$A332),ROW(Daten)),2)-1),""),"")</f>
        <v/>
      </c>
      <c r="L332" s="10" t="str">
        <f t="array" ref="L332">IF($A332&lt;&gt;"",IFERROR(INDEX(Name,SMALL(IF((zimmer=$A332),ROW(Daten)),3)-1),""),"")</f>
        <v/>
      </c>
      <c r="M332" s="10" t="str">
        <f t="array" ref="M332">IF($A332&lt;&gt;"",IFERROR(INDEX(Name,SMALL(IF((zimmer=$A332),ROW(Daten)),4)-1),""),"")</f>
        <v/>
      </c>
      <c r="N332" s="10" t="str">
        <f t="array" ref="N332">IF($A332&lt;&gt;"",IFERROR(INDEX(Name,SMALL(IF((zimmer=$A332),ROW(Daten)),5)-1),""),"")</f>
        <v/>
      </c>
      <c r="O332" s="10" t="str">
        <f t="array" ref="O332">IF($A332&lt;&gt;"",IFERROR(INDEX(Name,SMALL(IF((zimmer=$A332),ROW(Daten)),6)-1),""),"")</f>
        <v/>
      </c>
      <c r="P332" s="10" t="str">
        <f t="array" ref="P332">IF($A332&lt;&gt;"",IFERROR(INDEX(Stelle,SMALL(IF((zimmer=$A332),ROW(Daten)),1)-1),""),"")</f>
        <v/>
      </c>
      <c r="Q332" s="10" t="str">
        <f t="array" ref="Q332">IF($A332&lt;&gt;"",IFERROR(INDEX(Stelle,SMALL(IF((zimmer=$A332),ROW(Daten)),2)-1),""),"")</f>
        <v/>
      </c>
      <c r="R332" s="10" t="str">
        <f t="array" ref="R332">IF($A332&lt;&gt;"",IFERROR(INDEX(Stelle,SMALL(IF((zimmer=$A332),ROW(Daten)),3)-1),""),"")</f>
        <v/>
      </c>
      <c r="S332" s="10" t="str">
        <f t="array" ref="S332">IF($A332&lt;&gt;"",IFERROR(INDEX(Stelle,SMALL(IF((zimmer=$A332),ROW(Daten)),4)-1),""),"")</f>
        <v/>
      </c>
      <c r="T332" s="10" t="str">
        <f t="array" ref="T332">IF($A332&lt;&gt;"",IFERROR(INDEX(Stelle,SMALL(IF((zimmer=$A332),ROW(Daten)),5)-1),""),"")</f>
        <v/>
      </c>
      <c r="U332" s="10" t="str">
        <f t="array" ref="U332">IF($A332&lt;&gt;"",IFERROR(INDEX(Stelle,SMALL(IF((zimmer=$A332),ROW(Daten)),6)-1),""),"")</f>
        <v/>
      </c>
    </row>
    <row r="333" spans="1:21" ht="13.5" thickBot="1" x14ac:dyDescent="0.25">
      <c r="A333" s="76"/>
      <c r="B333" s="77"/>
      <c r="C333" s="78"/>
      <c r="D333" s="78"/>
      <c r="E333" s="8" t="str">
        <f>IF(A333&lt;&gt;"",COUNTIF(Daten!I:I,A333),"")</f>
        <v/>
      </c>
      <c r="F333" s="9" t="str">
        <f t="shared" si="15"/>
        <v/>
      </c>
      <c r="G333" s="9" t="str">
        <f t="shared" si="16"/>
        <v/>
      </c>
      <c r="H333" s="9" t="str">
        <f>IFERROR(IF(COUNTIF(Daten!$H$2:$H$400,$A333)&lt;&gt;0,"X",""),"")</f>
        <v/>
      </c>
      <c r="I333" s="63" t="str">
        <f t="shared" si="17"/>
        <v/>
      </c>
      <c r="J333" s="10" t="str">
        <f t="array" ref="J333">IF(A333&lt;&gt;"",IF(IFERROR(INDEX(Name,SMALL(IF((zimmer=$A333),ROW(Daten)),1)-1),VLOOKUP($A333,Erläuterung,2,FALSE))=0,"",IFERROR(INDEX(Name,SMALL(IF((zimmer=$A333),ROW(Daten)),1)-1),VLOOKUP($A333,Erläuterung,2,FALSE))),"")</f>
        <v/>
      </c>
      <c r="K333" s="10" t="str">
        <f t="array" ref="K333">IF($A333&lt;&gt;"",IFERROR(INDEX(Name,SMALL(IF((zimmer=$A333),ROW(Daten)),2)-1),""),"")</f>
        <v/>
      </c>
      <c r="L333" s="10" t="str">
        <f t="array" ref="L333">IF($A333&lt;&gt;"",IFERROR(INDEX(Name,SMALL(IF((zimmer=$A333),ROW(Daten)),3)-1),""),"")</f>
        <v/>
      </c>
      <c r="M333" s="10" t="str">
        <f t="array" ref="M333">IF($A333&lt;&gt;"",IFERROR(INDEX(Name,SMALL(IF((zimmer=$A333),ROW(Daten)),4)-1),""),"")</f>
        <v/>
      </c>
      <c r="N333" s="10" t="str">
        <f t="array" ref="N333">IF($A333&lt;&gt;"",IFERROR(INDEX(Name,SMALL(IF((zimmer=$A333),ROW(Daten)),5)-1),""),"")</f>
        <v/>
      </c>
      <c r="O333" s="10" t="str">
        <f t="array" ref="O333">IF($A333&lt;&gt;"",IFERROR(INDEX(Name,SMALL(IF((zimmer=$A333),ROW(Daten)),6)-1),""),"")</f>
        <v/>
      </c>
      <c r="P333" s="10" t="str">
        <f t="array" ref="P333">IF($A333&lt;&gt;"",IFERROR(INDEX(Stelle,SMALL(IF((zimmer=$A333),ROW(Daten)),1)-1),""),"")</f>
        <v/>
      </c>
      <c r="Q333" s="10" t="str">
        <f t="array" ref="Q333">IF($A333&lt;&gt;"",IFERROR(INDEX(Stelle,SMALL(IF((zimmer=$A333),ROW(Daten)),2)-1),""),"")</f>
        <v/>
      </c>
      <c r="R333" s="10" t="str">
        <f t="array" ref="R333">IF($A333&lt;&gt;"",IFERROR(INDEX(Stelle,SMALL(IF((zimmer=$A333),ROW(Daten)),3)-1),""),"")</f>
        <v/>
      </c>
      <c r="S333" s="10" t="str">
        <f t="array" ref="S333">IF($A333&lt;&gt;"",IFERROR(INDEX(Stelle,SMALL(IF((zimmer=$A333),ROW(Daten)),4)-1),""),"")</f>
        <v/>
      </c>
      <c r="T333" s="10" t="str">
        <f t="array" ref="T333">IF($A333&lt;&gt;"",IFERROR(INDEX(Stelle,SMALL(IF((zimmer=$A333),ROW(Daten)),5)-1),""),"")</f>
        <v/>
      </c>
      <c r="U333" s="10" t="str">
        <f t="array" ref="U333">IF($A333&lt;&gt;"",IFERROR(INDEX(Stelle,SMALL(IF((zimmer=$A333),ROW(Daten)),6)-1),""),"")</f>
        <v/>
      </c>
    </row>
    <row r="334" spans="1:21" ht="13.5" thickBot="1" x14ac:dyDescent="0.25">
      <c r="A334" s="76"/>
      <c r="B334" s="77"/>
      <c r="C334" s="78"/>
      <c r="D334" s="78"/>
      <c r="E334" s="8" t="str">
        <f>IF(A334&lt;&gt;"",COUNTIF(Daten!I:I,A334),"")</f>
        <v/>
      </c>
      <c r="F334" s="9" t="str">
        <f t="shared" si="15"/>
        <v/>
      </c>
      <c r="G334" s="9" t="str">
        <f t="shared" si="16"/>
        <v/>
      </c>
      <c r="H334" s="9" t="str">
        <f>IFERROR(IF(COUNTIF(Daten!$H$2:$H$400,$A334)&lt;&gt;0,"X",""),"")</f>
        <v/>
      </c>
      <c r="I334" s="63" t="str">
        <f t="shared" si="17"/>
        <v/>
      </c>
      <c r="J334" s="10" t="str">
        <f t="array" ref="J334">IF(A334&lt;&gt;"",IF(IFERROR(INDEX(Name,SMALL(IF((zimmer=$A334),ROW(Daten)),1)-1),VLOOKUP($A334,Erläuterung,2,FALSE))=0,"",IFERROR(INDEX(Name,SMALL(IF((zimmer=$A334),ROW(Daten)),1)-1),VLOOKUP($A334,Erläuterung,2,FALSE))),"")</f>
        <v/>
      </c>
      <c r="K334" s="10" t="str">
        <f t="array" ref="K334">IF($A334&lt;&gt;"",IFERROR(INDEX(Name,SMALL(IF((zimmer=$A334),ROW(Daten)),2)-1),""),"")</f>
        <v/>
      </c>
      <c r="L334" s="10" t="str">
        <f t="array" ref="L334">IF($A334&lt;&gt;"",IFERROR(INDEX(Name,SMALL(IF((zimmer=$A334),ROW(Daten)),3)-1),""),"")</f>
        <v/>
      </c>
      <c r="M334" s="10" t="str">
        <f t="array" ref="M334">IF($A334&lt;&gt;"",IFERROR(INDEX(Name,SMALL(IF((zimmer=$A334),ROW(Daten)),4)-1),""),"")</f>
        <v/>
      </c>
      <c r="N334" s="10" t="str">
        <f t="array" ref="N334">IF($A334&lt;&gt;"",IFERROR(INDEX(Name,SMALL(IF((zimmer=$A334),ROW(Daten)),5)-1),""),"")</f>
        <v/>
      </c>
      <c r="O334" s="10" t="str">
        <f t="array" ref="O334">IF($A334&lt;&gt;"",IFERROR(INDEX(Name,SMALL(IF((zimmer=$A334),ROW(Daten)),6)-1),""),"")</f>
        <v/>
      </c>
      <c r="P334" s="10" t="str">
        <f t="array" ref="P334">IF($A334&lt;&gt;"",IFERROR(INDEX(Stelle,SMALL(IF((zimmer=$A334),ROW(Daten)),1)-1),""),"")</f>
        <v/>
      </c>
      <c r="Q334" s="10" t="str">
        <f t="array" ref="Q334">IF($A334&lt;&gt;"",IFERROR(INDEX(Stelle,SMALL(IF((zimmer=$A334),ROW(Daten)),2)-1),""),"")</f>
        <v/>
      </c>
      <c r="R334" s="10" t="str">
        <f t="array" ref="R334">IF($A334&lt;&gt;"",IFERROR(INDEX(Stelle,SMALL(IF((zimmer=$A334),ROW(Daten)),3)-1),""),"")</f>
        <v/>
      </c>
      <c r="S334" s="10" t="str">
        <f t="array" ref="S334">IF($A334&lt;&gt;"",IFERROR(INDEX(Stelle,SMALL(IF((zimmer=$A334),ROW(Daten)),4)-1),""),"")</f>
        <v/>
      </c>
      <c r="T334" s="10" t="str">
        <f t="array" ref="T334">IF($A334&lt;&gt;"",IFERROR(INDEX(Stelle,SMALL(IF((zimmer=$A334),ROW(Daten)),5)-1),""),"")</f>
        <v/>
      </c>
      <c r="U334" s="10" t="str">
        <f t="array" ref="U334">IF($A334&lt;&gt;"",IFERROR(INDEX(Stelle,SMALL(IF((zimmer=$A334),ROW(Daten)),6)-1),""),"")</f>
        <v/>
      </c>
    </row>
    <row r="335" spans="1:21" ht="13.5" thickBot="1" x14ac:dyDescent="0.25">
      <c r="A335" s="76"/>
      <c r="B335" s="77"/>
      <c r="C335" s="78"/>
      <c r="D335" s="78"/>
      <c r="E335" s="8" t="str">
        <f>IF(A335&lt;&gt;"",COUNTIF(Daten!I:I,A335),"")</f>
        <v/>
      </c>
      <c r="F335" s="9" t="str">
        <f t="shared" si="15"/>
        <v/>
      </c>
      <c r="G335" s="9" t="str">
        <f t="shared" si="16"/>
        <v/>
      </c>
      <c r="H335" s="9" t="str">
        <f>IFERROR(IF(COUNTIF(Daten!$H$2:$H$400,$A335)&lt;&gt;0,"X",""),"")</f>
        <v/>
      </c>
      <c r="I335" s="63" t="str">
        <f t="shared" si="17"/>
        <v/>
      </c>
      <c r="J335" s="10" t="str">
        <f t="array" ref="J335">IF(A335&lt;&gt;"",IF(IFERROR(INDEX(Name,SMALL(IF((zimmer=$A335),ROW(Daten)),1)-1),VLOOKUP($A335,Erläuterung,2,FALSE))=0,"",IFERROR(INDEX(Name,SMALL(IF((zimmer=$A335),ROW(Daten)),1)-1),VLOOKUP($A335,Erläuterung,2,FALSE))),"")</f>
        <v/>
      </c>
      <c r="K335" s="10" t="str">
        <f t="array" ref="K335">IF($A335&lt;&gt;"",IFERROR(INDEX(Name,SMALL(IF((zimmer=$A335),ROW(Daten)),2)-1),""),"")</f>
        <v/>
      </c>
      <c r="L335" s="10" t="str">
        <f t="array" ref="L335">IF($A335&lt;&gt;"",IFERROR(INDEX(Name,SMALL(IF((zimmer=$A335),ROW(Daten)),3)-1),""),"")</f>
        <v/>
      </c>
      <c r="M335" s="10" t="str">
        <f t="array" ref="M335">IF($A335&lt;&gt;"",IFERROR(INDEX(Name,SMALL(IF((zimmer=$A335),ROW(Daten)),4)-1),""),"")</f>
        <v/>
      </c>
      <c r="N335" s="10" t="str">
        <f t="array" ref="N335">IF($A335&lt;&gt;"",IFERROR(INDEX(Name,SMALL(IF((zimmer=$A335),ROW(Daten)),5)-1),""),"")</f>
        <v/>
      </c>
      <c r="O335" s="10" t="str">
        <f t="array" ref="O335">IF($A335&lt;&gt;"",IFERROR(INDEX(Name,SMALL(IF((zimmer=$A335),ROW(Daten)),6)-1),""),"")</f>
        <v/>
      </c>
      <c r="P335" s="10" t="str">
        <f t="array" ref="P335">IF($A335&lt;&gt;"",IFERROR(INDEX(Stelle,SMALL(IF((zimmer=$A335),ROW(Daten)),1)-1),""),"")</f>
        <v/>
      </c>
      <c r="Q335" s="10" t="str">
        <f t="array" ref="Q335">IF($A335&lt;&gt;"",IFERROR(INDEX(Stelle,SMALL(IF((zimmer=$A335),ROW(Daten)),2)-1),""),"")</f>
        <v/>
      </c>
      <c r="R335" s="10" t="str">
        <f t="array" ref="R335">IF($A335&lt;&gt;"",IFERROR(INDEX(Stelle,SMALL(IF((zimmer=$A335),ROW(Daten)),3)-1),""),"")</f>
        <v/>
      </c>
      <c r="S335" s="10" t="str">
        <f t="array" ref="S335">IF($A335&lt;&gt;"",IFERROR(INDEX(Stelle,SMALL(IF((zimmer=$A335),ROW(Daten)),4)-1),""),"")</f>
        <v/>
      </c>
      <c r="T335" s="10" t="str">
        <f t="array" ref="T335">IF($A335&lt;&gt;"",IFERROR(INDEX(Stelle,SMALL(IF((zimmer=$A335),ROW(Daten)),5)-1),""),"")</f>
        <v/>
      </c>
      <c r="U335" s="10" t="str">
        <f t="array" ref="U335">IF($A335&lt;&gt;"",IFERROR(INDEX(Stelle,SMALL(IF((zimmer=$A335),ROW(Daten)),6)-1),""),"")</f>
        <v/>
      </c>
    </row>
    <row r="336" spans="1:21" ht="13.5" thickBot="1" x14ac:dyDescent="0.25">
      <c r="A336" s="76"/>
      <c r="B336" s="77"/>
      <c r="C336" s="78"/>
      <c r="D336" s="78"/>
      <c r="E336" s="8" t="str">
        <f>IF(A336&lt;&gt;"",COUNTIF(Daten!I:I,A336),"")</f>
        <v/>
      </c>
      <c r="F336" s="9" t="str">
        <f t="shared" si="15"/>
        <v/>
      </c>
      <c r="G336" s="9" t="str">
        <f t="shared" si="16"/>
        <v/>
      </c>
      <c r="H336" s="9" t="str">
        <f>IFERROR(IF(COUNTIF(Daten!$H$2:$H$400,$A336)&lt;&gt;0,"X",""),"")</f>
        <v/>
      </c>
      <c r="I336" s="63" t="str">
        <f t="shared" si="17"/>
        <v/>
      </c>
      <c r="J336" s="10" t="str">
        <f t="array" ref="J336">IF(A336&lt;&gt;"",IF(IFERROR(INDEX(Name,SMALL(IF((zimmer=$A336),ROW(Daten)),1)-1),VLOOKUP($A336,Erläuterung,2,FALSE))=0,"",IFERROR(INDEX(Name,SMALL(IF((zimmer=$A336),ROW(Daten)),1)-1),VLOOKUP($A336,Erläuterung,2,FALSE))),"")</f>
        <v/>
      </c>
      <c r="K336" s="10" t="str">
        <f t="array" ref="K336">IF($A336&lt;&gt;"",IFERROR(INDEX(Name,SMALL(IF((zimmer=$A336),ROW(Daten)),2)-1),""),"")</f>
        <v/>
      </c>
      <c r="L336" s="10" t="str">
        <f t="array" ref="L336">IF($A336&lt;&gt;"",IFERROR(INDEX(Name,SMALL(IF((zimmer=$A336),ROW(Daten)),3)-1),""),"")</f>
        <v/>
      </c>
      <c r="M336" s="10" t="str">
        <f t="array" ref="M336">IF($A336&lt;&gt;"",IFERROR(INDEX(Name,SMALL(IF((zimmer=$A336),ROW(Daten)),4)-1),""),"")</f>
        <v/>
      </c>
      <c r="N336" s="10" t="str">
        <f t="array" ref="N336">IF($A336&lt;&gt;"",IFERROR(INDEX(Name,SMALL(IF((zimmer=$A336),ROW(Daten)),5)-1),""),"")</f>
        <v/>
      </c>
      <c r="O336" s="10" t="str">
        <f t="array" ref="O336">IF($A336&lt;&gt;"",IFERROR(INDEX(Name,SMALL(IF((zimmer=$A336),ROW(Daten)),6)-1),""),"")</f>
        <v/>
      </c>
      <c r="P336" s="10" t="str">
        <f t="array" ref="P336">IF($A336&lt;&gt;"",IFERROR(INDEX(Stelle,SMALL(IF((zimmer=$A336),ROW(Daten)),1)-1),""),"")</f>
        <v/>
      </c>
      <c r="Q336" s="10" t="str">
        <f t="array" ref="Q336">IF($A336&lt;&gt;"",IFERROR(INDEX(Stelle,SMALL(IF((zimmer=$A336),ROW(Daten)),2)-1),""),"")</f>
        <v/>
      </c>
      <c r="R336" s="10" t="str">
        <f t="array" ref="R336">IF($A336&lt;&gt;"",IFERROR(INDEX(Stelle,SMALL(IF((zimmer=$A336),ROW(Daten)),3)-1),""),"")</f>
        <v/>
      </c>
      <c r="S336" s="10" t="str">
        <f t="array" ref="S336">IF($A336&lt;&gt;"",IFERROR(INDEX(Stelle,SMALL(IF((zimmer=$A336),ROW(Daten)),4)-1),""),"")</f>
        <v/>
      </c>
      <c r="T336" s="10" t="str">
        <f t="array" ref="T336">IF($A336&lt;&gt;"",IFERROR(INDEX(Stelle,SMALL(IF((zimmer=$A336),ROW(Daten)),5)-1),""),"")</f>
        <v/>
      </c>
      <c r="U336" s="10" t="str">
        <f t="array" ref="U336">IF($A336&lt;&gt;"",IFERROR(INDEX(Stelle,SMALL(IF((zimmer=$A336),ROW(Daten)),6)-1),""),"")</f>
        <v/>
      </c>
    </row>
    <row r="337" spans="1:21" ht="13.5" thickBot="1" x14ac:dyDescent="0.25">
      <c r="A337" s="76"/>
      <c r="B337" s="77"/>
      <c r="C337" s="78"/>
      <c r="D337" s="78"/>
      <c r="E337" s="8" t="str">
        <f>IF(A337&lt;&gt;"",COUNTIF(Daten!I:I,A337),"")</f>
        <v/>
      </c>
      <c r="F337" s="9" t="str">
        <f t="shared" si="15"/>
        <v/>
      </c>
      <c r="G337" s="9" t="str">
        <f t="shared" si="16"/>
        <v/>
      </c>
      <c r="H337" s="9" t="str">
        <f>IFERROR(IF(COUNTIF(Daten!$H$2:$H$400,$A337)&lt;&gt;0,"X",""),"")</f>
        <v/>
      </c>
      <c r="I337" s="63" t="str">
        <f t="shared" si="17"/>
        <v/>
      </c>
      <c r="J337" s="10" t="str">
        <f t="array" ref="J337">IF(A337&lt;&gt;"",IF(IFERROR(INDEX(Name,SMALL(IF((zimmer=$A337),ROW(Daten)),1)-1),VLOOKUP($A337,Erläuterung,2,FALSE))=0,"",IFERROR(INDEX(Name,SMALL(IF((zimmer=$A337),ROW(Daten)),1)-1),VLOOKUP($A337,Erläuterung,2,FALSE))),"")</f>
        <v/>
      </c>
      <c r="K337" s="10" t="str">
        <f t="array" ref="K337">IF($A337&lt;&gt;"",IFERROR(INDEX(Name,SMALL(IF((zimmer=$A337),ROW(Daten)),2)-1),""),"")</f>
        <v/>
      </c>
      <c r="L337" s="10" t="str">
        <f t="array" ref="L337">IF($A337&lt;&gt;"",IFERROR(INDEX(Name,SMALL(IF((zimmer=$A337),ROW(Daten)),3)-1),""),"")</f>
        <v/>
      </c>
      <c r="M337" s="10" t="str">
        <f t="array" ref="M337">IF($A337&lt;&gt;"",IFERROR(INDEX(Name,SMALL(IF((zimmer=$A337),ROW(Daten)),4)-1),""),"")</f>
        <v/>
      </c>
      <c r="N337" s="10" t="str">
        <f t="array" ref="N337">IF($A337&lt;&gt;"",IFERROR(INDEX(Name,SMALL(IF((zimmer=$A337),ROW(Daten)),5)-1),""),"")</f>
        <v/>
      </c>
      <c r="O337" s="10" t="str">
        <f t="array" ref="O337">IF($A337&lt;&gt;"",IFERROR(INDEX(Name,SMALL(IF((zimmer=$A337),ROW(Daten)),6)-1),""),"")</f>
        <v/>
      </c>
      <c r="P337" s="10" t="str">
        <f t="array" ref="P337">IF($A337&lt;&gt;"",IFERROR(INDEX(Stelle,SMALL(IF((zimmer=$A337),ROW(Daten)),1)-1),""),"")</f>
        <v/>
      </c>
      <c r="Q337" s="10" t="str">
        <f t="array" ref="Q337">IF($A337&lt;&gt;"",IFERROR(INDEX(Stelle,SMALL(IF((zimmer=$A337),ROW(Daten)),2)-1),""),"")</f>
        <v/>
      </c>
      <c r="R337" s="10" t="str">
        <f t="array" ref="R337">IF($A337&lt;&gt;"",IFERROR(INDEX(Stelle,SMALL(IF((zimmer=$A337),ROW(Daten)),3)-1),""),"")</f>
        <v/>
      </c>
      <c r="S337" s="10" t="str">
        <f t="array" ref="S337">IF($A337&lt;&gt;"",IFERROR(INDEX(Stelle,SMALL(IF((zimmer=$A337),ROW(Daten)),4)-1),""),"")</f>
        <v/>
      </c>
      <c r="T337" s="10" t="str">
        <f t="array" ref="T337">IF($A337&lt;&gt;"",IFERROR(INDEX(Stelle,SMALL(IF((zimmer=$A337),ROW(Daten)),5)-1),""),"")</f>
        <v/>
      </c>
      <c r="U337" s="10" t="str">
        <f t="array" ref="U337">IF($A337&lt;&gt;"",IFERROR(INDEX(Stelle,SMALL(IF((zimmer=$A337),ROW(Daten)),6)-1),""),"")</f>
        <v/>
      </c>
    </row>
    <row r="338" spans="1:21" ht="13.5" thickBot="1" x14ac:dyDescent="0.25">
      <c r="A338" s="76"/>
      <c r="B338" s="77"/>
      <c r="C338" s="78"/>
      <c r="D338" s="78"/>
      <c r="E338" s="8" t="str">
        <f>IF(A338&lt;&gt;"",COUNTIF(Daten!I:I,A338),"")</f>
        <v/>
      </c>
      <c r="F338" s="9" t="str">
        <f t="shared" si="15"/>
        <v/>
      </c>
      <c r="G338" s="9" t="str">
        <f t="shared" si="16"/>
        <v/>
      </c>
      <c r="H338" s="9" t="str">
        <f>IFERROR(IF(COUNTIF(Daten!$H$2:$H$400,$A338)&lt;&gt;0,"X",""),"")</f>
        <v/>
      </c>
      <c r="I338" s="63" t="str">
        <f t="shared" si="17"/>
        <v/>
      </c>
      <c r="J338" s="10" t="str">
        <f t="array" ref="J338">IF(A338&lt;&gt;"",IF(IFERROR(INDEX(Name,SMALL(IF((zimmer=$A338),ROW(Daten)),1)-1),VLOOKUP($A338,Erläuterung,2,FALSE))=0,"",IFERROR(INDEX(Name,SMALL(IF((zimmer=$A338),ROW(Daten)),1)-1),VLOOKUP($A338,Erläuterung,2,FALSE))),"")</f>
        <v/>
      </c>
      <c r="K338" s="10" t="str">
        <f t="array" ref="K338">IF($A338&lt;&gt;"",IFERROR(INDEX(Name,SMALL(IF((zimmer=$A338),ROW(Daten)),2)-1),""),"")</f>
        <v/>
      </c>
      <c r="L338" s="10" t="str">
        <f t="array" ref="L338">IF($A338&lt;&gt;"",IFERROR(INDEX(Name,SMALL(IF((zimmer=$A338),ROW(Daten)),3)-1),""),"")</f>
        <v/>
      </c>
      <c r="M338" s="10" t="str">
        <f t="array" ref="M338">IF($A338&lt;&gt;"",IFERROR(INDEX(Name,SMALL(IF((zimmer=$A338),ROW(Daten)),4)-1),""),"")</f>
        <v/>
      </c>
      <c r="N338" s="10" t="str">
        <f t="array" ref="N338">IF($A338&lt;&gt;"",IFERROR(INDEX(Name,SMALL(IF((zimmer=$A338),ROW(Daten)),5)-1),""),"")</f>
        <v/>
      </c>
      <c r="O338" s="10" t="str">
        <f t="array" ref="O338">IF($A338&lt;&gt;"",IFERROR(INDEX(Name,SMALL(IF((zimmer=$A338),ROW(Daten)),6)-1),""),"")</f>
        <v/>
      </c>
      <c r="P338" s="10" t="str">
        <f t="array" ref="P338">IF($A338&lt;&gt;"",IFERROR(INDEX(Stelle,SMALL(IF((zimmer=$A338),ROW(Daten)),1)-1),""),"")</f>
        <v/>
      </c>
      <c r="Q338" s="10" t="str">
        <f t="array" ref="Q338">IF($A338&lt;&gt;"",IFERROR(INDEX(Stelle,SMALL(IF((zimmer=$A338),ROW(Daten)),2)-1),""),"")</f>
        <v/>
      </c>
      <c r="R338" s="10" t="str">
        <f t="array" ref="R338">IF($A338&lt;&gt;"",IFERROR(INDEX(Stelle,SMALL(IF((zimmer=$A338),ROW(Daten)),3)-1),""),"")</f>
        <v/>
      </c>
      <c r="S338" s="10" t="str">
        <f t="array" ref="S338">IF($A338&lt;&gt;"",IFERROR(INDEX(Stelle,SMALL(IF((zimmer=$A338),ROW(Daten)),4)-1),""),"")</f>
        <v/>
      </c>
      <c r="T338" s="10" t="str">
        <f t="array" ref="T338">IF($A338&lt;&gt;"",IFERROR(INDEX(Stelle,SMALL(IF((zimmer=$A338),ROW(Daten)),5)-1),""),"")</f>
        <v/>
      </c>
      <c r="U338" s="10" t="str">
        <f t="array" ref="U338">IF($A338&lt;&gt;"",IFERROR(INDEX(Stelle,SMALL(IF((zimmer=$A338),ROW(Daten)),6)-1),""),"")</f>
        <v/>
      </c>
    </row>
    <row r="339" spans="1:21" ht="13.5" thickBot="1" x14ac:dyDescent="0.25">
      <c r="A339" s="76"/>
      <c r="B339" s="77"/>
      <c r="C339" s="78"/>
      <c r="D339" s="78"/>
      <c r="E339" s="8" t="str">
        <f>IF(A339&lt;&gt;"",COUNTIF(Daten!I:I,A339),"")</f>
        <v/>
      </c>
      <c r="F339" s="9" t="str">
        <f t="shared" si="15"/>
        <v/>
      </c>
      <c r="G339" s="9" t="str">
        <f t="shared" si="16"/>
        <v/>
      </c>
      <c r="H339" s="9" t="str">
        <f>IFERROR(IF(COUNTIF(Daten!$H$2:$H$400,$A339)&lt;&gt;0,"X",""),"")</f>
        <v/>
      </c>
      <c r="I339" s="63" t="str">
        <f t="shared" si="17"/>
        <v/>
      </c>
      <c r="J339" s="10" t="str">
        <f t="array" ref="J339">IF(A339&lt;&gt;"",IF(IFERROR(INDEX(Name,SMALL(IF((zimmer=$A339),ROW(Daten)),1)-1),VLOOKUP($A339,Erläuterung,2,FALSE))=0,"",IFERROR(INDEX(Name,SMALL(IF((zimmer=$A339),ROW(Daten)),1)-1),VLOOKUP($A339,Erläuterung,2,FALSE))),"")</f>
        <v/>
      </c>
      <c r="K339" s="10" t="str">
        <f t="array" ref="K339">IF($A339&lt;&gt;"",IFERROR(INDEX(Name,SMALL(IF((zimmer=$A339),ROW(Daten)),2)-1),""),"")</f>
        <v/>
      </c>
      <c r="L339" s="10" t="str">
        <f t="array" ref="L339">IF($A339&lt;&gt;"",IFERROR(INDEX(Name,SMALL(IF((zimmer=$A339),ROW(Daten)),3)-1),""),"")</f>
        <v/>
      </c>
      <c r="M339" s="10" t="str">
        <f t="array" ref="M339">IF($A339&lt;&gt;"",IFERROR(INDEX(Name,SMALL(IF((zimmer=$A339),ROW(Daten)),4)-1),""),"")</f>
        <v/>
      </c>
      <c r="N339" s="10" t="str">
        <f t="array" ref="N339">IF($A339&lt;&gt;"",IFERROR(INDEX(Name,SMALL(IF((zimmer=$A339),ROW(Daten)),5)-1),""),"")</f>
        <v/>
      </c>
      <c r="O339" s="10" t="str">
        <f t="array" ref="O339">IF($A339&lt;&gt;"",IFERROR(INDEX(Name,SMALL(IF((zimmer=$A339),ROW(Daten)),6)-1),""),"")</f>
        <v/>
      </c>
      <c r="P339" s="10" t="str">
        <f t="array" ref="P339">IF($A339&lt;&gt;"",IFERROR(INDEX(Stelle,SMALL(IF((zimmer=$A339),ROW(Daten)),1)-1),""),"")</f>
        <v/>
      </c>
      <c r="Q339" s="10" t="str">
        <f t="array" ref="Q339">IF($A339&lt;&gt;"",IFERROR(INDEX(Stelle,SMALL(IF((zimmer=$A339),ROW(Daten)),2)-1),""),"")</f>
        <v/>
      </c>
      <c r="R339" s="10" t="str">
        <f t="array" ref="R339">IF($A339&lt;&gt;"",IFERROR(INDEX(Stelle,SMALL(IF((zimmer=$A339),ROW(Daten)),3)-1),""),"")</f>
        <v/>
      </c>
      <c r="S339" s="10" t="str">
        <f t="array" ref="S339">IF($A339&lt;&gt;"",IFERROR(INDEX(Stelle,SMALL(IF((zimmer=$A339),ROW(Daten)),4)-1),""),"")</f>
        <v/>
      </c>
      <c r="T339" s="10" t="str">
        <f t="array" ref="T339">IF($A339&lt;&gt;"",IFERROR(INDEX(Stelle,SMALL(IF((zimmer=$A339),ROW(Daten)),5)-1),""),"")</f>
        <v/>
      </c>
      <c r="U339" s="10" t="str">
        <f t="array" ref="U339">IF($A339&lt;&gt;"",IFERROR(INDEX(Stelle,SMALL(IF((zimmer=$A339),ROW(Daten)),6)-1),""),"")</f>
        <v/>
      </c>
    </row>
    <row r="340" spans="1:21" ht="13.5" thickBot="1" x14ac:dyDescent="0.25">
      <c r="A340" s="76"/>
      <c r="B340" s="77"/>
      <c r="C340" s="78"/>
      <c r="D340" s="78"/>
      <c r="E340" s="8" t="str">
        <f>IF(A340&lt;&gt;"",COUNTIF(Daten!I:I,A340),"")</f>
        <v/>
      </c>
      <c r="F340" s="9" t="str">
        <f t="shared" si="15"/>
        <v/>
      </c>
      <c r="G340" s="9" t="str">
        <f t="shared" si="16"/>
        <v/>
      </c>
      <c r="H340" s="9" t="str">
        <f>IFERROR(IF(COUNTIF(Daten!$H$2:$H$400,$A340)&lt;&gt;0,"X",""),"")</f>
        <v/>
      </c>
      <c r="I340" s="63" t="str">
        <f t="shared" si="17"/>
        <v/>
      </c>
      <c r="J340" s="10" t="str">
        <f t="array" ref="J340">IF(A340&lt;&gt;"",IF(IFERROR(INDEX(Name,SMALL(IF((zimmer=$A340),ROW(Daten)),1)-1),VLOOKUP($A340,Erläuterung,2,FALSE))=0,"",IFERROR(INDEX(Name,SMALL(IF((zimmer=$A340),ROW(Daten)),1)-1),VLOOKUP($A340,Erläuterung,2,FALSE))),"")</f>
        <v/>
      </c>
      <c r="K340" s="10" t="str">
        <f t="array" ref="K340">IF($A340&lt;&gt;"",IFERROR(INDEX(Name,SMALL(IF((zimmer=$A340),ROW(Daten)),2)-1),""),"")</f>
        <v/>
      </c>
      <c r="L340" s="10" t="str">
        <f t="array" ref="L340">IF($A340&lt;&gt;"",IFERROR(INDEX(Name,SMALL(IF((zimmer=$A340),ROW(Daten)),3)-1),""),"")</f>
        <v/>
      </c>
      <c r="M340" s="10" t="str">
        <f t="array" ref="M340">IF($A340&lt;&gt;"",IFERROR(INDEX(Name,SMALL(IF((zimmer=$A340),ROW(Daten)),4)-1),""),"")</f>
        <v/>
      </c>
      <c r="N340" s="10" t="str">
        <f t="array" ref="N340">IF($A340&lt;&gt;"",IFERROR(INDEX(Name,SMALL(IF((zimmer=$A340),ROW(Daten)),5)-1),""),"")</f>
        <v/>
      </c>
      <c r="O340" s="10" t="str">
        <f t="array" ref="O340">IF($A340&lt;&gt;"",IFERROR(INDEX(Name,SMALL(IF((zimmer=$A340),ROW(Daten)),6)-1),""),"")</f>
        <v/>
      </c>
      <c r="P340" s="10" t="str">
        <f t="array" ref="P340">IF($A340&lt;&gt;"",IFERROR(INDEX(Stelle,SMALL(IF((zimmer=$A340),ROW(Daten)),1)-1),""),"")</f>
        <v/>
      </c>
      <c r="Q340" s="10" t="str">
        <f t="array" ref="Q340">IF($A340&lt;&gt;"",IFERROR(INDEX(Stelle,SMALL(IF((zimmer=$A340),ROW(Daten)),2)-1),""),"")</f>
        <v/>
      </c>
      <c r="R340" s="10" t="str">
        <f t="array" ref="R340">IF($A340&lt;&gt;"",IFERROR(INDEX(Stelle,SMALL(IF((zimmer=$A340),ROW(Daten)),3)-1),""),"")</f>
        <v/>
      </c>
      <c r="S340" s="10" t="str">
        <f t="array" ref="S340">IF($A340&lt;&gt;"",IFERROR(INDEX(Stelle,SMALL(IF((zimmer=$A340),ROW(Daten)),4)-1),""),"")</f>
        <v/>
      </c>
      <c r="T340" s="10" t="str">
        <f t="array" ref="T340">IF($A340&lt;&gt;"",IFERROR(INDEX(Stelle,SMALL(IF((zimmer=$A340),ROW(Daten)),5)-1),""),"")</f>
        <v/>
      </c>
      <c r="U340" s="10" t="str">
        <f t="array" ref="U340">IF($A340&lt;&gt;"",IFERROR(INDEX(Stelle,SMALL(IF((zimmer=$A340),ROW(Daten)),6)-1),""),"")</f>
        <v/>
      </c>
    </row>
    <row r="341" spans="1:21" ht="13.5" thickBot="1" x14ac:dyDescent="0.25">
      <c r="A341" s="76"/>
      <c r="B341" s="77"/>
      <c r="C341" s="78"/>
      <c r="D341" s="78"/>
      <c r="E341" s="8" t="str">
        <f>IF(A341&lt;&gt;"",COUNTIF(Daten!I:I,A341),"")</f>
        <v/>
      </c>
      <c r="F341" s="9" t="str">
        <f t="shared" si="15"/>
        <v/>
      </c>
      <c r="G341" s="9" t="str">
        <f t="shared" si="16"/>
        <v/>
      </c>
      <c r="H341" s="9" t="str">
        <f>IFERROR(IF(COUNTIF(Daten!$H$2:$H$400,$A341)&lt;&gt;0,"X",""),"")</f>
        <v/>
      </c>
      <c r="I341" s="63" t="str">
        <f t="shared" si="17"/>
        <v/>
      </c>
      <c r="J341" s="10" t="str">
        <f t="array" ref="J341">IF(A341&lt;&gt;"",IF(IFERROR(INDEX(Name,SMALL(IF((zimmer=$A341),ROW(Daten)),1)-1),VLOOKUP($A341,Erläuterung,2,FALSE))=0,"",IFERROR(INDEX(Name,SMALL(IF((zimmer=$A341),ROW(Daten)),1)-1),VLOOKUP($A341,Erläuterung,2,FALSE))),"")</f>
        <v/>
      </c>
      <c r="K341" s="10" t="str">
        <f t="array" ref="K341">IF($A341&lt;&gt;"",IFERROR(INDEX(Name,SMALL(IF((zimmer=$A341),ROW(Daten)),2)-1),""),"")</f>
        <v/>
      </c>
      <c r="L341" s="10" t="str">
        <f t="array" ref="L341">IF($A341&lt;&gt;"",IFERROR(INDEX(Name,SMALL(IF((zimmer=$A341),ROW(Daten)),3)-1),""),"")</f>
        <v/>
      </c>
      <c r="M341" s="10" t="str">
        <f t="array" ref="M341">IF($A341&lt;&gt;"",IFERROR(INDEX(Name,SMALL(IF((zimmer=$A341),ROW(Daten)),4)-1),""),"")</f>
        <v/>
      </c>
      <c r="N341" s="10" t="str">
        <f t="array" ref="N341">IF($A341&lt;&gt;"",IFERROR(INDEX(Name,SMALL(IF((zimmer=$A341),ROW(Daten)),5)-1),""),"")</f>
        <v/>
      </c>
      <c r="O341" s="10" t="str">
        <f t="array" ref="O341">IF($A341&lt;&gt;"",IFERROR(INDEX(Name,SMALL(IF((zimmer=$A341),ROW(Daten)),6)-1),""),"")</f>
        <v/>
      </c>
      <c r="P341" s="10" t="str">
        <f t="array" ref="P341">IF($A341&lt;&gt;"",IFERROR(INDEX(Stelle,SMALL(IF((zimmer=$A341),ROW(Daten)),1)-1),""),"")</f>
        <v/>
      </c>
      <c r="Q341" s="10" t="str">
        <f t="array" ref="Q341">IF($A341&lt;&gt;"",IFERROR(INDEX(Stelle,SMALL(IF((zimmer=$A341),ROW(Daten)),2)-1),""),"")</f>
        <v/>
      </c>
      <c r="R341" s="10" t="str">
        <f t="array" ref="R341">IF($A341&lt;&gt;"",IFERROR(INDEX(Stelle,SMALL(IF((zimmer=$A341),ROW(Daten)),3)-1),""),"")</f>
        <v/>
      </c>
      <c r="S341" s="10" t="str">
        <f t="array" ref="S341">IF($A341&lt;&gt;"",IFERROR(INDEX(Stelle,SMALL(IF((zimmer=$A341),ROW(Daten)),4)-1),""),"")</f>
        <v/>
      </c>
      <c r="T341" s="10" t="str">
        <f t="array" ref="T341">IF($A341&lt;&gt;"",IFERROR(INDEX(Stelle,SMALL(IF((zimmer=$A341),ROW(Daten)),5)-1),""),"")</f>
        <v/>
      </c>
      <c r="U341" s="10" t="str">
        <f t="array" ref="U341">IF($A341&lt;&gt;"",IFERROR(INDEX(Stelle,SMALL(IF((zimmer=$A341),ROW(Daten)),6)-1),""),"")</f>
        <v/>
      </c>
    </row>
    <row r="342" spans="1:21" ht="13.5" thickBot="1" x14ac:dyDescent="0.25">
      <c r="A342" s="76"/>
      <c r="B342" s="77"/>
      <c r="C342" s="78"/>
      <c r="D342" s="78"/>
      <c r="E342" s="8" t="str">
        <f>IF(A342&lt;&gt;"",COUNTIF(Daten!I:I,A342),"")</f>
        <v/>
      </c>
      <c r="F342" s="9" t="str">
        <f t="shared" si="15"/>
        <v/>
      </c>
      <c r="G342" s="9" t="str">
        <f t="shared" si="16"/>
        <v/>
      </c>
      <c r="H342" s="9" t="str">
        <f>IFERROR(IF(COUNTIF(Daten!$H$2:$H$400,$A342)&lt;&gt;0,"X",""),"")</f>
        <v/>
      </c>
      <c r="I342" s="63" t="str">
        <f t="shared" si="17"/>
        <v/>
      </c>
      <c r="J342" s="10" t="str">
        <f t="array" ref="J342">IF(A342&lt;&gt;"",IF(IFERROR(INDEX(Name,SMALL(IF((zimmer=$A342),ROW(Daten)),1)-1),VLOOKUP($A342,Erläuterung,2,FALSE))=0,"",IFERROR(INDEX(Name,SMALL(IF((zimmer=$A342),ROW(Daten)),1)-1),VLOOKUP($A342,Erläuterung,2,FALSE))),"")</f>
        <v/>
      </c>
      <c r="K342" s="10" t="str">
        <f t="array" ref="K342">IF($A342&lt;&gt;"",IFERROR(INDEX(Name,SMALL(IF((zimmer=$A342),ROW(Daten)),2)-1),""),"")</f>
        <v/>
      </c>
      <c r="L342" s="10" t="str">
        <f t="array" ref="L342">IF($A342&lt;&gt;"",IFERROR(INDEX(Name,SMALL(IF((zimmer=$A342),ROW(Daten)),3)-1),""),"")</f>
        <v/>
      </c>
      <c r="M342" s="10" t="str">
        <f t="array" ref="M342">IF($A342&lt;&gt;"",IFERROR(INDEX(Name,SMALL(IF((zimmer=$A342),ROW(Daten)),4)-1),""),"")</f>
        <v/>
      </c>
      <c r="N342" s="10" t="str">
        <f t="array" ref="N342">IF($A342&lt;&gt;"",IFERROR(INDEX(Name,SMALL(IF((zimmer=$A342),ROW(Daten)),5)-1),""),"")</f>
        <v/>
      </c>
      <c r="O342" s="10" t="str">
        <f t="array" ref="O342">IF($A342&lt;&gt;"",IFERROR(INDEX(Name,SMALL(IF((zimmer=$A342),ROW(Daten)),6)-1),""),"")</f>
        <v/>
      </c>
      <c r="P342" s="10" t="str">
        <f t="array" ref="P342">IF($A342&lt;&gt;"",IFERROR(INDEX(Stelle,SMALL(IF((zimmer=$A342),ROW(Daten)),1)-1),""),"")</f>
        <v/>
      </c>
      <c r="Q342" s="10" t="str">
        <f t="array" ref="Q342">IF($A342&lt;&gt;"",IFERROR(INDEX(Stelle,SMALL(IF((zimmer=$A342),ROW(Daten)),2)-1),""),"")</f>
        <v/>
      </c>
      <c r="R342" s="10" t="str">
        <f t="array" ref="R342">IF($A342&lt;&gt;"",IFERROR(INDEX(Stelle,SMALL(IF((zimmer=$A342),ROW(Daten)),3)-1),""),"")</f>
        <v/>
      </c>
      <c r="S342" s="10" t="str">
        <f t="array" ref="S342">IF($A342&lt;&gt;"",IFERROR(INDEX(Stelle,SMALL(IF((zimmer=$A342),ROW(Daten)),4)-1),""),"")</f>
        <v/>
      </c>
      <c r="T342" s="10" t="str">
        <f t="array" ref="T342">IF($A342&lt;&gt;"",IFERROR(INDEX(Stelle,SMALL(IF((zimmer=$A342),ROW(Daten)),5)-1),""),"")</f>
        <v/>
      </c>
      <c r="U342" s="10" t="str">
        <f t="array" ref="U342">IF($A342&lt;&gt;"",IFERROR(INDEX(Stelle,SMALL(IF((zimmer=$A342),ROW(Daten)),6)-1),""),"")</f>
        <v/>
      </c>
    </row>
    <row r="343" spans="1:21" ht="13.5" thickBot="1" x14ac:dyDescent="0.25">
      <c r="A343" s="76"/>
      <c r="B343" s="77"/>
      <c r="C343" s="78"/>
      <c r="D343" s="78"/>
      <c r="E343" s="8" t="str">
        <f>IF(A343&lt;&gt;"",COUNTIF(Daten!I:I,A343),"")</f>
        <v/>
      </c>
      <c r="F343" s="9" t="str">
        <f t="shared" si="15"/>
        <v/>
      </c>
      <c r="G343" s="9" t="str">
        <f t="shared" si="16"/>
        <v/>
      </c>
      <c r="H343" s="9" t="str">
        <f>IFERROR(IF(COUNTIF(Daten!$H$2:$H$400,$A343)&lt;&gt;0,"X",""),"")</f>
        <v/>
      </c>
      <c r="I343" s="63" t="str">
        <f t="shared" si="17"/>
        <v/>
      </c>
      <c r="J343" s="10" t="str">
        <f t="array" ref="J343">IF(A343&lt;&gt;"",IF(IFERROR(INDEX(Name,SMALL(IF((zimmer=$A343),ROW(Daten)),1)-1),VLOOKUP($A343,Erläuterung,2,FALSE))=0,"",IFERROR(INDEX(Name,SMALL(IF((zimmer=$A343),ROW(Daten)),1)-1),VLOOKUP($A343,Erläuterung,2,FALSE))),"")</f>
        <v/>
      </c>
      <c r="K343" s="10" t="str">
        <f t="array" ref="K343">IF($A343&lt;&gt;"",IFERROR(INDEX(Name,SMALL(IF((zimmer=$A343),ROW(Daten)),2)-1),""),"")</f>
        <v/>
      </c>
      <c r="L343" s="10" t="str">
        <f t="array" ref="L343">IF($A343&lt;&gt;"",IFERROR(INDEX(Name,SMALL(IF((zimmer=$A343),ROW(Daten)),3)-1),""),"")</f>
        <v/>
      </c>
      <c r="M343" s="10" t="str">
        <f t="array" ref="M343">IF($A343&lt;&gt;"",IFERROR(INDEX(Name,SMALL(IF((zimmer=$A343),ROW(Daten)),4)-1),""),"")</f>
        <v/>
      </c>
      <c r="N343" s="10" t="str">
        <f t="array" ref="N343">IF($A343&lt;&gt;"",IFERROR(INDEX(Name,SMALL(IF((zimmer=$A343),ROW(Daten)),5)-1),""),"")</f>
        <v/>
      </c>
      <c r="O343" s="10" t="str">
        <f t="array" ref="O343">IF($A343&lt;&gt;"",IFERROR(INDEX(Name,SMALL(IF((zimmer=$A343),ROW(Daten)),6)-1),""),"")</f>
        <v/>
      </c>
      <c r="P343" s="10" t="str">
        <f t="array" ref="P343">IF($A343&lt;&gt;"",IFERROR(INDEX(Stelle,SMALL(IF((zimmer=$A343),ROW(Daten)),1)-1),""),"")</f>
        <v/>
      </c>
      <c r="Q343" s="10" t="str">
        <f t="array" ref="Q343">IF($A343&lt;&gt;"",IFERROR(INDEX(Stelle,SMALL(IF((zimmer=$A343),ROW(Daten)),2)-1),""),"")</f>
        <v/>
      </c>
      <c r="R343" s="10" t="str">
        <f t="array" ref="R343">IF($A343&lt;&gt;"",IFERROR(INDEX(Stelle,SMALL(IF((zimmer=$A343),ROW(Daten)),3)-1),""),"")</f>
        <v/>
      </c>
      <c r="S343" s="10" t="str">
        <f t="array" ref="S343">IF($A343&lt;&gt;"",IFERROR(INDEX(Stelle,SMALL(IF((zimmer=$A343),ROW(Daten)),4)-1),""),"")</f>
        <v/>
      </c>
      <c r="T343" s="10" t="str">
        <f t="array" ref="T343">IF($A343&lt;&gt;"",IFERROR(INDEX(Stelle,SMALL(IF((zimmer=$A343),ROW(Daten)),5)-1),""),"")</f>
        <v/>
      </c>
      <c r="U343" s="10" t="str">
        <f t="array" ref="U343">IF($A343&lt;&gt;"",IFERROR(INDEX(Stelle,SMALL(IF((zimmer=$A343),ROW(Daten)),6)-1),""),"")</f>
        <v/>
      </c>
    </row>
    <row r="344" spans="1:21" ht="13.5" thickBot="1" x14ac:dyDescent="0.25">
      <c r="A344" s="76"/>
      <c r="B344" s="77"/>
      <c r="C344" s="78"/>
      <c r="D344" s="78"/>
      <c r="E344" s="8" t="str">
        <f>IF(A344&lt;&gt;"",COUNTIF(Daten!I:I,A344),"")</f>
        <v/>
      </c>
      <c r="F344" s="9" t="str">
        <f t="shared" si="15"/>
        <v/>
      </c>
      <c r="G344" s="9" t="str">
        <f t="shared" si="16"/>
        <v/>
      </c>
      <c r="H344" s="9" t="str">
        <f>IFERROR(IF(COUNTIF(Daten!$H$2:$H$400,$A344)&lt;&gt;0,"X",""),"")</f>
        <v/>
      </c>
      <c r="I344" s="63" t="str">
        <f t="shared" si="17"/>
        <v/>
      </c>
      <c r="J344" s="10" t="str">
        <f t="array" ref="J344">IF(A344&lt;&gt;"",IF(IFERROR(INDEX(Name,SMALL(IF((zimmer=$A344),ROW(Daten)),1)-1),VLOOKUP($A344,Erläuterung,2,FALSE))=0,"",IFERROR(INDEX(Name,SMALL(IF((zimmer=$A344),ROW(Daten)),1)-1),VLOOKUP($A344,Erläuterung,2,FALSE))),"")</f>
        <v/>
      </c>
      <c r="K344" s="10" t="str">
        <f t="array" ref="K344">IF($A344&lt;&gt;"",IFERROR(INDEX(Name,SMALL(IF((zimmer=$A344),ROW(Daten)),2)-1),""),"")</f>
        <v/>
      </c>
      <c r="L344" s="10" t="str">
        <f t="array" ref="L344">IF($A344&lt;&gt;"",IFERROR(INDEX(Name,SMALL(IF((zimmer=$A344),ROW(Daten)),3)-1),""),"")</f>
        <v/>
      </c>
      <c r="M344" s="10" t="str">
        <f t="array" ref="M344">IF($A344&lt;&gt;"",IFERROR(INDEX(Name,SMALL(IF((zimmer=$A344),ROW(Daten)),4)-1),""),"")</f>
        <v/>
      </c>
      <c r="N344" s="10" t="str">
        <f t="array" ref="N344">IF($A344&lt;&gt;"",IFERROR(INDEX(Name,SMALL(IF((zimmer=$A344),ROW(Daten)),5)-1),""),"")</f>
        <v/>
      </c>
      <c r="O344" s="10" t="str">
        <f t="array" ref="O344">IF($A344&lt;&gt;"",IFERROR(INDEX(Name,SMALL(IF((zimmer=$A344),ROW(Daten)),6)-1),""),"")</f>
        <v/>
      </c>
      <c r="P344" s="10" t="str">
        <f t="array" ref="P344">IF($A344&lt;&gt;"",IFERROR(INDEX(Stelle,SMALL(IF((zimmer=$A344),ROW(Daten)),1)-1),""),"")</f>
        <v/>
      </c>
      <c r="Q344" s="10" t="str">
        <f t="array" ref="Q344">IF($A344&lt;&gt;"",IFERROR(INDEX(Stelle,SMALL(IF((zimmer=$A344),ROW(Daten)),2)-1),""),"")</f>
        <v/>
      </c>
      <c r="R344" s="10" t="str">
        <f t="array" ref="R344">IF($A344&lt;&gt;"",IFERROR(INDEX(Stelle,SMALL(IF((zimmer=$A344),ROW(Daten)),3)-1),""),"")</f>
        <v/>
      </c>
      <c r="S344" s="10" t="str">
        <f t="array" ref="S344">IF($A344&lt;&gt;"",IFERROR(INDEX(Stelle,SMALL(IF((zimmer=$A344),ROW(Daten)),4)-1),""),"")</f>
        <v/>
      </c>
      <c r="T344" s="10" t="str">
        <f t="array" ref="T344">IF($A344&lt;&gt;"",IFERROR(INDEX(Stelle,SMALL(IF((zimmer=$A344),ROW(Daten)),5)-1),""),"")</f>
        <v/>
      </c>
      <c r="U344" s="10" t="str">
        <f t="array" ref="U344">IF($A344&lt;&gt;"",IFERROR(INDEX(Stelle,SMALL(IF((zimmer=$A344),ROW(Daten)),6)-1),""),"")</f>
        <v/>
      </c>
    </row>
    <row r="345" spans="1:21" ht="13.5" thickBot="1" x14ac:dyDescent="0.25">
      <c r="A345" s="76"/>
      <c r="B345" s="77"/>
      <c r="C345" s="78"/>
      <c r="D345" s="78"/>
      <c r="E345" s="8" t="str">
        <f>IF(A345&lt;&gt;"",COUNTIF(Daten!I:I,A345),"")</f>
        <v/>
      </c>
      <c r="F345" s="9" t="str">
        <f t="shared" si="15"/>
        <v/>
      </c>
      <c r="G345" s="9" t="str">
        <f t="shared" si="16"/>
        <v/>
      </c>
      <c r="H345" s="9" t="str">
        <f>IFERROR(IF(COUNTIF(Daten!$H$2:$H$400,$A345)&lt;&gt;0,"X",""),"")</f>
        <v/>
      </c>
      <c r="I345" s="63" t="str">
        <f t="shared" si="17"/>
        <v/>
      </c>
      <c r="J345" s="10" t="str">
        <f t="array" ref="J345">IF(A345&lt;&gt;"",IF(IFERROR(INDEX(Name,SMALL(IF((zimmer=$A345),ROW(Daten)),1)-1),VLOOKUP($A345,Erläuterung,2,FALSE))=0,"",IFERROR(INDEX(Name,SMALL(IF((zimmer=$A345),ROW(Daten)),1)-1),VLOOKUP($A345,Erläuterung,2,FALSE))),"")</f>
        <v/>
      </c>
      <c r="K345" s="10" t="str">
        <f t="array" ref="K345">IF($A345&lt;&gt;"",IFERROR(INDEX(Name,SMALL(IF((zimmer=$A345),ROW(Daten)),2)-1),""),"")</f>
        <v/>
      </c>
      <c r="L345" s="10" t="str">
        <f t="array" ref="L345">IF($A345&lt;&gt;"",IFERROR(INDEX(Name,SMALL(IF((zimmer=$A345),ROW(Daten)),3)-1),""),"")</f>
        <v/>
      </c>
      <c r="M345" s="10" t="str">
        <f t="array" ref="M345">IF($A345&lt;&gt;"",IFERROR(INDEX(Name,SMALL(IF((zimmer=$A345),ROW(Daten)),4)-1),""),"")</f>
        <v/>
      </c>
      <c r="N345" s="10" t="str">
        <f t="array" ref="N345">IF($A345&lt;&gt;"",IFERROR(INDEX(Name,SMALL(IF((zimmer=$A345),ROW(Daten)),5)-1),""),"")</f>
        <v/>
      </c>
      <c r="O345" s="10" t="str">
        <f t="array" ref="O345">IF($A345&lt;&gt;"",IFERROR(INDEX(Name,SMALL(IF((zimmer=$A345),ROW(Daten)),6)-1),""),"")</f>
        <v/>
      </c>
      <c r="P345" s="10" t="str">
        <f t="array" ref="P345">IF($A345&lt;&gt;"",IFERROR(INDEX(Stelle,SMALL(IF((zimmer=$A345),ROW(Daten)),1)-1),""),"")</f>
        <v/>
      </c>
      <c r="Q345" s="10" t="str">
        <f t="array" ref="Q345">IF($A345&lt;&gt;"",IFERROR(INDEX(Stelle,SMALL(IF((zimmer=$A345),ROW(Daten)),2)-1),""),"")</f>
        <v/>
      </c>
      <c r="R345" s="10" t="str">
        <f t="array" ref="R345">IF($A345&lt;&gt;"",IFERROR(INDEX(Stelle,SMALL(IF((zimmer=$A345),ROW(Daten)),3)-1),""),"")</f>
        <v/>
      </c>
      <c r="S345" s="10" t="str">
        <f t="array" ref="S345">IF($A345&lt;&gt;"",IFERROR(INDEX(Stelle,SMALL(IF((zimmer=$A345),ROW(Daten)),4)-1),""),"")</f>
        <v/>
      </c>
      <c r="T345" s="10" t="str">
        <f t="array" ref="T345">IF($A345&lt;&gt;"",IFERROR(INDEX(Stelle,SMALL(IF((zimmer=$A345),ROW(Daten)),5)-1),""),"")</f>
        <v/>
      </c>
      <c r="U345" s="10" t="str">
        <f t="array" ref="U345">IF($A345&lt;&gt;"",IFERROR(INDEX(Stelle,SMALL(IF((zimmer=$A345),ROW(Daten)),6)-1),""),"")</f>
        <v/>
      </c>
    </row>
    <row r="346" spans="1:21" ht="13.5" thickBot="1" x14ac:dyDescent="0.25">
      <c r="A346" s="76"/>
      <c r="B346" s="77"/>
      <c r="C346" s="78"/>
      <c r="D346" s="78"/>
      <c r="E346" s="8" t="str">
        <f>IF(A346&lt;&gt;"",COUNTIF(Daten!I:I,A346),"")</f>
        <v/>
      </c>
      <c r="F346" s="9" t="str">
        <f t="shared" si="15"/>
        <v/>
      </c>
      <c r="G346" s="9" t="str">
        <f t="shared" si="16"/>
        <v/>
      </c>
      <c r="H346" s="9" t="str">
        <f>IFERROR(IF(COUNTIF(Daten!$H$2:$H$400,$A346)&lt;&gt;0,"X",""),"")</f>
        <v/>
      </c>
      <c r="I346" s="63" t="str">
        <f t="shared" si="17"/>
        <v/>
      </c>
      <c r="J346" s="10" t="str">
        <f t="array" ref="J346">IF(A346&lt;&gt;"",IF(IFERROR(INDEX(Name,SMALL(IF((zimmer=$A346),ROW(Daten)),1)-1),VLOOKUP($A346,Erläuterung,2,FALSE))=0,"",IFERROR(INDEX(Name,SMALL(IF((zimmer=$A346),ROW(Daten)),1)-1),VLOOKUP($A346,Erläuterung,2,FALSE))),"")</f>
        <v/>
      </c>
      <c r="K346" s="10" t="str">
        <f t="array" ref="K346">IF($A346&lt;&gt;"",IFERROR(INDEX(Name,SMALL(IF((zimmer=$A346),ROW(Daten)),2)-1),""),"")</f>
        <v/>
      </c>
      <c r="L346" s="10" t="str">
        <f t="array" ref="L346">IF($A346&lt;&gt;"",IFERROR(INDEX(Name,SMALL(IF((zimmer=$A346),ROW(Daten)),3)-1),""),"")</f>
        <v/>
      </c>
      <c r="M346" s="10" t="str">
        <f t="array" ref="M346">IF($A346&lt;&gt;"",IFERROR(INDEX(Name,SMALL(IF((zimmer=$A346),ROW(Daten)),4)-1),""),"")</f>
        <v/>
      </c>
      <c r="N346" s="10" t="str">
        <f t="array" ref="N346">IF($A346&lt;&gt;"",IFERROR(INDEX(Name,SMALL(IF((zimmer=$A346),ROW(Daten)),5)-1),""),"")</f>
        <v/>
      </c>
      <c r="O346" s="10" t="str">
        <f t="array" ref="O346">IF($A346&lt;&gt;"",IFERROR(INDEX(Name,SMALL(IF((zimmer=$A346),ROW(Daten)),6)-1),""),"")</f>
        <v/>
      </c>
      <c r="P346" s="10" t="str">
        <f t="array" ref="P346">IF($A346&lt;&gt;"",IFERROR(INDEX(Stelle,SMALL(IF((zimmer=$A346),ROW(Daten)),1)-1),""),"")</f>
        <v/>
      </c>
      <c r="Q346" s="10" t="str">
        <f t="array" ref="Q346">IF($A346&lt;&gt;"",IFERROR(INDEX(Stelle,SMALL(IF((zimmer=$A346),ROW(Daten)),2)-1),""),"")</f>
        <v/>
      </c>
      <c r="R346" s="10" t="str">
        <f t="array" ref="R346">IF($A346&lt;&gt;"",IFERROR(INDEX(Stelle,SMALL(IF((zimmer=$A346),ROW(Daten)),3)-1),""),"")</f>
        <v/>
      </c>
      <c r="S346" s="10" t="str">
        <f t="array" ref="S346">IF($A346&lt;&gt;"",IFERROR(INDEX(Stelle,SMALL(IF((zimmer=$A346),ROW(Daten)),4)-1),""),"")</f>
        <v/>
      </c>
      <c r="T346" s="10" t="str">
        <f t="array" ref="T346">IF($A346&lt;&gt;"",IFERROR(INDEX(Stelle,SMALL(IF((zimmer=$A346),ROW(Daten)),5)-1),""),"")</f>
        <v/>
      </c>
      <c r="U346" s="10" t="str">
        <f t="array" ref="U346">IF($A346&lt;&gt;"",IFERROR(INDEX(Stelle,SMALL(IF((zimmer=$A346),ROW(Daten)),6)-1),""),"")</f>
        <v/>
      </c>
    </row>
    <row r="347" spans="1:21" ht="13.5" thickBot="1" x14ac:dyDescent="0.25">
      <c r="A347" s="76"/>
      <c r="B347" s="77"/>
      <c r="C347" s="78"/>
      <c r="D347" s="78"/>
      <c r="E347" s="8" t="str">
        <f>IF(A347&lt;&gt;"",COUNTIF(Daten!I:I,A347),"")</f>
        <v/>
      </c>
      <c r="F347" s="9" t="str">
        <f t="shared" si="15"/>
        <v/>
      </c>
      <c r="G347" s="9" t="str">
        <f t="shared" si="16"/>
        <v/>
      </c>
      <c r="H347" s="9" t="str">
        <f>IFERROR(IF(COUNTIF(Daten!$H$2:$H$400,$A347)&lt;&gt;0,"X",""),"")</f>
        <v/>
      </c>
      <c r="I347" s="63" t="str">
        <f t="shared" si="17"/>
        <v/>
      </c>
      <c r="J347" s="10" t="str">
        <f t="array" ref="J347">IF(A347&lt;&gt;"",IF(IFERROR(INDEX(Name,SMALL(IF((zimmer=$A347),ROW(Daten)),1)-1),VLOOKUP($A347,Erläuterung,2,FALSE))=0,"",IFERROR(INDEX(Name,SMALL(IF((zimmer=$A347),ROW(Daten)),1)-1),VLOOKUP($A347,Erläuterung,2,FALSE))),"")</f>
        <v/>
      </c>
      <c r="K347" s="10" t="str">
        <f t="array" ref="K347">IF($A347&lt;&gt;"",IFERROR(INDEX(Name,SMALL(IF((zimmer=$A347),ROW(Daten)),2)-1),""),"")</f>
        <v/>
      </c>
      <c r="L347" s="10" t="str">
        <f t="array" ref="L347">IF($A347&lt;&gt;"",IFERROR(INDEX(Name,SMALL(IF((zimmer=$A347),ROW(Daten)),3)-1),""),"")</f>
        <v/>
      </c>
      <c r="M347" s="10" t="str">
        <f t="array" ref="M347">IF($A347&lt;&gt;"",IFERROR(INDEX(Name,SMALL(IF((zimmer=$A347),ROW(Daten)),4)-1),""),"")</f>
        <v/>
      </c>
      <c r="N347" s="10" t="str">
        <f t="array" ref="N347">IF($A347&lt;&gt;"",IFERROR(INDEX(Name,SMALL(IF((zimmer=$A347),ROW(Daten)),5)-1),""),"")</f>
        <v/>
      </c>
      <c r="O347" s="10" t="str">
        <f t="array" ref="O347">IF($A347&lt;&gt;"",IFERROR(INDEX(Name,SMALL(IF((zimmer=$A347),ROW(Daten)),6)-1),""),"")</f>
        <v/>
      </c>
      <c r="P347" s="10" t="str">
        <f t="array" ref="P347">IF($A347&lt;&gt;"",IFERROR(INDEX(Stelle,SMALL(IF((zimmer=$A347),ROW(Daten)),1)-1),""),"")</f>
        <v/>
      </c>
      <c r="Q347" s="10" t="str">
        <f t="array" ref="Q347">IF($A347&lt;&gt;"",IFERROR(INDEX(Stelle,SMALL(IF((zimmer=$A347),ROW(Daten)),2)-1),""),"")</f>
        <v/>
      </c>
      <c r="R347" s="10" t="str">
        <f t="array" ref="R347">IF($A347&lt;&gt;"",IFERROR(INDEX(Stelle,SMALL(IF((zimmer=$A347),ROW(Daten)),3)-1),""),"")</f>
        <v/>
      </c>
      <c r="S347" s="10" t="str">
        <f t="array" ref="S347">IF($A347&lt;&gt;"",IFERROR(INDEX(Stelle,SMALL(IF((zimmer=$A347),ROW(Daten)),4)-1),""),"")</f>
        <v/>
      </c>
      <c r="T347" s="10" t="str">
        <f t="array" ref="T347">IF($A347&lt;&gt;"",IFERROR(INDEX(Stelle,SMALL(IF((zimmer=$A347),ROW(Daten)),5)-1),""),"")</f>
        <v/>
      </c>
      <c r="U347" s="10" t="str">
        <f t="array" ref="U347">IF($A347&lt;&gt;"",IFERROR(INDEX(Stelle,SMALL(IF((zimmer=$A347),ROW(Daten)),6)-1),""),"")</f>
        <v/>
      </c>
    </row>
    <row r="348" spans="1:21" ht="13.5" thickBot="1" x14ac:dyDescent="0.25">
      <c r="A348" s="76"/>
      <c r="B348" s="77"/>
      <c r="C348" s="78"/>
      <c r="D348" s="78"/>
      <c r="E348" s="8" t="str">
        <f>IF(A348&lt;&gt;"",COUNTIF(Daten!I:I,A348),"")</f>
        <v/>
      </c>
      <c r="F348" s="9" t="str">
        <f t="shared" si="15"/>
        <v/>
      </c>
      <c r="G348" s="9" t="str">
        <f t="shared" si="16"/>
        <v/>
      </c>
      <c r="H348" s="9" t="str">
        <f>IFERROR(IF(COUNTIF(Daten!$H$2:$H$400,$A348)&lt;&gt;0,"X",""),"")</f>
        <v/>
      </c>
      <c r="I348" s="63" t="str">
        <f t="shared" si="17"/>
        <v/>
      </c>
      <c r="J348" s="10" t="str">
        <f t="array" ref="J348">IF(A348&lt;&gt;"",IF(IFERROR(INDEX(Name,SMALL(IF((zimmer=$A348),ROW(Daten)),1)-1),VLOOKUP($A348,Erläuterung,2,FALSE))=0,"",IFERROR(INDEX(Name,SMALL(IF((zimmer=$A348),ROW(Daten)),1)-1),VLOOKUP($A348,Erläuterung,2,FALSE))),"")</f>
        <v/>
      </c>
      <c r="K348" s="10" t="str">
        <f t="array" ref="K348">IF($A348&lt;&gt;"",IFERROR(INDEX(Name,SMALL(IF((zimmer=$A348),ROW(Daten)),2)-1),""),"")</f>
        <v/>
      </c>
      <c r="L348" s="10" t="str">
        <f t="array" ref="L348">IF($A348&lt;&gt;"",IFERROR(INDEX(Name,SMALL(IF((zimmer=$A348),ROW(Daten)),3)-1),""),"")</f>
        <v/>
      </c>
      <c r="M348" s="10" t="str">
        <f t="array" ref="M348">IF($A348&lt;&gt;"",IFERROR(INDEX(Name,SMALL(IF((zimmer=$A348),ROW(Daten)),4)-1),""),"")</f>
        <v/>
      </c>
      <c r="N348" s="10" t="str">
        <f t="array" ref="N348">IF($A348&lt;&gt;"",IFERROR(INDEX(Name,SMALL(IF((zimmer=$A348),ROW(Daten)),5)-1),""),"")</f>
        <v/>
      </c>
      <c r="O348" s="10" t="str">
        <f t="array" ref="O348">IF($A348&lt;&gt;"",IFERROR(INDEX(Name,SMALL(IF((zimmer=$A348),ROW(Daten)),6)-1),""),"")</f>
        <v/>
      </c>
      <c r="P348" s="10" t="str">
        <f t="array" ref="P348">IF($A348&lt;&gt;"",IFERROR(INDEX(Stelle,SMALL(IF((zimmer=$A348),ROW(Daten)),1)-1),""),"")</f>
        <v/>
      </c>
      <c r="Q348" s="10" t="str">
        <f t="array" ref="Q348">IF($A348&lt;&gt;"",IFERROR(INDEX(Stelle,SMALL(IF((zimmer=$A348),ROW(Daten)),2)-1),""),"")</f>
        <v/>
      </c>
      <c r="R348" s="10" t="str">
        <f t="array" ref="R348">IF($A348&lt;&gt;"",IFERROR(INDEX(Stelle,SMALL(IF((zimmer=$A348),ROW(Daten)),3)-1),""),"")</f>
        <v/>
      </c>
      <c r="S348" s="10" t="str">
        <f t="array" ref="S348">IF($A348&lt;&gt;"",IFERROR(INDEX(Stelle,SMALL(IF((zimmer=$A348),ROW(Daten)),4)-1),""),"")</f>
        <v/>
      </c>
      <c r="T348" s="10" t="str">
        <f t="array" ref="T348">IF($A348&lt;&gt;"",IFERROR(INDEX(Stelle,SMALL(IF((zimmer=$A348),ROW(Daten)),5)-1),""),"")</f>
        <v/>
      </c>
      <c r="U348" s="10" t="str">
        <f t="array" ref="U348">IF($A348&lt;&gt;"",IFERROR(INDEX(Stelle,SMALL(IF((zimmer=$A348),ROW(Daten)),6)-1),""),"")</f>
        <v/>
      </c>
    </row>
    <row r="349" spans="1:21" ht="13.5" thickBot="1" x14ac:dyDescent="0.25">
      <c r="A349" s="76"/>
      <c r="B349" s="77"/>
      <c r="C349" s="78"/>
      <c r="D349" s="78"/>
      <c r="E349" s="8" t="str">
        <f>IF(A349&lt;&gt;"",COUNTIF(Daten!I:I,A349),"")</f>
        <v/>
      </c>
      <c r="F349" s="9" t="str">
        <f t="shared" si="15"/>
        <v/>
      </c>
      <c r="G349" s="9" t="str">
        <f t="shared" si="16"/>
        <v/>
      </c>
      <c r="H349" s="9" t="str">
        <f>IFERROR(IF(COUNTIF(Daten!$H$2:$H$400,$A349)&lt;&gt;0,"X",""),"")</f>
        <v/>
      </c>
      <c r="I349" s="63" t="str">
        <f t="shared" si="17"/>
        <v/>
      </c>
      <c r="J349" s="10" t="str">
        <f t="array" ref="J349">IF(A349&lt;&gt;"",IF(IFERROR(INDEX(Name,SMALL(IF((zimmer=$A349),ROW(Daten)),1)-1),VLOOKUP($A349,Erläuterung,2,FALSE))=0,"",IFERROR(INDEX(Name,SMALL(IF((zimmer=$A349),ROW(Daten)),1)-1),VLOOKUP($A349,Erläuterung,2,FALSE))),"")</f>
        <v/>
      </c>
      <c r="K349" s="10" t="str">
        <f t="array" ref="K349">IF($A349&lt;&gt;"",IFERROR(INDEX(Name,SMALL(IF((zimmer=$A349),ROW(Daten)),2)-1),""),"")</f>
        <v/>
      </c>
      <c r="L349" s="10" t="str">
        <f t="array" ref="L349">IF($A349&lt;&gt;"",IFERROR(INDEX(Name,SMALL(IF((zimmer=$A349),ROW(Daten)),3)-1),""),"")</f>
        <v/>
      </c>
      <c r="M349" s="10" t="str">
        <f t="array" ref="M349">IF($A349&lt;&gt;"",IFERROR(INDEX(Name,SMALL(IF((zimmer=$A349),ROW(Daten)),4)-1),""),"")</f>
        <v/>
      </c>
      <c r="N349" s="10" t="str">
        <f t="array" ref="N349">IF($A349&lt;&gt;"",IFERROR(INDEX(Name,SMALL(IF((zimmer=$A349),ROW(Daten)),5)-1),""),"")</f>
        <v/>
      </c>
      <c r="O349" s="10" t="str">
        <f t="array" ref="O349">IF($A349&lt;&gt;"",IFERROR(INDEX(Name,SMALL(IF((zimmer=$A349),ROW(Daten)),6)-1),""),"")</f>
        <v/>
      </c>
      <c r="P349" s="10" t="str">
        <f t="array" ref="P349">IF($A349&lt;&gt;"",IFERROR(INDEX(Stelle,SMALL(IF((zimmer=$A349),ROW(Daten)),1)-1),""),"")</f>
        <v/>
      </c>
      <c r="Q349" s="10" t="str">
        <f t="array" ref="Q349">IF($A349&lt;&gt;"",IFERROR(INDEX(Stelle,SMALL(IF((zimmer=$A349),ROW(Daten)),2)-1),""),"")</f>
        <v/>
      </c>
      <c r="R349" s="10" t="str">
        <f t="array" ref="R349">IF($A349&lt;&gt;"",IFERROR(INDEX(Stelle,SMALL(IF((zimmer=$A349),ROW(Daten)),3)-1),""),"")</f>
        <v/>
      </c>
      <c r="S349" s="10" t="str">
        <f t="array" ref="S349">IF($A349&lt;&gt;"",IFERROR(INDEX(Stelle,SMALL(IF((zimmer=$A349),ROW(Daten)),4)-1),""),"")</f>
        <v/>
      </c>
      <c r="T349" s="10" t="str">
        <f t="array" ref="T349">IF($A349&lt;&gt;"",IFERROR(INDEX(Stelle,SMALL(IF((zimmer=$A349),ROW(Daten)),5)-1),""),"")</f>
        <v/>
      </c>
      <c r="U349" s="10" t="str">
        <f t="array" ref="U349">IF($A349&lt;&gt;"",IFERROR(INDEX(Stelle,SMALL(IF((zimmer=$A349),ROW(Daten)),6)-1),""),"")</f>
        <v/>
      </c>
    </row>
    <row r="350" spans="1:21" ht="13.5" thickBot="1" x14ac:dyDescent="0.25">
      <c r="A350" s="76"/>
      <c r="B350" s="77"/>
      <c r="C350" s="78"/>
      <c r="D350" s="78"/>
      <c r="E350" s="8" t="str">
        <f>IF(A350&lt;&gt;"",COUNTIF(Daten!I:I,A350),"")</f>
        <v/>
      </c>
      <c r="F350" s="9" t="str">
        <f t="shared" si="15"/>
        <v/>
      </c>
      <c r="G350" s="9" t="str">
        <f t="shared" si="16"/>
        <v/>
      </c>
      <c r="H350" s="9" t="str">
        <f>IFERROR(IF(COUNTIF(Daten!$H$2:$H$400,$A350)&lt;&gt;0,"X",""),"")</f>
        <v/>
      </c>
      <c r="I350" s="63" t="str">
        <f t="shared" si="17"/>
        <v/>
      </c>
      <c r="J350" s="10" t="str">
        <f t="array" ref="J350">IF(A350&lt;&gt;"",IF(IFERROR(INDEX(Name,SMALL(IF((zimmer=$A350),ROW(Daten)),1)-1),VLOOKUP($A350,Erläuterung,2,FALSE))=0,"",IFERROR(INDEX(Name,SMALL(IF((zimmer=$A350),ROW(Daten)),1)-1),VLOOKUP($A350,Erläuterung,2,FALSE))),"")</f>
        <v/>
      </c>
      <c r="K350" s="10" t="str">
        <f t="array" ref="K350">IF($A350&lt;&gt;"",IFERROR(INDEX(Name,SMALL(IF((zimmer=$A350),ROW(Daten)),2)-1),""),"")</f>
        <v/>
      </c>
      <c r="L350" s="10" t="str">
        <f t="array" ref="L350">IF($A350&lt;&gt;"",IFERROR(INDEX(Name,SMALL(IF((zimmer=$A350),ROW(Daten)),3)-1),""),"")</f>
        <v/>
      </c>
      <c r="M350" s="10" t="str">
        <f t="array" ref="M350">IF($A350&lt;&gt;"",IFERROR(INDEX(Name,SMALL(IF((zimmer=$A350),ROW(Daten)),4)-1),""),"")</f>
        <v/>
      </c>
      <c r="N350" s="10" t="str">
        <f t="array" ref="N350">IF($A350&lt;&gt;"",IFERROR(INDEX(Name,SMALL(IF((zimmer=$A350),ROW(Daten)),5)-1),""),"")</f>
        <v/>
      </c>
      <c r="O350" s="10" t="str">
        <f t="array" ref="O350">IF($A350&lt;&gt;"",IFERROR(INDEX(Name,SMALL(IF((zimmer=$A350),ROW(Daten)),6)-1),""),"")</f>
        <v/>
      </c>
      <c r="P350" s="10" t="str">
        <f t="array" ref="P350">IF($A350&lt;&gt;"",IFERROR(INDEX(Stelle,SMALL(IF((zimmer=$A350),ROW(Daten)),1)-1),""),"")</f>
        <v/>
      </c>
      <c r="Q350" s="10" t="str">
        <f t="array" ref="Q350">IF($A350&lt;&gt;"",IFERROR(INDEX(Stelle,SMALL(IF((zimmer=$A350),ROW(Daten)),2)-1),""),"")</f>
        <v/>
      </c>
      <c r="R350" s="10" t="str">
        <f t="array" ref="R350">IF($A350&lt;&gt;"",IFERROR(INDEX(Stelle,SMALL(IF((zimmer=$A350),ROW(Daten)),3)-1),""),"")</f>
        <v/>
      </c>
      <c r="S350" s="10" t="str">
        <f t="array" ref="S350">IF($A350&lt;&gt;"",IFERROR(INDEX(Stelle,SMALL(IF((zimmer=$A350),ROW(Daten)),4)-1),""),"")</f>
        <v/>
      </c>
      <c r="T350" s="10" t="str">
        <f t="array" ref="T350">IF($A350&lt;&gt;"",IFERROR(INDEX(Stelle,SMALL(IF((zimmer=$A350),ROW(Daten)),5)-1),""),"")</f>
        <v/>
      </c>
      <c r="U350" s="10" t="str">
        <f t="array" ref="U350">IF($A350&lt;&gt;"",IFERROR(INDEX(Stelle,SMALL(IF((zimmer=$A350),ROW(Daten)),6)-1),""),"")</f>
        <v/>
      </c>
    </row>
    <row r="351" spans="1:21" ht="13.5" thickBot="1" x14ac:dyDescent="0.25">
      <c r="A351" s="76"/>
      <c r="B351" s="77"/>
      <c r="C351" s="78"/>
      <c r="D351" s="78"/>
      <c r="E351" s="8" t="str">
        <f>IF(A351&lt;&gt;"",COUNTIF(Daten!I:I,A351),"")</f>
        <v/>
      </c>
      <c r="F351" s="9" t="str">
        <f t="shared" si="15"/>
        <v/>
      </c>
      <c r="G351" s="9" t="str">
        <f t="shared" si="16"/>
        <v/>
      </c>
      <c r="H351" s="9" t="str">
        <f>IFERROR(IF(COUNTIF(Daten!$H$2:$H$400,$A351)&lt;&gt;0,"X",""),"")</f>
        <v/>
      </c>
      <c r="I351" s="63" t="str">
        <f t="shared" si="17"/>
        <v/>
      </c>
      <c r="J351" s="10" t="str">
        <f t="array" ref="J351">IF(A351&lt;&gt;"",IF(IFERROR(INDEX(Name,SMALL(IF((zimmer=$A351),ROW(Daten)),1)-1),VLOOKUP($A351,Erläuterung,2,FALSE))=0,"",IFERROR(INDEX(Name,SMALL(IF((zimmer=$A351),ROW(Daten)),1)-1),VLOOKUP($A351,Erläuterung,2,FALSE))),"")</f>
        <v/>
      </c>
      <c r="K351" s="10" t="str">
        <f t="array" ref="K351">IF($A351&lt;&gt;"",IFERROR(INDEX(Name,SMALL(IF((zimmer=$A351),ROW(Daten)),2)-1),""),"")</f>
        <v/>
      </c>
      <c r="L351" s="10" t="str">
        <f t="array" ref="L351">IF($A351&lt;&gt;"",IFERROR(INDEX(Name,SMALL(IF((zimmer=$A351),ROW(Daten)),3)-1),""),"")</f>
        <v/>
      </c>
      <c r="M351" s="10" t="str">
        <f t="array" ref="M351">IF($A351&lt;&gt;"",IFERROR(INDEX(Name,SMALL(IF((zimmer=$A351),ROW(Daten)),4)-1),""),"")</f>
        <v/>
      </c>
      <c r="N351" s="10" t="str">
        <f t="array" ref="N351">IF($A351&lt;&gt;"",IFERROR(INDEX(Name,SMALL(IF((zimmer=$A351),ROW(Daten)),5)-1),""),"")</f>
        <v/>
      </c>
      <c r="O351" s="10" t="str">
        <f t="array" ref="O351">IF($A351&lt;&gt;"",IFERROR(INDEX(Name,SMALL(IF((zimmer=$A351),ROW(Daten)),6)-1),""),"")</f>
        <v/>
      </c>
      <c r="P351" s="10" t="str">
        <f t="array" ref="P351">IF($A351&lt;&gt;"",IFERROR(INDEX(Stelle,SMALL(IF((zimmer=$A351),ROW(Daten)),1)-1),""),"")</f>
        <v/>
      </c>
      <c r="Q351" s="10" t="str">
        <f t="array" ref="Q351">IF($A351&lt;&gt;"",IFERROR(INDEX(Stelle,SMALL(IF((zimmer=$A351),ROW(Daten)),2)-1),""),"")</f>
        <v/>
      </c>
      <c r="R351" s="10" t="str">
        <f t="array" ref="R351">IF($A351&lt;&gt;"",IFERROR(INDEX(Stelle,SMALL(IF((zimmer=$A351),ROW(Daten)),3)-1),""),"")</f>
        <v/>
      </c>
      <c r="S351" s="10" t="str">
        <f t="array" ref="S351">IF($A351&lt;&gt;"",IFERROR(INDEX(Stelle,SMALL(IF((zimmer=$A351),ROW(Daten)),4)-1),""),"")</f>
        <v/>
      </c>
      <c r="T351" s="10" t="str">
        <f t="array" ref="T351">IF($A351&lt;&gt;"",IFERROR(INDEX(Stelle,SMALL(IF((zimmer=$A351),ROW(Daten)),5)-1),""),"")</f>
        <v/>
      </c>
      <c r="U351" s="10" t="str">
        <f t="array" ref="U351">IF($A351&lt;&gt;"",IFERROR(INDEX(Stelle,SMALL(IF((zimmer=$A351),ROW(Daten)),6)-1),""),"")</f>
        <v/>
      </c>
    </row>
    <row r="352" spans="1:21" ht="13.5" thickBot="1" x14ac:dyDescent="0.25">
      <c r="A352" s="76"/>
      <c r="B352" s="77"/>
      <c r="C352" s="78"/>
      <c r="D352" s="78"/>
      <c r="E352" s="8" t="str">
        <f>IF(A352&lt;&gt;"",COUNTIF(Daten!I:I,A352),"")</f>
        <v/>
      </c>
      <c r="F352" s="9" t="str">
        <f t="shared" si="15"/>
        <v/>
      </c>
      <c r="G352" s="9" t="str">
        <f t="shared" si="16"/>
        <v/>
      </c>
      <c r="H352" s="9" t="str">
        <f>IFERROR(IF(COUNTIF(Daten!$H$2:$H$400,$A352)&lt;&gt;0,"X",""),"")</f>
        <v/>
      </c>
      <c r="I352" s="63" t="str">
        <f t="shared" si="17"/>
        <v/>
      </c>
      <c r="J352" s="10" t="str">
        <f t="array" ref="J352">IF(A352&lt;&gt;"",IF(IFERROR(INDEX(Name,SMALL(IF((zimmer=$A352),ROW(Daten)),1)-1),VLOOKUP($A352,Erläuterung,2,FALSE))=0,"",IFERROR(INDEX(Name,SMALL(IF((zimmer=$A352),ROW(Daten)),1)-1),VLOOKUP($A352,Erläuterung,2,FALSE))),"")</f>
        <v/>
      </c>
      <c r="K352" s="10" t="str">
        <f t="array" ref="K352">IF($A352&lt;&gt;"",IFERROR(INDEX(Name,SMALL(IF((zimmer=$A352),ROW(Daten)),2)-1),""),"")</f>
        <v/>
      </c>
      <c r="L352" s="10" t="str">
        <f t="array" ref="L352">IF($A352&lt;&gt;"",IFERROR(INDEX(Name,SMALL(IF((zimmer=$A352),ROW(Daten)),3)-1),""),"")</f>
        <v/>
      </c>
      <c r="M352" s="10" t="str">
        <f t="array" ref="M352">IF($A352&lt;&gt;"",IFERROR(INDEX(Name,SMALL(IF((zimmer=$A352),ROW(Daten)),4)-1),""),"")</f>
        <v/>
      </c>
      <c r="N352" s="10" t="str">
        <f t="array" ref="N352">IF($A352&lt;&gt;"",IFERROR(INDEX(Name,SMALL(IF((zimmer=$A352),ROW(Daten)),5)-1),""),"")</f>
        <v/>
      </c>
      <c r="O352" s="10" t="str">
        <f t="array" ref="O352">IF($A352&lt;&gt;"",IFERROR(INDEX(Name,SMALL(IF((zimmer=$A352),ROW(Daten)),6)-1),""),"")</f>
        <v/>
      </c>
      <c r="P352" s="10" t="str">
        <f t="array" ref="P352">IF($A352&lt;&gt;"",IFERROR(INDEX(Stelle,SMALL(IF((zimmer=$A352),ROW(Daten)),1)-1),""),"")</f>
        <v/>
      </c>
      <c r="Q352" s="10" t="str">
        <f t="array" ref="Q352">IF($A352&lt;&gt;"",IFERROR(INDEX(Stelle,SMALL(IF((zimmer=$A352),ROW(Daten)),2)-1),""),"")</f>
        <v/>
      </c>
      <c r="R352" s="10" t="str">
        <f t="array" ref="R352">IF($A352&lt;&gt;"",IFERROR(INDEX(Stelle,SMALL(IF((zimmer=$A352),ROW(Daten)),3)-1),""),"")</f>
        <v/>
      </c>
      <c r="S352" s="10" t="str">
        <f t="array" ref="S352">IF($A352&lt;&gt;"",IFERROR(INDEX(Stelle,SMALL(IF((zimmer=$A352),ROW(Daten)),4)-1),""),"")</f>
        <v/>
      </c>
      <c r="T352" s="10" t="str">
        <f t="array" ref="T352">IF($A352&lt;&gt;"",IFERROR(INDEX(Stelle,SMALL(IF((zimmer=$A352),ROW(Daten)),5)-1),""),"")</f>
        <v/>
      </c>
      <c r="U352" s="10" t="str">
        <f t="array" ref="U352">IF($A352&lt;&gt;"",IFERROR(INDEX(Stelle,SMALL(IF((zimmer=$A352),ROW(Daten)),6)-1),""),"")</f>
        <v/>
      </c>
    </row>
    <row r="353" spans="1:21" ht="13.5" thickBot="1" x14ac:dyDescent="0.25">
      <c r="A353" s="76"/>
      <c r="B353" s="77"/>
      <c r="C353" s="78"/>
      <c r="D353" s="78"/>
      <c r="E353" s="8" t="str">
        <f>IF(A353&lt;&gt;"",COUNTIF(Daten!I:I,A353),"")</f>
        <v/>
      </c>
      <c r="F353" s="9" t="str">
        <f t="shared" si="15"/>
        <v/>
      </c>
      <c r="G353" s="9" t="str">
        <f t="shared" si="16"/>
        <v/>
      </c>
      <c r="H353" s="9" t="str">
        <f>IFERROR(IF(COUNTIF(Daten!$H$2:$H$400,$A353)&lt;&gt;0,"X",""),"")</f>
        <v/>
      </c>
      <c r="I353" s="63" t="str">
        <f t="shared" si="17"/>
        <v/>
      </c>
      <c r="J353" s="10" t="str">
        <f t="array" ref="J353">IF(A353&lt;&gt;"",IF(IFERROR(INDEX(Name,SMALL(IF((zimmer=$A353),ROW(Daten)),1)-1),VLOOKUP($A353,Erläuterung,2,FALSE))=0,"",IFERROR(INDEX(Name,SMALL(IF((zimmer=$A353),ROW(Daten)),1)-1),VLOOKUP($A353,Erläuterung,2,FALSE))),"")</f>
        <v/>
      </c>
      <c r="K353" s="10" t="str">
        <f t="array" ref="K353">IF($A353&lt;&gt;"",IFERROR(INDEX(Name,SMALL(IF((zimmer=$A353),ROW(Daten)),2)-1),""),"")</f>
        <v/>
      </c>
      <c r="L353" s="10" t="str">
        <f t="array" ref="L353">IF($A353&lt;&gt;"",IFERROR(INDEX(Name,SMALL(IF((zimmer=$A353),ROW(Daten)),3)-1),""),"")</f>
        <v/>
      </c>
      <c r="M353" s="10" t="str">
        <f t="array" ref="M353">IF($A353&lt;&gt;"",IFERROR(INDEX(Name,SMALL(IF((zimmer=$A353),ROW(Daten)),4)-1),""),"")</f>
        <v/>
      </c>
      <c r="N353" s="10" t="str">
        <f t="array" ref="N353">IF($A353&lt;&gt;"",IFERROR(INDEX(Name,SMALL(IF((zimmer=$A353),ROW(Daten)),5)-1),""),"")</f>
        <v/>
      </c>
      <c r="O353" s="10" t="str">
        <f t="array" ref="O353">IF($A353&lt;&gt;"",IFERROR(INDEX(Name,SMALL(IF((zimmer=$A353),ROW(Daten)),6)-1),""),"")</f>
        <v/>
      </c>
      <c r="P353" s="10" t="str">
        <f t="array" ref="P353">IF($A353&lt;&gt;"",IFERROR(INDEX(Stelle,SMALL(IF((zimmer=$A353),ROW(Daten)),1)-1),""),"")</f>
        <v/>
      </c>
      <c r="Q353" s="10" t="str">
        <f t="array" ref="Q353">IF($A353&lt;&gt;"",IFERROR(INDEX(Stelle,SMALL(IF((zimmer=$A353),ROW(Daten)),2)-1),""),"")</f>
        <v/>
      </c>
      <c r="R353" s="10" t="str">
        <f t="array" ref="R353">IF($A353&lt;&gt;"",IFERROR(INDEX(Stelle,SMALL(IF((zimmer=$A353),ROW(Daten)),3)-1),""),"")</f>
        <v/>
      </c>
      <c r="S353" s="10" t="str">
        <f t="array" ref="S353">IF($A353&lt;&gt;"",IFERROR(INDEX(Stelle,SMALL(IF((zimmer=$A353),ROW(Daten)),4)-1),""),"")</f>
        <v/>
      </c>
      <c r="T353" s="10" t="str">
        <f t="array" ref="T353">IF($A353&lt;&gt;"",IFERROR(INDEX(Stelle,SMALL(IF((zimmer=$A353),ROW(Daten)),5)-1),""),"")</f>
        <v/>
      </c>
      <c r="U353" s="10" t="str">
        <f t="array" ref="U353">IF($A353&lt;&gt;"",IFERROR(INDEX(Stelle,SMALL(IF((zimmer=$A353),ROW(Daten)),6)-1),""),"")</f>
        <v/>
      </c>
    </row>
    <row r="354" spans="1:21" ht="13.5" thickBot="1" x14ac:dyDescent="0.25">
      <c r="A354" s="76"/>
      <c r="B354" s="77"/>
      <c r="C354" s="78"/>
      <c r="D354" s="78"/>
      <c r="E354" s="8" t="str">
        <f>IF(A354&lt;&gt;"",COUNTIF(Daten!I:I,A354),"")</f>
        <v/>
      </c>
      <c r="F354" s="9" t="str">
        <f t="shared" si="15"/>
        <v/>
      </c>
      <c r="G354" s="9" t="str">
        <f t="shared" si="16"/>
        <v/>
      </c>
      <c r="H354" s="9" t="str">
        <f>IFERROR(IF(COUNTIF(Daten!$H$2:$H$400,$A354)&lt;&gt;0,"X",""),"")</f>
        <v/>
      </c>
      <c r="I354" s="63" t="str">
        <f t="shared" si="17"/>
        <v/>
      </c>
      <c r="J354" s="10" t="str">
        <f t="array" ref="J354">IF(A354&lt;&gt;"",IF(IFERROR(INDEX(Name,SMALL(IF((zimmer=$A354),ROW(Daten)),1)-1),VLOOKUP($A354,Erläuterung,2,FALSE))=0,"",IFERROR(INDEX(Name,SMALL(IF((zimmer=$A354),ROW(Daten)),1)-1),VLOOKUP($A354,Erläuterung,2,FALSE))),"")</f>
        <v/>
      </c>
      <c r="K354" s="10" t="str">
        <f t="array" ref="K354">IF($A354&lt;&gt;"",IFERROR(INDEX(Name,SMALL(IF((zimmer=$A354),ROW(Daten)),2)-1),""),"")</f>
        <v/>
      </c>
      <c r="L354" s="10" t="str">
        <f t="array" ref="L354">IF($A354&lt;&gt;"",IFERROR(INDEX(Name,SMALL(IF((zimmer=$A354),ROW(Daten)),3)-1),""),"")</f>
        <v/>
      </c>
      <c r="M354" s="10" t="str">
        <f t="array" ref="M354">IF($A354&lt;&gt;"",IFERROR(INDEX(Name,SMALL(IF((zimmer=$A354),ROW(Daten)),4)-1),""),"")</f>
        <v/>
      </c>
      <c r="N354" s="10" t="str">
        <f t="array" ref="N354">IF($A354&lt;&gt;"",IFERROR(INDEX(Name,SMALL(IF((zimmer=$A354),ROW(Daten)),5)-1),""),"")</f>
        <v/>
      </c>
      <c r="O354" s="10" t="str">
        <f t="array" ref="O354">IF($A354&lt;&gt;"",IFERROR(INDEX(Name,SMALL(IF((zimmer=$A354),ROW(Daten)),6)-1),""),"")</f>
        <v/>
      </c>
      <c r="P354" s="10" t="str">
        <f t="array" ref="P354">IF($A354&lt;&gt;"",IFERROR(INDEX(Stelle,SMALL(IF((zimmer=$A354),ROW(Daten)),1)-1),""),"")</f>
        <v/>
      </c>
      <c r="Q354" s="10" t="str">
        <f t="array" ref="Q354">IF($A354&lt;&gt;"",IFERROR(INDEX(Stelle,SMALL(IF((zimmer=$A354),ROW(Daten)),2)-1),""),"")</f>
        <v/>
      </c>
      <c r="R354" s="10" t="str">
        <f t="array" ref="R354">IF($A354&lt;&gt;"",IFERROR(INDEX(Stelle,SMALL(IF((zimmer=$A354),ROW(Daten)),3)-1),""),"")</f>
        <v/>
      </c>
      <c r="S354" s="10" t="str">
        <f t="array" ref="S354">IF($A354&lt;&gt;"",IFERROR(INDEX(Stelle,SMALL(IF((zimmer=$A354),ROW(Daten)),4)-1),""),"")</f>
        <v/>
      </c>
      <c r="T354" s="10" t="str">
        <f t="array" ref="T354">IF($A354&lt;&gt;"",IFERROR(INDEX(Stelle,SMALL(IF((zimmer=$A354),ROW(Daten)),5)-1),""),"")</f>
        <v/>
      </c>
      <c r="U354" s="10" t="str">
        <f t="array" ref="U354">IF($A354&lt;&gt;"",IFERROR(INDEX(Stelle,SMALL(IF((zimmer=$A354),ROW(Daten)),6)-1),""),"")</f>
        <v/>
      </c>
    </row>
    <row r="355" spans="1:21" ht="13.5" thickBot="1" x14ac:dyDescent="0.25">
      <c r="A355" s="76"/>
      <c r="B355" s="77"/>
      <c r="C355" s="78"/>
      <c r="D355" s="78"/>
      <c r="E355" s="8" t="str">
        <f>IF(A355&lt;&gt;"",COUNTIF(Daten!I:I,A355),"")</f>
        <v/>
      </c>
      <c r="F355" s="9" t="str">
        <f t="shared" si="15"/>
        <v/>
      </c>
      <c r="G355" s="9" t="str">
        <f t="shared" si="16"/>
        <v/>
      </c>
      <c r="H355" s="9" t="str">
        <f>IFERROR(IF(COUNTIF(Daten!$H$2:$H$400,$A355)&lt;&gt;0,"X",""),"")</f>
        <v/>
      </c>
      <c r="I355" s="63" t="str">
        <f t="shared" si="17"/>
        <v/>
      </c>
      <c r="J355" s="10" t="str">
        <f t="array" ref="J355">IF(A355&lt;&gt;"",IF(IFERROR(INDEX(Name,SMALL(IF((zimmer=$A355),ROW(Daten)),1)-1),VLOOKUP($A355,Erläuterung,2,FALSE))=0,"",IFERROR(INDEX(Name,SMALL(IF((zimmer=$A355),ROW(Daten)),1)-1),VLOOKUP($A355,Erläuterung,2,FALSE))),"")</f>
        <v/>
      </c>
      <c r="K355" s="10" t="str">
        <f t="array" ref="K355">IF($A355&lt;&gt;"",IFERROR(INDEX(Name,SMALL(IF((zimmer=$A355),ROW(Daten)),2)-1),""),"")</f>
        <v/>
      </c>
      <c r="L355" s="10" t="str">
        <f t="array" ref="L355">IF($A355&lt;&gt;"",IFERROR(INDEX(Name,SMALL(IF((zimmer=$A355),ROW(Daten)),3)-1),""),"")</f>
        <v/>
      </c>
      <c r="M355" s="10" t="str">
        <f t="array" ref="M355">IF($A355&lt;&gt;"",IFERROR(INDEX(Name,SMALL(IF((zimmer=$A355),ROW(Daten)),4)-1),""),"")</f>
        <v/>
      </c>
      <c r="N355" s="10" t="str">
        <f t="array" ref="N355">IF($A355&lt;&gt;"",IFERROR(INDEX(Name,SMALL(IF((zimmer=$A355),ROW(Daten)),5)-1),""),"")</f>
        <v/>
      </c>
      <c r="O355" s="10" t="str">
        <f t="array" ref="O355">IF($A355&lt;&gt;"",IFERROR(INDEX(Name,SMALL(IF((zimmer=$A355),ROW(Daten)),6)-1),""),"")</f>
        <v/>
      </c>
      <c r="P355" s="10" t="str">
        <f t="array" ref="P355">IF($A355&lt;&gt;"",IFERROR(INDEX(Stelle,SMALL(IF((zimmer=$A355),ROW(Daten)),1)-1),""),"")</f>
        <v/>
      </c>
      <c r="Q355" s="10" t="str">
        <f t="array" ref="Q355">IF($A355&lt;&gt;"",IFERROR(INDEX(Stelle,SMALL(IF((zimmer=$A355),ROW(Daten)),2)-1),""),"")</f>
        <v/>
      </c>
      <c r="R355" s="10" t="str">
        <f t="array" ref="R355">IF($A355&lt;&gt;"",IFERROR(INDEX(Stelle,SMALL(IF((zimmer=$A355),ROW(Daten)),3)-1),""),"")</f>
        <v/>
      </c>
      <c r="S355" s="10" t="str">
        <f t="array" ref="S355">IF($A355&lt;&gt;"",IFERROR(INDEX(Stelle,SMALL(IF((zimmer=$A355),ROW(Daten)),4)-1),""),"")</f>
        <v/>
      </c>
      <c r="T355" s="10" t="str">
        <f t="array" ref="T355">IF($A355&lt;&gt;"",IFERROR(INDEX(Stelle,SMALL(IF((zimmer=$A355),ROW(Daten)),5)-1),""),"")</f>
        <v/>
      </c>
      <c r="U355" s="10" t="str">
        <f t="array" ref="U355">IF($A355&lt;&gt;"",IFERROR(INDEX(Stelle,SMALL(IF((zimmer=$A355),ROW(Daten)),6)-1),""),"")</f>
        <v/>
      </c>
    </row>
    <row r="356" spans="1:21" ht="13.5" thickBot="1" x14ac:dyDescent="0.25">
      <c r="A356" s="76"/>
      <c r="B356" s="77"/>
      <c r="C356" s="78"/>
      <c r="D356" s="78"/>
      <c r="E356" s="8" t="str">
        <f>IF(A356&lt;&gt;"",COUNTIF(Daten!I:I,A356),"")</f>
        <v/>
      </c>
      <c r="F356" s="9" t="str">
        <f t="shared" si="15"/>
        <v/>
      </c>
      <c r="G356" s="9" t="str">
        <f t="shared" si="16"/>
        <v/>
      </c>
      <c r="H356" s="9" t="str">
        <f>IFERROR(IF(COUNTIF(Daten!$H$2:$H$400,$A356)&lt;&gt;0,"X",""),"")</f>
        <v/>
      </c>
      <c r="I356" s="63" t="str">
        <f t="shared" si="17"/>
        <v/>
      </c>
      <c r="J356" s="10" t="str">
        <f t="array" ref="J356">IF(A356&lt;&gt;"",IF(IFERROR(INDEX(Name,SMALL(IF((zimmer=$A356),ROW(Daten)),1)-1),VLOOKUP($A356,Erläuterung,2,FALSE))=0,"",IFERROR(INDEX(Name,SMALL(IF((zimmer=$A356),ROW(Daten)),1)-1),VLOOKUP($A356,Erläuterung,2,FALSE))),"")</f>
        <v/>
      </c>
      <c r="K356" s="10" t="str">
        <f t="array" ref="K356">IF($A356&lt;&gt;"",IFERROR(INDEX(Name,SMALL(IF((zimmer=$A356),ROW(Daten)),2)-1),""),"")</f>
        <v/>
      </c>
      <c r="L356" s="10" t="str">
        <f t="array" ref="L356">IF($A356&lt;&gt;"",IFERROR(INDEX(Name,SMALL(IF((zimmer=$A356),ROW(Daten)),3)-1),""),"")</f>
        <v/>
      </c>
      <c r="M356" s="10" t="str">
        <f t="array" ref="M356">IF($A356&lt;&gt;"",IFERROR(INDEX(Name,SMALL(IF((zimmer=$A356),ROW(Daten)),4)-1),""),"")</f>
        <v/>
      </c>
      <c r="N356" s="10" t="str">
        <f t="array" ref="N356">IF($A356&lt;&gt;"",IFERROR(INDEX(Name,SMALL(IF((zimmer=$A356),ROW(Daten)),5)-1),""),"")</f>
        <v/>
      </c>
      <c r="O356" s="10" t="str">
        <f t="array" ref="O356">IF($A356&lt;&gt;"",IFERROR(INDEX(Name,SMALL(IF((zimmer=$A356),ROW(Daten)),6)-1),""),"")</f>
        <v/>
      </c>
      <c r="P356" s="10" t="str">
        <f t="array" ref="P356">IF($A356&lt;&gt;"",IFERROR(INDEX(Stelle,SMALL(IF((zimmer=$A356),ROW(Daten)),1)-1),""),"")</f>
        <v/>
      </c>
      <c r="Q356" s="10" t="str">
        <f t="array" ref="Q356">IF($A356&lt;&gt;"",IFERROR(INDEX(Stelle,SMALL(IF((zimmer=$A356),ROW(Daten)),2)-1),""),"")</f>
        <v/>
      </c>
      <c r="R356" s="10" t="str">
        <f t="array" ref="R356">IF($A356&lt;&gt;"",IFERROR(INDEX(Stelle,SMALL(IF((zimmer=$A356),ROW(Daten)),3)-1),""),"")</f>
        <v/>
      </c>
      <c r="S356" s="10" t="str">
        <f t="array" ref="S356">IF($A356&lt;&gt;"",IFERROR(INDEX(Stelle,SMALL(IF((zimmer=$A356),ROW(Daten)),4)-1),""),"")</f>
        <v/>
      </c>
      <c r="T356" s="10" t="str">
        <f t="array" ref="T356">IF($A356&lt;&gt;"",IFERROR(INDEX(Stelle,SMALL(IF((zimmer=$A356),ROW(Daten)),5)-1),""),"")</f>
        <v/>
      </c>
      <c r="U356" s="10" t="str">
        <f t="array" ref="U356">IF($A356&lt;&gt;"",IFERROR(INDEX(Stelle,SMALL(IF((zimmer=$A356),ROW(Daten)),6)-1),""),"")</f>
        <v/>
      </c>
    </row>
    <row r="357" spans="1:21" ht="13.5" thickBot="1" x14ac:dyDescent="0.25">
      <c r="A357" s="76"/>
      <c r="B357" s="77"/>
      <c r="C357" s="78"/>
      <c r="D357" s="78"/>
      <c r="E357" s="8" t="str">
        <f>IF(A357&lt;&gt;"",COUNTIF(Daten!I:I,A357),"")</f>
        <v/>
      </c>
      <c r="F357" s="9" t="str">
        <f t="shared" si="15"/>
        <v/>
      </c>
      <c r="G357" s="9" t="str">
        <f t="shared" si="16"/>
        <v/>
      </c>
      <c r="H357" s="9" t="str">
        <f>IFERROR(IF(COUNTIF(Daten!$H$2:$H$400,$A357)&lt;&gt;0,"X",""),"")</f>
        <v/>
      </c>
      <c r="I357" s="63" t="str">
        <f t="shared" si="17"/>
        <v/>
      </c>
      <c r="J357" s="10" t="str">
        <f t="array" ref="J357">IF(A357&lt;&gt;"",IF(IFERROR(INDEX(Name,SMALL(IF((zimmer=$A357),ROW(Daten)),1)-1),VLOOKUP($A357,Erläuterung,2,FALSE))=0,"",IFERROR(INDEX(Name,SMALL(IF((zimmer=$A357),ROW(Daten)),1)-1),VLOOKUP($A357,Erläuterung,2,FALSE))),"")</f>
        <v/>
      </c>
      <c r="K357" s="10" t="str">
        <f t="array" ref="K357">IF($A357&lt;&gt;"",IFERROR(INDEX(Name,SMALL(IF((zimmer=$A357),ROW(Daten)),2)-1),""),"")</f>
        <v/>
      </c>
      <c r="L357" s="10" t="str">
        <f t="array" ref="L357">IF($A357&lt;&gt;"",IFERROR(INDEX(Name,SMALL(IF((zimmer=$A357),ROW(Daten)),3)-1),""),"")</f>
        <v/>
      </c>
      <c r="M357" s="10" t="str">
        <f t="array" ref="M357">IF($A357&lt;&gt;"",IFERROR(INDEX(Name,SMALL(IF((zimmer=$A357),ROW(Daten)),4)-1),""),"")</f>
        <v/>
      </c>
      <c r="N357" s="10" t="str">
        <f t="array" ref="N357">IF($A357&lt;&gt;"",IFERROR(INDEX(Name,SMALL(IF((zimmer=$A357),ROW(Daten)),5)-1),""),"")</f>
        <v/>
      </c>
      <c r="O357" s="10" t="str">
        <f t="array" ref="O357">IF($A357&lt;&gt;"",IFERROR(INDEX(Name,SMALL(IF((zimmer=$A357),ROW(Daten)),6)-1),""),"")</f>
        <v/>
      </c>
      <c r="P357" s="10" t="str">
        <f t="array" ref="P357">IF($A357&lt;&gt;"",IFERROR(INDEX(Stelle,SMALL(IF((zimmer=$A357),ROW(Daten)),1)-1),""),"")</f>
        <v/>
      </c>
      <c r="Q357" s="10" t="str">
        <f t="array" ref="Q357">IF($A357&lt;&gt;"",IFERROR(INDEX(Stelle,SMALL(IF((zimmer=$A357),ROW(Daten)),2)-1),""),"")</f>
        <v/>
      </c>
      <c r="R357" s="10" t="str">
        <f t="array" ref="R357">IF($A357&lt;&gt;"",IFERROR(INDEX(Stelle,SMALL(IF((zimmer=$A357),ROW(Daten)),3)-1),""),"")</f>
        <v/>
      </c>
      <c r="S357" s="10" t="str">
        <f t="array" ref="S357">IF($A357&lt;&gt;"",IFERROR(INDEX(Stelle,SMALL(IF((zimmer=$A357),ROW(Daten)),4)-1),""),"")</f>
        <v/>
      </c>
      <c r="T357" s="10" t="str">
        <f t="array" ref="T357">IF($A357&lt;&gt;"",IFERROR(INDEX(Stelle,SMALL(IF((zimmer=$A357),ROW(Daten)),5)-1),""),"")</f>
        <v/>
      </c>
      <c r="U357" s="10" t="str">
        <f t="array" ref="U357">IF($A357&lt;&gt;"",IFERROR(INDEX(Stelle,SMALL(IF((zimmer=$A357),ROW(Daten)),6)-1),""),"")</f>
        <v/>
      </c>
    </row>
    <row r="358" spans="1:21" ht="13.5" thickBot="1" x14ac:dyDescent="0.25">
      <c r="A358" s="76"/>
      <c r="B358" s="77"/>
      <c r="C358" s="78"/>
      <c r="D358" s="78"/>
      <c r="E358" s="8" t="str">
        <f>IF(A358&lt;&gt;"",COUNTIF(Daten!I:I,A358),"")</f>
        <v/>
      </c>
      <c r="F358" s="9" t="str">
        <f t="shared" si="15"/>
        <v/>
      </c>
      <c r="G358" s="9" t="str">
        <f t="shared" si="16"/>
        <v/>
      </c>
      <c r="H358" s="9" t="str">
        <f>IFERROR(IF(COUNTIF(Daten!$H$2:$H$400,$A358)&lt;&gt;0,"X",""),"")</f>
        <v/>
      </c>
      <c r="I358" s="63" t="str">
        <f t="shared" si="17"/>
        <v/>
      </c>
      <c r="J358" s="10" t="str">
        <f t="array" ref="J358">IF(A358&lt;&gt;"",IF(IFERROR(INDEX(Name,SMALL(IF((zimmer=$A358),ROW(Daten)),1)-1),VLOOKUP($A358,Erläuterung,2,FALSE))=0,"",IFERROR(INDEX(Name,SMALL(IF((zimmer=$A358),ROW(Daten)),1)-1),VLOOKUP($A358,Erläuterung,2,FALSE))),"")</f>
        <v/>
      </c>
      <c r="K358" s="10" t="str">
        <f t="array" ref="K358">IF($A358&lt;&gt;"",IFERROR(INDEX(Name,SMALL(IF((zimmer=$A358),ROW(Daten)),2)-1),""),"")</f>
        <v/>
      </c>
      <c r="L358" s="10" t="str">
        <f t="array" ref="L358">IF($A358&lt;&gt;"",IFERROR(INDEX(Name,SMALL(IF((zimmer=$A358),ROW(Daten)),3)-1),""),"")</f>
        <v/>
      </c>
      <c r="M358" s="10" t="str">
        <f t="array" ref="M358">IF($A358&lt;&gt;"",IFERROR(INDEX(Name,SMALL(IF((zimmer=$A358),ROW(Daten)),4)-1),""),"")</f>
        <v/>
      </c>
      <c r="N358" s="10" t="str">
        <f t="array" ref="N358">IF($A358&lt;&gt;"",IFERROR(INDEX(Name,SMALL(IF((zimmer=$A358),ROW(Daten)),5)-1),""),"")</f>
        <v/>
      </c>
      <c r="O358" s="10" t="str">
        <f t="array" ref="O358">IF($A358&lt;&gt;"",IFERROR(INDEX(Name,SMALL(IF((zimmer=$A358),ROW(Daten)),6)-1),""),"")</f>
        <v/>
      </c>
      <c r="P358" s="10" t="str">
        <f t="array" ref="P358">IF($A358&lt;&gt;"",IFERROR(INDEX(Stelle,SMALL(IF((zimmer=$A358),ROW(Daten)),1)-1),""),"")</f>
        <v/>
      </c>
      <c r="Q358" s="10" t="str">
        <f t="array" ref="Q358">IF($A358&lt;&gt;"",IFERROR(INDEX(Stelle,SMALL(IF((zimmer=$A358),ROW(Daten)),2)-1),""),"")</f>
        <v/>
      </c>
      <c r="R358" s="10" t="str">
        <f t="array" ref="R358">IF($A358&lt;&gt;"",IFERROR(INDEX(Stelle,SMALL(IF((zimmer=$A358),ROW(Daten)),3)-1),""),"")</f>
        <v/>
      </c>
      <c r="S358" s="10" t="str">
        <f t="array" ref="S358">IF($A358&lt;&gt;"",IFERROR(INDEX(Stelle,SMALL(IF((zimmer=$A358),ROW(Daten)),4)-1),""),"")</f>
        <v/>
      </c>
      <c r="T358" s="10" t="str">
        <f t="array" ref="T358">IF($A358&lt;&gt;"",IFERROR(INDEX(Stelle,SMALL(IF((zimmer=$A358),ROW(Daten)),5)-1),""),"")</f>
        <v/>
      </c>
      <c r="U358" s="10" t="str">
        <f t="array" ref="U358">IF($A358&lt;&gt;"",IFERROR(INDEX(Stelle,SMALL(IF((zimmer=$A358),ROW(Daten)),6)-1),""),"")</f>
        <v/>
      </c>
    </row>
    <row r="359" spans="1:21" ht="13.5" thickBot="1" x14ac:dyDescent="0.25">
      <c r="A359" s="76"/>
      <c r="B359" s="77"/>
      <c r="C359" s="78"/>
      <c r="D359" s="78"/>
      <c r="E359" s="8" t="str">
        <f>IF(A359&lt;&gt;"",COUNTIF(Daten!I:I,A359),"")</f>
        <v/>
      </c>
      <c r="F359" s="9" t="str">
        <f t="shared" si="15"/>
        <v/>
      </c>
      <c r="G359" s="9" t="str">
        <f t="shared" si="16"/>
        <v/>
      </c>
      <c r="H359" s="9" t="str">
        <f>IFERROR(IF(COUNTIF(Daten!$H$2:$H$400,$A359)&lt;&gt;0,"X",""),"")</f>
        <v/>
      </c>
      <c r="I359" s="63" t="str">
        <f t="shared" si="17"/>
        <v/>
      </c>
      <c r="J359" s="10" t="str">
        <f t="array" ref="J359">IF(A359&lt;&gt;"",IF(IFERROR(INDEX(Name,SMALL(IF((zimmer=$A359),ROW(Daten)),1)-1),VLOOKUP($A359,Erläuterung,2,FALSE))=0,"",IFERROR(INDEX(Name,SMALL(IF((zimmer=$A359),ROW(Daten)),1)-1),VLOOKUP($A359,Erläuterung,2,FALSE))),"")</f>
        <v/>
      </c>
      <c r="K359" s="10" t="str">
        <f t="array" ref="K359">IF($A359&lt;&gt;"",IFERROR(INDEX(Name,SMALL(IF((zimmer=$A359),ROW(Daten)),2)-1),""),"")</f>
        <v/>
      </c>
      <c r="L359" s="10" t="str">
        <f t="array" ref="L359">IF($A359&lt;&gt;"",IFERROR(INDEX(Name,SMALL(IF((zimmer=$A359),ROW(Daten)),3)-1),""),"")</f>
        <v/>
      </c>
      <c r="M359" s="10" t="str">
        <f t="array" ref="M359">IF($A359&lt;&gt;"",IFERROR(INDEX(Name,SMALL(IF((zimmer=$A359),ROW(Daten)),4)-1),""),"")</f>
        <v/>
      </c>
      <c r="N359" s="10" t="str">
        <f t="array" ref="N359">IF($A359&lt;&gt;"",IFERROR(INDEX(Name,SMALL(IF((zimmer=$A359),ROW(Daten)),5)-1),""),"")</f>
        <v/>
      </c>
      <c r="O359" s="10" t="str">
        <f t="array" ref="O359">IF($A359&lt;&gt;"",IFERROR(INDEX(Name,SMALL(IF((zimmer=$A359),ROW(Daten)),6)-1),""),"")</f>
        <v/>
      </c>
      <c r="P359" s="10" t="str">
        <f t="array" ref="P359">IF($A359&lt;&gt;"",IFERROR(INDEX(Stelle,SMALL(IF((zimmer=$A359),ROW(Daten)),1)-1),""),"")</f>
        <v/>
      </c>
      <c r="Q359" s="10" t="str">
        <f t="array" ref="Q359">IF($A359&lt;&gt;"",IFERROR(INDEX(Stelle,SMALL(IF((zimmer=$A359),ROW(Daten)),2)-1),""),"")</f>
        <v/>
      </c>
      <c r="R359" s="10" t="str">
        <f t="array" ref="R359">IF($A359&lt;&gt;"",IFERROR(INDEX(Stelle,SMALL(IF((zimmer=$A359),ROW(Daten)),3)-1),""),"")</f>
        <v/>
      </c>
      <c r="S359" s="10" t="str">
        <f t="array" ref="S359">IF($A359&lt;&gt;"",IFERROR(INDEX(Stelle,SMALL(IF((zimmer=$A359),ROW(Daten)),4)-1),""),"")</f>
        <v/>
      </c>
      <c r="T359" s="10" t="str">
        <f t="array" ref="T359">IF($A359&lt;&gt;"",IFERROR(INDEX(Stelle,SMALL(IF((zimmer=$A359),ROW(Daten)),5)-1),""),"")</f>
        <v/>
      </c>
      <c r="U359" s="10" t="str">
        <f t="array" ref="U359">IF($A359&lt;&gt;"",IFERROR(INDEX(Stelle,SMALL(IF((zimmer=$A359),ROW(Daten)),6)-1),""),"")</f>
        <v/>
      </c>
    </row>
    <row r="360" spans="1:21" ht="13.5" thickBot="1" x14ac:dyDescent="0.25">
      <c r="A360" s="76"/>
      <c r="B360" s="77"/>
      <c r="C360" s="78"/>
      <c r="D360" s="78"/>
      <c r="E360" s="8" t="str">
        <f>IF(A360&lt;&gt;"",COUNTIF(Daten!I:I,A360),"")</f>
        <v/>
      </c>
      <c r="F360" s="9" t="str">
        <f t="shared" si="15"/>
        <v/>
      </c>
      <c r="G360" s="9" t="str">
        <f t="shared" si="16"/>
        <v/>
      </c>
      <c r="H360" s="9" t="str">
        <f>IFERROR(IF(COUNTIF(Daten!$H$2:$H$400,$A360)&lt;&gt;0,"X",""),"")</f>
        <v/>
      </c>
      <c r="I360" s="63" t="str">
        <f t="shared" si="17"/>
        <v/>
      </c>
      <c r="J360" s="10" t="str">
        <f t="array" ref="J360">IF(A360&lt;&gt;"",IF(IFERROR(INDEX(Name,SMALL(IF((zimmer=$A360),ROW(Daten)),1)-1),VLOOKUP($A360,Erläuterung,2,FALSE))=0,"",IFERROR(INDEX(Name,SMALL(IF((zimmer=$A360),ROW(Daten)),1)-1),VLOOKUP($A360,Erläuterung,2,FALSE))),"")</f>
        <v/>
      </c>
      <c r="K360" s="10" t="str">
        <f t="array" ref="K360">IF($A360&lt;&gt;"",IFERROR(INDEX(Name,SMALL(IF((zimmer=$A360),ROW(Daten)),2)-1),""),"")</f>
        <v/>
      </c>
      <c r="L360" s="10" t="str">
        <f t="array" ref="L360">IF($A360&lt;&gt;"",IFERROR(INDEX(Name,SMALL(IF((zimmer=$A360),ROW(Daten)),3)-1),""),"")</f>
        <v/>
      </c>
      <c r="M360" s="10" t="str">
        <f t="array" ref="M360">IF($A360&lt;&gt;"",IFERROR(INDEX(Name,SMALL(IF((zimmer=$A360),ROW(Daten)),4)-1),""),"")</f>
        <v/>
      </c>
      <c r="N360" s="10" t="str">
        <f t="array" ref="N360">IF($A360&lt;&gt;"",IFERROR(INDEX(Name,SMALL(IF((zimmer=$A360),ROW(Daten)),5)-1),""),"")</f>
        <v/>
      </c>
      <c r="O360" s="10" t="str">
        <f t="array" ref="O360">IF($A360&lt;&gt;"",IFERROR(INDEX(Name,SMALL(IF((zimmer=$A360),ROW(Daten)),6)-1),""),"")</f>
        <v/>
      </c>
      <c r="P360" s="10" t="str">
        <f t="array" ref="P360">IF($A360&lt;&gt;"",IFERROR(INDEX(Stelle,SMALL(IF((zimmer=$A360),ROW(Daten)),1)-1),""),"")</f>
        <v/>
      </c>
      <c r="Q360" s="10" t="str">
        <f t="array" ref="Q360">IF($A360&lt;&gt;"",IFERROR(INDEX(Stelle,SMALL(IF((zimmer=$A360),ROW(Daten)),2)-1),""),"")</f>
        <v/>
      </c>
      <c r="R360" s="10" t="str">
        <f t="array" ref="R360">IF($A360&lt;&gt;"",IFERROR(INDEX(Stelle,SMALL(IF((zimmer=$A360),ROW(Daten)),3)-1),""),"")</f>
        <v/>
      </c>
      <c r="S360" s="10" t="str">
        <f t="array" ref="S360">IF($A360&lt;&gt;"",IFERROR(INDEX(Stelle,SMALL(IF((zimmer=$A360),ROW(Daten)),4)-1),""),"")</f>
        <v/>
      </c>
      <c r="T360" s="10" t="str">
        <f t="array" ref="T360">IF($A360&lt;&gt;"",IFERROR(INDEX(Stelle,SMALL(IF((zimmer=$A360),ROW(Daten)),5)-1),""),"")</f>
        <v/>
      </c>
      <c r="U360" s="10" t="str">
        <f t="array" ref="U360">IF($A360&lt;&gt;"",IFERROR(INDEX(Stelle,SMALL(IF((zimmer=$A360),ROW(Daten)),6)-1),""),"")</f>
        <v/>
      </c>
    </row>
    <row r="361" spans="1:21" ht="13.5" thickBot="1" x14ac:dyDescent="0.25">
      <c r="A361" s="76"/>
      <c r="B361" s="77"/>
      <c r="C361" s="78"/>
      <c r="D361" s="78"/>
      <c r="E361" s="8" t="str">
        <f>IF(A361&lt;&gt;"",COUNTIF(Daten!I:I,A361),"")</f>
        <v/>
      </c>
      <c r="F361" s="9" t="str">
        <f t="shared" si="15"/>
        <v/>
      </c>
      <c r="G361" s="9" t="str">
        <f t="shared" si="16"/>
        <v/>
      </c>
      <c r="H361" s="9" t="str">
        <f>IFERROR(IF(COUNTIF(Daten!$H$2:$H$400,$A361)&lt;&gt;0,"X",""),"")</f>
        <v/>
      </c>
      <c r="I361" s="63" t="str">
        <f t="shared" si="17"/>
        <v/>
      </c>
      <c r="J361" s="10" t="str">
        <f t="array" ref="J361">IF(A361&lt;&gt;"",IF(IFERROR(INDEX(Name,SMALL(IF((zimmer=$A361),ROW(Daten)),1)-1),VLOOKUP($A361,Erläuterung,2,FALSE))=0,"",IFERROR(INDEX(Name,SMALL(IF((zimmer=$A361),ROW(Daten)),1)-1),VLOOKUP($A361,Erläuterung,2,FALSE))),"")</f>
        <v/>
      </c>
      <c r="K361" s="10" t="str">
        <f t="array" ref="K361">IF($A361&lt;&gt;"",IFERROR(INDEX(Name,SMALL(IF((zimmer=$A361),ROW(Daten)),2)-1),""),"")</f>
        <v/>
      </c>
      <c r="L361" s="10" t="str">
        <f t="array" ref="L361">IF($A361&lt;&gt;"",IFERROR(INDEX(Name,SMALL(IF((zimmer=$A361),ROW(Daten)),3)-1),""),"")</f>
        <v/>
      </c>
      <c r="M361" s="10" t="str">
        <f t="array" ref="M361">IF($A361&lt;&gt;"",IFERROR(INDEX(Name,SMALL(IF((zimmer=$A361),ROW(Daten)),4)-1),""),"")</f>
        <v/>
      </c>
      <c r="N361" s="10" t="str">
        <f t="array" ref="N361">IF($A361&lt;&gt;"",IFERROR(INDEX(Name,SMALL(IF((zimmer=$A361),ROW(Daten)),5)-1),""),"")</f>
        <v/>
      </c>
      <c r="O361" s="10" t="str">
        <f t="array" ref="O361">IF($A361&lt;&gt;"",IFERROR(INDEX(Name,SMALL(IF((zimmer=$A361),ROW(Daten)),6)-1),""),"")</f>
        <v/>
      </c>
      <c r="P361" s="10" t="str">
        <f t="array" ref="P361">IF($A361&lt;&gt;"",IFERROR(INDEX(Stelle,SMALL(IF((zimmer=$A361),ROW(Daten)),1)-1),""),"")</f>
        <v/>
      </c>
      <c r="Q361" s="10" t="str">
        <f t="array" ref="Q361">IF($A361&lt;&gt;"",IFERROR(INDEX(Stelle,SMALL(IF((zimmer=$A361),ROW(Daten)),2)-1),""),"")</f>
        <v/>
      </c>
      <c r="R361" s="10" t="str">
        <f t="array" ref="R361">IF($A361&lt;&gt;"",IFERROR(INDEX(Stelle,SMALL(IF((zimmer=$A361),ROW(Daten)),3)-1),""),"")</f>
        <v/>
      </c>
      <c r="S361" s="10" t="str">
        <f t="array" ref="S361">IF($A361&lt;&gt;"",IFERROR(INDEX(Stelle,SMALL(IF((zimmer=$A361),ROW(Daten)),4)-1),""),"")</f>
        <v/>
      </c>
      <c r="T361" s="10" t="str">
        <f t="array" ref="T361">IF($A361&lt;&gt;"",IFERROR(INDEX(Stelle,SMALL(IF((zimmer=$A361),ROW(Daten)),5)-1),""),"")</f>
        <v/>
      </c>
      <c r="U361" s="10" t="str">
        <f t="array" ref="U361">IF($A361&lt;&gt;"",IFERROR(INDEX(Stelle,SMALL(IF((zimmer=$A361),ROW(Daten)),6)-1),""),"")</f>
        <v/>
      </c>
    </row>
    <row r="362" spans="1:21" ht="13.5" thickBot="1" x14ac:dyDescent="0.25">
      <c r="A362" s="76"/>
      <c r="B362" s="77"/>
      <c r="C362" s="78"/>
      <c r="D362" s="78"/>
      <c r="E362" s="8" t="str">
        <f>IF(A362&lt;&gt;"",COUNTIF(Daten!I:I,A362),"")</f>
        <v/>
      </c>
      <c r="F362" s="9" t="str">
        <f t="shared" si="15"/>
        <v/>
      </c>
      <c r="G362" s="9" t="str">
        <f t="shared" si="16"/>
        <v/>
      </c>
      <c r="H362" s="9" t="str">
        <f>IFERROR(IF(COUNTIF(Daten!$H$2:$H$400,$A362)&lt;&gt;0,"X",""),"")</f>
        <v/>
      </c>
      <c r="I362" s="63" t="str">
        <f t="shared" si="17"/>
        <v/>
      </c>
      <c r="J362" s="10" t="str">
        <f t="array" ref="J362">IF(A362&lt;&gt;"",IF(IFERROR(INDEX(Name,SMALL(IF((zimmer=$A362),ROW(Daten)),1)-1),VLOOKUP($A362,Erläuterung,2,FALSE))=0,"",IFERROR(INDEX(Name,SMALL(IF((zimmer=$A362),ROW(Daten)),1)-1),VLOOKUP($A362,Erläuterung,2,FALSE))),"")</f>
        <v/>
      </c>
      <c r="K362" s="10" t="str">
        <f t="array" ref="K362">IF($A362&lt;&gt;"",IFERROR(INDEX(Name,SMALL(IF((zimmer=$A362),ROW(Daten)),2)-1),""),"")</f>
        <v/>
      </c>
      <c r="L362" s="10" t="str">
        <f t="array" ref="L362">IF($A362&lt;&gt;"",IFERROR(INDEX(Name,SMALL(IF((zimmer=$A362),ROW(Daten)),3)-1),""),"")</f>
        <v/>
      </c>
      <c r="M362" s="10" t="str">
        <f t="array" ref="M362">IF($A362&lt;&gt;"",IFERROR(INDEX(Name,SMALL(IF((zimmer=$A362),ROW(Daten)),4)-1),""),"")</f>
        <v/>
      </c>
      <c r="N362" s="10" t="str">
        <f t="array" ref="N362">IF($A362&lt;&gt;"",IFERROR(INDEX(Name,SMALL(IF((zimmer=$A362),ROW(Daten)),5)-1),""),"")</f>
        <v/>
      </c>
      <c r="O362" s="10" t="str">
        <f t="array" ref="O362">IF($A362&lt;&gt;"",IFERROR(INDEX(Name,SMALL(IF((zimmer=$A362),ROW(Daten)),6)-1),""),"")</f>
        <v/>
      </c>
      <c r="P362" s="10" t="str">
        <f t="array" ref="P362">IF($A362&lt;&gt;"",IFERROR(INDEX(Stelle,SMALL(IF((zimmer=$A362),ROW(Daten)),1)-1),""),"")</f>
        <v/>
      </c>
      <c r="Q362" s="10" t="str">
        <f t="array" ref="Q362">IF($A362&lt;&gt;"",IFERROR(INDEX(Stelle,SMALL(IF((zimmer=$A362),ROW(Daten)),2)-1),""),"")</f>
        <v/>
      </c>
      <c r="R362" s="10" t="str">
        <f t="array" ref="R362">IF($A362&lt;&gt;"",IFERROR(INDEX(Stelle,SMALL(IF((zimmer=$A362),ROW(Daten)),3)-1),""),"")</f>
        <v/>
      </c>
      <c r="S362" s="10" t="str">
        <f t="array" ref="S362">IF($A362&lt;&gt;"",IFERROR(INDEX(Stelle,SMALL(IF((zimmer=$A362),ROW(Daten)),4)-1),""),"")</f>
        <v/>
      </c>
      <c r="T362" s="10" t="str">
        <f t="array" ref="T362">IF($A362&lt;&gt;"",IFERROR(INDEX(Stelle,SMALL(IF((zimmer=$A362),ROW(Daten)),5)-1),""),"")</f>
        <v/>
      </c>
      <c r="U362" s="10" t="str">
        <f t="array" ref="U362">IF($A362&lt;&gt;"",IFERROR(INDEX(Stelle,SMALL(IF((zimmer=$A362),ROW(Daten)),6)-1),""),"")</f>
        <v/>
      </c>
    </row>
    <row r="363" spans="1:21" ht="13.5" thickBot="1" x14ac:dyDescent="0.25">
      <c r="A363" s="76"/>
      <c r="B363" s="77"/>
      <c r="C363" s="78"/>
      <c r="D363" s="78"/>
      <c r="E363" s="8" t="str">
        <f>IF(A363&lt;&gt;"",COUNTIF(Daten!I:I,A363),"")</f>
        <v/>
      </c>
      <c r="F363" s="9" t="str">
        <f t="shared" si="15"/>
        <v/>
      </c>
      <c r="G363" s="9" t="str">
        <f t="shared" si="16"/>
        <v/>
      </c>
      <c r="H363" s="9" t="str">
        <f>IFERROR(IF(COUNTIF(Daten!$H$2:$H$400,$A363)&lt;&gt;0,"X",""),"")</f>
        <v/>
      </c>
      <c r="I363" s="63" t="str">
        <f t="shared" si="17"/>
        <v/>
      </c>
      <c r="J363" s="10" t="str">
        <f t="array" ref="J363">IF(A363&lt;&gt;"",IF(IFERROR(INDEX(Name,SMALL(IF((zimmer=$A363),ROW(Daten)),1)-1),VLOOKUP($A363,Erläuterung,2,FALSE))=0,"",IFERROR(INDEX(Name,SMALL(IF((zimmer=$A363),ROW(Daten)),1)-1),VLOOKUP($A363,Erläuterung,2,FALSE))),"")</f>
        <v/>
      </c>
      <c r="K363" s="10" t="str">
        <f t="array" ref="K363">IF($A363&lt;&gt;"",IFERROR(INDEX(Name,SMALL(IF((zimmer=$A363),ROW(Daten)),2)-1),""),"")</f>
        <v/>
      </c>
      <c r="L363" s="10" t="str">
        <f t="array" ref="L363">IF($A363&lt;&gt;"",IFERROR(INDEX(Name,SMALL(IF((zimmer=$A363),ROW(Daten)),3)-1),""),"")</f>
        <v/>
      </c>
      <c r="M363" s="10" t="str">
        <f t="array" ref="M363">IF($A363&lt;&gt;"",IFERROR(INDEX(Name,SMALL(IF((zimmer=$A363),ROW(Daten)),4)-1),""),"")</f>
        <v/>
      </c>
      <c r="N363" s="10" t="str">
        <f t="array" ref="N363">IF($A363&lt;&gt;"",IFERROR(INDEX(Name,SMALL(IF((zimmer=$A363),ROW(Daten)),5)-1),""),"")</f>
        <v/>
      </c>
      <c r="O363" s="10" t="str">
        <f t="array" ref="O363">IF($A363&lt;&gt;"",IFERROR(INDEX(Name,SMALL(IF((zimmer=$A363),ROW(Daten)),6)-1),""),"")</f>
        <v/>
      </c>
      <c r="P363" s="10" t="str">
        <f t="array" ref="P363">IF($A363&lt;&gt;"",IFERROR(INDEX(Stelle,SMALL(IF((zimmer=$A363),ROW(Daten)),1)-1),""),"")</f>
        <v/>
      </c>
      <c r="Q363" s="10" t="str">
        <f t="array" ref="Q363">IF($A363&lt;&gt;"",IFERROR(INDEX(Stelle,SMALL(IF((zimmer=$A363),ROW(Daten)),2)-1),""),"")</f>
        <v/>
      </c>
      <c r="R363" s="10" t="str">
        <f t="array" ref="R363">IF($A363&lt;&gt;"",IFERROR(INDEX(Stelle,SMALL(IF((zimmer=$A363),ROW(Daten)),3)-1),""),"")</f>
        <v/>
      </c>
      <c r="S363" s="10" t="str">
        <f t="array" ref="S363">IF($A363&lt;&gt;"",IFERROR(INDEX(Stelle,SMALL(IF((zimmer=$A363),ROW(Daten)),4)-1),""),"")</f>
        <v/>
      </c>
      <c r="T363" s="10" t="str">
        <f t="array" ref="T363">IF($A363&lt;&gt;"",IFERROR(INDEX(Stelle,SMALL(IF((zimmer=$A363),ROW(Daten)),5)-1),""),"")</f>
        <v/>
      </c>
      <c r="U363" s="10" t="str">
        <f t="array" ref="U363">IF($A363&lt;&gt;"",IFERROR(INDEX(Stelle,SMALL(IF((zimmer=$A363),ROW(Daten)),6)-1),""),"")</f>
        <v/>
      </c>
    </row>
    <row r="364" spans="1:21" ht="13.5" thickBot="1" x14ac:dyDescent="0.25">
      <c r="A364" s="76"/>
      <c r="B364" s="77"/>
      <c r="C364" s="78"/>
      <c r="D364" s="78"/>
      <c r="E364" s="8" t="str">
        <f>IF(A364&lt;&gt;"",COUNTIF(Daten!I:I,A364),"")</f>
        <v/>
      </c>
      <c r="F364" s="9" t="str">
        <f t="shared" si="15"/>
        <v/>
      </c>
      <c r="G364" s="9" t="str">
        <f t="shared" si="16"/>
        <v/>
      </c>
      <c r="H364" s="9" t="str">
        <f>IFERROR(IF(COUNTIF(Daten!$H$2:$H$400,$A364)&lt;&gt;0,"X",""),"")</f>
        <v/>
      </c>
      <c r="I364" s="63" t="str">
        <f t="shared" si="17"/>
        <v/>
      </c>
      <c r="J364" s="10" t="str">
        <f t="array" ref="J364">IF(A364&lt;&gt;"",IF(IFERROR(INDEX(Name,SMALL(IF((zimmer=$A364),ROW(Daten)),1)-1),VLOOKUP($A364,Erläuterung,2,FALSE))=0,"",IFERROR(INDEX(Name,SMALL(IF((zimmer=$A364),ROW(Daten)),1)-1),VLOOKUP($A364,Erläuterung,2,FALSE))),"")</f>
        <v/>
      </c>
      <c r="K364" s="10" t="str">
        <f t="array" ref="K364">IF($A364&lt;&gt;"",IFERROR(INDEX(Name,SMALL(IF((zimmer=$A364),ROW(Daten)),2)-1),""),"")</f>
        <v/>
      </c>
      <c r="L364" s="10" t="str">
        <f t="array" ref="L364">IF($A364&lt;&gt;"",IFERROR(INDEX(Name,SMALL(IF((zimmer=$A364),ROW(Daten)),3)-1),""),"")</f>
        <v/>
      </c>
      <c r="M364" s="10" t="str">
        <f t="array" ref="M364">IF($A364&lt;&gt;"",IFERROR(INDEX(Name,SMALL(IF((zimmer=$A364),ROW(Daten)),4)-1),""),"")</f>
        <v/>
      </c>
      <c r="N364" s="10" t="str">
        <f t="array" ref="N364">IF($A364&lt;&gt;"",IFERROR(INDEX(Name,SMALL(IF((zimmer=$A364),ROW(Daten)),5)-1),""),"")</f>
        <v/>
      </c>
      <c r="O364" s="10" t="str">
        <f t="array" ref="O364">IF($A364&lt;&gt;"",IFERROR(INDEX(Name,SMALL(IF((zimmer=$A364),ROW(Daten)),6)-1),""),"")</f>
        <v/>
      </c>
      <c r="P364" s="10" t="str">
        <f t="array" ref="P364">IF($A364&lt;&gt;"",IFERROR(INDEX(Stelle,SMALL(IF((zimmer=$A364),ROW(Daten)),1)-1),""),"")</f>
        <v/>
      </c>
      <c r="Q364" s="10" t="str">
        <f t="array" ref="Q364">IF($A364&lt;&gt;"",IFERROR(INDEX(Stelle,SMALL(IF((zimmer=$A364),ROW(Daten)),2)-1),""),"")</f>
        <v/>
      </c>
      <c r="R364" s="10" t="str">
        <f t="array" ref="R364">IF($A364&lt;&gt;"",IFERROR(INDEX(Stelle,SMALL(IF((zimmer=$A364),ROW(Daten)),3)-1),""),"")</f>
        <v/>
      </c>
      <c r="S364" s="10" t="str">
        <f t="array" ref="S364">IF($A364&lt;&gt;"",IFERROR(INDEX(Stelle,SMALL(IF((zimmer=$A364),ROW(Daten)),4)-1),""),"")</f>
        <v/>
      </c>
      <c r="T364" s="10" t="str">
        <f t="array" ref="T364">IF($A364&lt;&gt;"",IFERROR(INDEX(Stelle,SMALL(IF((zimmer=$A364),ROW(Daten)),5)-1),""),"")</f>
        <v/>
      </c>
      <c r="U364" s="10" t="str">
        <f t="array" ref="U364">IF($A364&lt;&gt;"",IFERROR(INDEX(Stelle,SMALL(IF((zimmer=$A364),ROW(Daten)),6)-1),""),"")</f>
        <v/>
      </c>
    </row>
    <row r="365" spans="1:21" ht="13.5" thickBot="1" x14ac:dyDescent="0.25">
      <c r="A365" s="76"/>
      <c r="B365" s="77"/>
      <c r="C365" s="78"/>
      <c r="D365" s="78"/>
      <c r="E365" s="8" t="str">
        <f>IF(A365&lt;&gt;"",COUNTIF(Daten!I:I,A365),"")</f>
        <v/>
      </c>
      <c r="F365" s="9" t="str">
        <f t="shared" si="15"/>
        <v/>
      </c>
      <c r="G365" s="9" t="str">
        <f t="shared" si="16"/>
        <v/>
      </c>
      <c r="H365" s="9" t="str">
        <f>IFERROR(IF(COUNTIF(Daten!$H$2:$H$400,$A365)&lt;&gt;0,"X",""),"")</f>
        <v/>
      </c>
      <c r="I365" s="63" t="str">
        <f t="shared" si="17"/>
        <v/>
      </c>
      <c r="J365" s="10" t="str">
        <f t="array" ref="J365">IF(A365&lt;&gt;"",IF(IFERROR(INDEX(Name,SMALL(IF((zimmer=$A365),ROW(Daten)),1)-1),VLOOKUP($A365,Erläuterung,2,FALSE))=0,"",IFERROR(INDEX(Name,SMALL(IF((zimmer=$A365),ROW(Daten)),1)-1),VLOOKUP($A365,Erläuterung,2,FALSE))),"")</f>
        <v/>
      </c>
      <c r="K365" s="10" t="str">
        <f t="array" ref="K365">IF($A365&lt;&gt;"",IFERROR(INDEX(Name,SMALL(IF((zimmer=$A365),ROW(Daten)),2)-1),""),"")</f>
        <v/>
      </c>
      <c r="L365" s="10" t="str">
        <f t="array" ref="L365">IF($A365&lt;&gt;"",IFERROR(INDEX(Name,SMALL(IF((zimmer=$A365),ROW(Daten)),3)-1),""),"")</f>
        <v/>
      </c>
      <c r="M365" s="10" t="str">
        <f t="array" ref="M365">IF($A365&lt;&gt;"",IFERROR(INDEX(Name,SMALL(IF((zimmer=$A365),ROW(Daten)),4)-1),""),"")</f>
        <v/>
      </c>
      <c r="N365" s="10" t="str">
        <f t="array" ref="N365">IF($A365&lt;&gt;"",IFERROR(INDEX(Name,SMALL(IF((zimmer=$A365),ROW(Daten)),5)-1),""),"")</f>
        <v/>
      </c>
      <c r="O365" s="10" t="str">
        <f t="array" ref="O365">IF($A365&lt;&gt;"",IFERROR(INDEX(Name,SMALL(IF((zimmer=$A365),ROW(Daten)),6)-1),""),"")</f>
        <v/>
      </c>
      <c r="P365" s="10" t="str">
        <f t="array" ref="P365">IF($A365&lt;&gt;"",IFERROR(INDEX(Stelle,SMALL(IF((zimmer=$A365),ROW(Daten)),1)-1),""),"")</f>
        <v/>
      </c>
      <c r="Q365" s="10" t="str">
        <f t="array" ref="Q365">IF($A365&lt;&gt;"",IFERROR(INDEX(Stelle,SMALL(IF((zimmer=$A365),ROW(Daten)),2)-1),""),"")</f>
        <v/>
      </c>
      <c r="R365" s="10" t="str">
        <f t="array" ref="R365">IF($A365&lt;&gt;"",IFERROR(INDEX(Stelle,SMALL(IF((zimmer=$A365),ROW(Daten)),3)-1),""),"")</f>
        <v/>
      </c>
      <c r="S365" s="10" t="str">
        <f t="array" ref="S365">IF($A365&lt;&gt;"",IFERROR(INDEX(Stelle,SMALL(IF((zimmer=$A365),ROW(Daten)),4)-1),""),"")</f>
        <v/>
      </c>
      <c r="T365" s="10" t="str">
        <f t="array" ref="T365">IF($A365&lt;&gt;"",IFERROR(INDEX(Stelle,SMALL(IF((zimmer=$A365),ROW(Daten)),5)-1),""),"")</f>
        <v/>
      </c>
      <c r="U365" s="10" t="str">
        <f t="array" ref="U365">IF($A365&lt;&gt;"",IFERROR(INDEX(Stelle,SMALL(IF((zimmer=$A365),ROW(Daten)),6)-1),""),"")</f>
        <v/>
      </c>
    </row>
    <row r="366" spans="1:21" ht="13.5" thickBot="1" x14ac:dyDescent="0.25">
      <c r="A366" s="76"/>
      <c r="B366" s="77"/>
      <c r="C366" s="78"/>
      <c r="D366" s="78"/>
      <c r="E366" s="8" t="str">
        <f>IF(A366&lt;&gt;"",COUNTIF(Daten!I:I,A366),"")</f>
        <v/>
      </c>
      <c r="F366" s="9" t="str">
        <f t="shared" si="15"/>
        <v/>
      </c>
      <c r="G366" s="9" t="str">
        <f t="shared" si="16"/>
        <v/>
      </c>
      <c r="H366" s="9" t="str">
        <f>IFERROR(IF(COUNTIF(Daten!$H$2:$H$400,$A366)&lt;&gt;0,"X",""),"")</f>
        <v/>
      </c>
      <c r="I366" s="63" t="str">
        <f t="shared" si="17"/>
        <v/>
      </c>
      <c r="J366" s="10" t="str">
        <f t="array" ref="J366">IF(A366&lt;&gt;"",IF(IFERROR(INDEX(Name,SMALL(IF((zimmer=$A366),ROW(Daten)),1)-1),VLOOKUP($A366,Erläuterung,2,FALSE))=0,"",IFERROR(INDEX(Name,SMALL(IF((zimmer=$A366),ROW(Daten)),1)-1),VLOOKUP($A366,Erläuterung,2,FALSE))),"")</f>
        <v/>
      </c>
      <c r="K366" s="10" t="str">
        <f t="array" ref="K366">IF($A366&lt;&gt;"",IFERROR(INDEX(Name,SMALL(IF((zimmer=$A366),ROW(Daten)),2)-1),""),"")</f>
        <v/>
      </c>
      <c r="L366" s="10" t="str">
        <f t="array" ref="L366">IF($A366&lt;&gt;"",IFERROR(INDEX(Name,SMALL(IF((zimmer=$A366),ROW(Daten)),3)-1),""),"")</f>
        <v/>
      </c>
      <c r="M366" s="10" t="str">
        <f t="array" ref="M366">IF($A366&lt;&gt;"",IFERROR(INDEX(Name,SMALL(IF((zimmer=$A366),ROW(Daten)),4)-1),""),"")</f>
        <v/>
      </c>
      <c r="N366" s="10" t="str">
        <f t="array" ref="N366">IF($A366&lt;&gt;"",IFERROR(INDEX(Name,SMALL(IF((zimmer=$A366),ROW(Daten)),5)-1),""),"")</f>
        <v/>
      </c>
      <c r="O366" s="10" t="str">
        <f t="array" ref="O366">IF($A366&lt;&gt;"",IFERROR(INDEX(Name,SMALL(IF((zimmer=$A366),ROW(Daten)),6)-1),""),"")</f>
        <v/>
      </c>
      <c r="P366" s="10" t="str">
        <f t="array" ref="P366">IF($A366&lt;&gt;"",IFERROR(INDEX(Stelle,SMALL(IF((zimmer=$A366),ROW(Daten)),1)-1),""),"")</f>
        <v/>
      </c>
      <c r="Q366" s="10" t="str">
        <f t="array" ref="Q366">IF($A366&lt;&gt;"",IFERROR(INDEX(Stelle,SMALL(IF((zimmer=$A366),ROW(Daten)),2)-1),""),"")</f>
        <v/>
      </c>
      <c r="R366" s="10" t="str">
        <f t="array" ref="R366">IF($A366&lt;&gt;"",IFERROR(INDEX(Stelle,SMALL(IF((zimmer=$A366),ROW(Daten)),3)-1),""),"")</f>
        <v/>
      </c>
      <c r="S366" s="10" t="str">
        <f t="array" ref="S366">IF($A366&lt;&gt;"",IFERROR(INDEX(Stelle,SMALL(IF((zimmer=$A366),ROW(Daten)),4)-1),""),"")</f>
        <v/>
      </c>
      <c r="T366" s="10" t="str">
        <f t="array" ref="T366">IF($A366&lt;&gt;"",IFERROR(INDEX(Stelle,SMALL(IF((zimmer=$A366),ROW(Daten)),5)-1),""),"")</f>
        <v/>
      </c>
      <c r="U366" s="10" t="str">
        <f t="array" ref="U366">IF($A366&lt;&gt;"",IFERROR(INDEX(Stelle,SMALL(IF((zimmer=$A366),ROW(Daten)),6)-1),""),"")</f>
        <v/>
      </c>
    </row>
    <row r="367" spans="1:21" ht="13.5" thickBot="1" x14ac:dyDescent="0.25">
      <c r="A367" s="76"/>
      <c r="B367" s="77"/>
      <c r="C367" s="78"/>
      <c r="D367" s="78"/>
      <c r="E367" s="8" t="str">
        <f>IF(A367&lt;&gt;"",COUNTIF(Daten!I:I,A367),"")</f>
        <v/>
      </c>
      <c r="F367" s="9" t="str">
        <f t="shared" si="15"/>
        <v/>
      </c>
      <c r="G367" s="9" t="str">
        <f t="shared" si="16"/>
        <v/>
      </c>
      <c r="H367" s="9" t="str">
        <f>IFERROR(IF(COUNTIF(Daten!$H$2:$H$400,$A367)&lt;&gt;0,"X",""),"")</f>
        <v/>
      </c>
      <c r="I367" s="63" t="str">
        <f t="shared" si="17"/>
        <v/>
      </c>
      <c r="J367" s="10" t="str">
        <f t="array" ref="J367">IF(A367&lt;&gt;"",IF(IFERROR(INDEX(Name,SMALL(IF((zimmer=$A367),ROW(Daten)),1)-1),VLOOKUP($A367,Erläuterung,2,FALSE))=0,"",IFERROR(INDEX(Name,SMALL(IF((zimmer=$A367),ROW(Daten)),1)-1),VLOOKUP($A367,Erläuterung,2,FALSE))),"")</f>
        <v/>
      </c>
      <c r="K367" s="10" t="str">
        <f t="array" ref="K367">IF($A367&lt;&gt;"",IFERROR(INDEX(Name,SMALL(IF((zimmer=$A367),ROW(Daten)),2)-1),""),"")</f>
        <v/>
      </c>
      <c r="L367" s="10" t="str">
        <f t="array" ref="L367">IF($A367&lt;&gt;"",IFERROR(INDEX(Name,SMALL(IF((zimmer=$A367),ROW(Daten)),3)-1),""),"")</f>
        <v/>
      </c>
      <c r="M367" s="10" t="str">
        <f t="array" ref="M367">IF($A367&lt;&gt;"",IFERROR(INDEX(Name,SMALL(IF((zimmer=$A367),ROW(Daten)),4)-1),""),"")</f>
        <v/>
      </c>
      <c r="N367" s="10" t="str">
        <f t="array" ref="N367">IF($A367&lt;&gt;"",IFERROR(INDEX(Name,SMALL(IF((zimmer=$A367),ROW(Daten)),5)-1),""),"")</f>
        <v/>
      </c>
      <c r="O367" s="10" t="str">
        <f t="array" ref="O367">IF($A367&lt;&gt;"",IFERROR(INDEX(Name,SMALL(IF((zimmer=$A367),ROW(Daten)),6)-1),""),"")</f>
        <v/>
      </c>
      <c r="P367" s="10" t="str">
        <f t="array" ref="P367">IF($A367&lt;&gt;"",IFERROR(INDEX(Stelle,SMALL(IF((zimmer=$A367),ROW(Daten)),1)-1),""),"")</f>
        <v/>
      </c>
      <c r="Q367" s="10" t="str">
        <f t="array" ref="Q367">IF($A367&lt;&gt;"",IFERROR(INDEX(Stelle,SMALL(IF((zimmer=$A367),ROW(Daten)),2)-1),""),"")</f>
        <v/>
      </c>
      <c r="R367" s="10" t="str">
        <f t="array" ref="R367">IF($A367&lt;&gt;"",IFERROR(INDEX(Stelle,SMALL(IF((zimmer=$A367),ROW(Daten)),3)-1),""),"")</f>
        <v/>
      </c>
      <c r="S367" s="10" t="str">
        <f t="array" ref="S367">IF($A367&lt;&gt;"",IFERROR(INDEX(Stelle,SMALL(IF((zimmer=$A367),ROW(Daten)),4)-1),""),"")</f>
        <v/>
      </c>
      <c r="T367" s="10" t="str">
        <f t="array" ref="T367">IF($A367&lt;&gt;"",IFERROR(INDEX(Stelle,SMALL(IF((zimmer=$A367),ROW(Daten)),5)-1),""),"")</f>
        <v/>
      </c>
      <c r="U367" s="10" t="str">
        <f t="array" ref="U367">IF($A367&lt;&gt;"",IFERROR(INDEX(Stelle,SMALL(IF((zimmer=$A367),ROW(Daten)),6)-1),""),"")</f>
        <v/>
      </c>
    </row>
    <row r="368" spans="1:21" ht="13.5" thickBot="1" x14ac:dyDescent="0.25">
      <c r="A368" s="76"/>
      <c r="B368" s="77"/>
      <c r="C368" s="78"/>
      <c r="D368" s="78"/>
      <c r="E368" s="8" t="str">
        <f>IF(A368&lt;&gt;"",COUNTIF(Daten!I:I,A368),"")</f>
        <v/>
      </c>
      <c r="F368" s="9" t="str">
        <f t="shared" si="15"/>
        <v/>
      </c>
      <c r="G368" s="9" t="str">
        <f t="shared" si="16"/>
        <v/>
      </c>
      <c r="H368" s="9" t="str">
        <f>IFERROR(IF(COUNTIF(Daten!$H$2:$H$400,$A368)&lt;&gt;0,"X",""),"")</f>
        <v/>
      </c>
      <c r="I368" s="63" t="str">
        <f t="shared" si="17"/>
        <v/>
      </c>
      <c r="J368" s="10" t="str">
        <f t="array" ref="J368">IF(A368&lt;&gt;"",IF(IFERROR(INDEX(Name,SMALL(IF((zimmer=$A368),ROW(Daten)),1)-1),VLOOKUP($A368,Erläuterung,2,FALSE))=0,"",IFERROR(INDEX(Name,SMALL(IF((zimmer=$A368),ROW(Daten)),1)-1),VLOOKUP($A368,Erläuterung,2,FALSE))),"")</f>
        <v/>
      </c>
      <c r="K368" s="10" t="str">
        <f t="array" ref="K368">IF($A368&lt;&gt;"",IFERROR(INDEX(Name,SMALL(IF((zimmer=$A368),ROW(Daten)),2)-1),""),"")</f>
        <v/>
      </c>
      <c r="L368" s="10" t="str">
        <f t="array" ref="L368">IF($A368&lt;&gt;"",IFERROR(INDEX(Name,SMALL(IF((zimmer=$A368),ROW(Daten)),3)-1),""),"")</f>
        <v/>
      </c>
      <c r="M368" s="10" t="str">
        <f t="array" ref="M368">IF($A368&lt;&gt;"",IFERROR(INDEX(Name,SMALL(IF((zimmer=$A368),ROW(Daten)),4)-1),""),"")</f>
        <v/>
      </c>
      <c r="N368" s="10" t="str">
        <f t="array" ref="N368">IF($A368&lt;&gt;"",IFERROR(INDEX(Name,SMALL(IF((zimmer=$A368),ROW(Daten)),5)-1),""),"")</f>
        <v/>
      </c>
      <c r="O368" s="10" t="str">
        <f t="array" ref="O368">IF($A368&lt;&gt;"",IFERROR(INDEX(Name,SMALL(IF((zimmer=$A368),ROW(Daten)),6)-1),""),"")</f>
        <v/>
      </c>
      <c r="P368" s="10" t="str">
        <f t="array" ref="P368">IF($A368&lt;&gt;"",IFERROR(INDEX(Stelle,SMALL(IF((zimmer=$A368),ROW(Daten)),1)-1),""),"")</f>
        <v/>
      </c>
      <c r="Q368" s="10" t="str">
        <f t="array" ref="Q368">IF($A368&lt;&gt;"",IFERROR(INDEX(Stelle,SMALL(IF((zimmer=$A368),ROW(Daten)),2)-1),""),"")</f>
        <v/>
      </c>
      <c r="R368" s="10" t="str">
        <f t="array" ref="R368">IF($A368&lt;&gt;"",IFERROR(INDEX(Stelle,SMALL(IF((zimmer=$A368),ROW(Daten)),3)-1),""),"")</f>
        <v/>
      </c>
      <c r="S368" s="10" t="str">
        <f t="array" ref="S368">IF($A368&lt;&gt;"",IFERROR(INDEX(Stelle,SMALL(IF((zimmer=$A368),ROW(Daten)),4)-1),""),"")</f>
        <v/>
      </c>
      <c r="T368" s="10" t="str">
        <f t="array" ref="T368">IF($A368&lt;&gt;"",IFERROR(INDEX(Stelle,SMALL(IF((zimmer=$A368),ROW(Daten)),5)-1),""),"")</f>
        <v/>
      </c>
      <c r="U368" s="10" t="str">
        <f t="array" ref="U368">IF($A368&lt;&gt;"",IFERROR(INDEX(Stelle,SMALL(IF((zimmer=$A368),ROW(Daten)),6)-1),""),"")</f>
        <v/>
      </c>
    </row>
    <row r="369" spans="1:21" ht="13.5" thickBot="1" x14ac:dyDescent="0.25">
      <c r="A369" s="76"/>
      <c r="B369" s="77"/>
      <c r="C369" s="78"/>
      <c r="D369" s="78"/>
      <c r="E369" s="8" t="str">
        <f>IF(A369&lt;&gt;"",COUNTIF(Daten!I:I,A369),"")</f>
        <v/>
      </c>
      <c r="F369" s="9" t="str">
        <f t="shared" si="15"/>
        <v/>
      </c>
      <c r="G369" s="9" t="str">
        <f t="shared" si="16"/>
        <v/>
      </c>
      <c r="H369" s="9" t="str">
        <f>IFERROR(IF(COUNTIF(Daten!$H$2:$H$400,$A369)&lt;&gt;0,"X",""),"")</f>
        <v/>
      </c>
      <c r="I369" s="63" t="str">
        <f t="shared" si="17"/>
        <v/>
      </c>
      <c r="J369" s="10" t="str">
        <f t="array" ref="J369">IF(A369&lt;&gt;"",IF(IFERROR(INDEX(Name,SMALL(IF((zimmer=$A369),ROW(Daten)),1)-1),VLOOKUP($A369,Erläuterung,2,FALSE))=0,"",IFERROR(INDEX(Name,SMALL(IF((zimmer=$A369),ROW(Daten)),1)-1),VLOOKUP($A369,Erläuterung,2,FALSE))),"")</f>
        <v/>
      </c>
      <c r="K369" s="10" t="str">
        <f t="array" ref="K369">IF($A369&lt;&gt;"",IFERROR(INDEX(Name,SMALL(IF((zimmer=$A369),ROW(Daten)),2)-1),""),"")</f>
        <v/>
      </c>
      <c r="L369" s="10" t="str">
        <f t="array" ref="L369">IF($A369&lt;&gt;"",IFERROR(INDEX(Name,SMALL(IF((zimmer=$A369),ROW(Daten)),3)-1),""),"")</f>
        <v/>
      </c>
      <c r="M369" s="10" t="str">
        <f t="array" ref="M369">IF($A369&lt;&gt;"",IFERROR(INDEX(Name,SMALL(IF((zimmer=$A369),ROW(Daten)),4)-1),""),"")</f>
        <v/>
      </c>
      <c r="N369" s="10" t="str">
        <f t="array" ref="N369">IF($A369&lt;&gt;"",IFERROR(INDEX(Name,SMALL(IF((zimmer=$A369),ROW(Daten)),5)-1),""),"")</f>
        <v/>
      </c>
      <c r="O369" s="10" t="str">
        <f t="array" ref="O369">IF($A369&lt;&gt;"",IFERROR(INDEX(Name,SMALL(IF((zimmer=$A369),ROW(Daten)),6)-1),""),"")</f>
        <v/>
      </c>
      <c r="P369" s="10" t="str">
        <f t="array" ref="P369">IF($A369&lt;&gt;"",IFERROR(INDEX(Stelle,SMALL(IF((zimmer=$A369),ROW(Daten)),1)-1),""),"")</f>
        <v/>
      </c>
      <c r="Q369" s="10" t="str">
        <f t="array" ref="Q369">IF($A369&lt;&gt;"",IFERROR(INDEX(Stelle,SMALL(IF((zimmer=$A369),ROW(Daten)),2)-1),""),"")</f>
        <v/>
      </c>
      <c r="R369" s="10" t="str">
        <f t="array" ref="R369">IF($A369&lt;&gt;"",IFERROR(INDEX(Stelle,SMALL(IF((zimmer=$A369),ROW(Daten)),3)-1),""),"")</f>
        <v/>
      </c>
      <c r="S369" s="10" t="str">
        <f t="array" ref="S369">IF($A369&lt;&gt;"",IFERROR(INDEX(Stelle,SMALL(IF((zimmer=$A369),ROW(Daten)),4)-1),""),"")</f>
        <v/>
      </c>
      <c r="T369" s="10" t="str">
        <f t="array" ref="T369">IF($A369&lt;&gt;"",IFERROR(INDEX(Stelle,SMALL(IF((zimmer=$A369),ROW(Daten)),5)-1),""),"")</f>
        <v/>
      </c>
      <c r="U369" s="10" t="str">
        <f t="array" ref="U369">IF($A369&lt;&gt;"",IFERROR(INDEX(Stelle,SMALL(IF((zimmer=$A369),ROW(Daten)),6)-1),""),"")</f>
        <v/>
      </c>
    </row>
    <row r="370" spans="1:21" ht="13.5" thickBot="1" x14ac:dyDescent="0.25">
      <c r="A370" s="76"/>
      <c r="B370" s="77"/>
      <c r="C370" s="78"/>
      <c r="D370" s="78"/>
      <c r="E370" s="8" t="str">
        <f>IF(A370&lt;&gt;"",COUNTIF(Daten!I:I,A370),"")</f>
        <v/>
      </c>
      <c r="F370" s="9" t="str">
        <f t="shared" si="15"/>
        <v/>
      </c>
      <c r="G370" s="9" t="str">
        <f t="shared" si="16"/>
        <v/>
      </c>
      <c r="H370" s="9" t="str">
        <f>IFERROR(IF(COUNTIF(Daten!$H$2:$H$400,$A370)&lt;&gt;0,"X",""),"")</f>
        <v/>
      </c>
      <c r="I370" s="63" t="str">
        <f t="shared" si="17"/>
        <v/>
      </c>
      <c r="J370" s="10" t="str">
        <f t="array" ref="J370">IF(A370&lt;&gt;"",IF(IFERROR(INDEX(Name,SMALL(IF((zimmer=$A370),ROW(Daten)),1)-1),VLOOKUP($A370,Erläuterung,2,FALSE))=0,"",IFERROR(INDEX(Name,SMALL(IF((zimmer=$A370),ROW(Daten)),1)-1),VLOOKUP($A370,Erläuterung,2,FALSE))),"")</f>
        <v/>
      </c>
      <c r="K370" s="10" t="str">
        <f t="array" ref="K370">IF($A370&lt;&gt;"",IFERROR(INDEX(Name,SMALL(IF((zimmer=$A370),ROW(Daten)),2)-1),""),"")</f>
        <v/>
      </c>
      <c r="L370" s="10" t="str">
        <f t="array" ref="L370">IF($A370&lt;&gt;"",IFERROR(INDEX(Name,SMALL(IF((zimmer=$A370),ROW(Daten)),3)-1),""),"")</f>
        <v/>
      </c>
      <c r="M370" s="10" t="str">
        <f t="array" ref="M370">IF($A370&lt;&gt;"",IFERROR(INDEX(Name,SMALL(IF((zimmer=$A370),ROW(Daten)),4)-1),""),"")</f>
        <v/>
      </c>
      <c r="N370" s="10" t="str">
        <f t="array" ref="N370">IF($A370&lt;&gt;"",IFERROR(INDEX(Name,SMALL(IF((zimmer=$A370),ROW(Daten)),5)-1),""),"")</f>
        <v/>
      </c>
      <c r="O370" s="10" t="str">
        <f t="array" ref="O370">IF($A370&lt;&gt;"",IFERROR(INDEX(Name,SMALL(IF((zimmer=$A370),ROW(Daten)),6)-1),""),"")</f>
        <v/>
      </c>
      <c r="P370" s="10" t="str">
        <f t="array" ref="P370">IF($A370&lt;&gt;"",IFERROR(INDEX(Stelle,SMALL(IF((zimmer=$A370),ROW(Daten)),1)-1),""),"")</f>
        <v/>
      </c>
      <c r="Q370" s="10" t="str">
        <f t="array" ref="Q370">IF($A370&lt;&gt;"",IFERROR(INDEX(Stelle,SMALL(IF((zimmer=$A370),ROW(Daten)),2)-1),""),"")</f>
        <v/>
      </c>
      <c r="R370" s="10" t="str">
        <f t="array" ref="R370">IF($A370&lt;&gt;"",IFERROR(INDEX(Stelle,SMALL(IF((zimmer=$A370),ROW(Daten)),3)-1),""),"")</f>
        <v/>
      </c>
      <c r="S370" s="10" t="str">
        <f t="array" ref="S370">IF($A370&lt;&gt;"",IFERROR(INDEX(Stelle,SMALL(IF((zimmer=$A370),ROW(Daten)),4)-1),""),"")</f>
        <v/>
      </c>
      <c r="T370" s="10" t="str">
        <f t="array" ref="T370">IF($A370&lt;&gt;"",IFERROR(INDEX(Stelle,SMALL(IF((zimmer=$A370),ROW(Daten)),5)-1),""),"")</f>
        <v/>
      </c>
      <c r="U370" s="10" t="str">
        <f t="array" ref="U370">IF($A370&lt;&gt;"",IFERROR(INDEX(Stelle,SMALL(IF((zimmer=$A370),ROW(Daten)),6)-1),""),"")</f>
        <v/>
      </c>
    </row>
    <row r="371" spans="1:21" ht="13.5" thickBot="1" x14ac:dyDescent="0.25">
      <c r="A371" s="76"/>
      <c r="B371" s="77"/>
      <c r="C371" s="78"/>
      <c r="D371" s="78"/>
      <c r="E371" s="8" t="str">
        <f>IF(A371&lt;&gt;"",COUNTIF(Daten!I:I,A371),"")</f>
        <v/>
      </c>
      <c r="F371" s="9" t="str">
        <f t="shared" si="15"/>
        <v/>
      </c>
      <c r="G371" s="9" t="str">
        <f t="shared" si="16"/>
        <v/>
      </c>
      <c r="H371" s="9" t="str">
        <f>IFERROR(IF(COUNTIF(Daten!$H$2:$H$400,$A371)&lt;&gt;0,"X",""),"")</f>
        <v/>
      </c>
      <c r="I371" s="63" t="str">
        <f t="shared" si="17"/>
        <v/>
      </c>
      <c r="J371" s="10" t="str">
        <f t="array" ref="J371">IF(A371&lt;&gt;"",IF(IFERROR(INDEX(Name,SMALL(IF((zimmer=$A371),ROW(Daten)),1)-1),VLOOKUP($A371,Erläuterung,2,FALSE))=0,"",IFERROR(INDEX(Name,SMALL(IF((zimmer=$A371),ROW(Daten)),1)-1),VLOOKUP($A371,Erläuterung,2,FALSE))),"")</f>
        <v/>
      </c>
      <c r="K371" s="10" t="str">
        <f t="array" ref="K371">IF($A371&lt;&gt;"",IFERROR(INDEX(Name,SMALL(IF((zimmer=$A371),ROW(Daten)),2)-1),""),"")</f>
        <v/>
      </c>
      <c r="L371" s="10" t="str">
        <f t="array" ref="L371">IF($A371&lt;&gt;"",IFERROR(INDEX(Name,SMALL(IF((zimmer=$A371),ROW(Daten)),3)-1),""),"")</f>
        <v/>
      </c>
      <c r="M371" s="10" t="str">
        <f t="array" ref="M371">IF($A371&lt;&gt;"",IFERROR(INDEX(Name,SMALL(IF((zimmer=$A371),ROW(Daten)),4)-1),""),"")</f>
        <v/>
      </c>
      <c r="N371" s="10" t="str">
        <f t="array" ref="N371">IF($A371&lt;&gt;"",IFERROR(INDEX(Name,SMALL(IF((zimmer=$A371),ROW(Daten)),5)-1),""),"")</f>
        <v/>
      </c>
      <c r="O371" s="10" t="str">
        <f t="array" ref="O371">IF($A371&lt;&gt;"",IFERROR(INDEX(Name,SMALL(IF((zimmer=$A371),ROW(Daten)),6)-1),""),"")</f>
        <v/>
      </c>
      <c r="P371" s="10" t="str">
        <f t="array" ref="P371">IF($A371&lt;&gt;"",IFERROR(INDEX(Stelle,SMALL(IF((zimmer=$A371),ROW(Daten)),1)-1),""),"")</f>
        <v/>
      </c>
      <c r="Q371" s="10" t="str">
        <f t="array" ref="Q371">IF($A371&lt;&gt;"",IFERROR(INDEX(Stelle,SMALL(IF((zimmer=$A371),ROW(Daten)),2)-1),""),"")</f>
        <v/>
      </c>
      <c r="R371" s="10" t="str">
        <f t="array" ref="R371">IF($A371&lt;&gt;"",IFERROR(INDEX(Stelle,SMALL(IF((zimmer=$A371),ROW(Daten)),3)-1),""),"")</f>
        <v/>
      </c>
      <c r="S371" s="10" t="str">
        <f t="array" ref="S371">IF($A371&lt;&gt;"",IFERROR(INDEX(Stelle,SMALL(IF((zimmer=$A371),ROW(Daten)),4)-1),""),"")</f>
        <v/>
      </c>
      <c r="T371" s="10" t="str">
        <f t="array" ref="T371">IF($A371&lt;&gt;"",IFERROR(INDEX(Stelle,SMALL(IF((zimmer=$A371),ROW(Daten)),5)-1),""),"")</f>
        <v/>
      </c>
      <c r="U371" s="10" t="str">
        <f t="array" ref="U371">IF($A371&lt;&gt;"",IFERROR(INDEX(Stelle,SMALL(IF((zimmer=$A371),ROW(Daten)),6)-1),""),"")</f>
        <v/>
      </c>
    </row>
    <row r="372" spans="1:21" ht="13.5" thickBot="1" x14ac:dyDescent="0.25">
      <c r="A372" s="76"/>
      <c r="B372" s="77"/>
      <c r="C372" s="78"/>
      <c r="D372" s="78"/>
      <c r="E372" s="8" t="str">
        <f>IF(A372&lt;&gt;"",COUNTIF(Daten!I:I,A372),"")</f>
        <v/>
      </c>
      <c r="F372" s="9" t="str">
        <f t="shared" si="15"/>
        <v/>
      </c>
      <c r="G372" s="9" t="str">
        <f t="shared" si="16"/>
        <v/>
      </c>
      <c r="H372" s="9" t="str">
        <f>IFERROR(IF(COUNTIF(Daten!$H$2:$H$400,$A372)&lt;&gt;0,"X",""),"")</f>
        <v/>
      </c>
      <c r="I372" s="63" t="str">
        <f t="shared" si="17"/>
        <v/>
      </c>
      <c r="J372" s="10" t="str">
        <f t="array" ref="J372">IF(A372&lt;&gt;"",IF(IFERROR(INDEX(Name,SMALL(IF((zimmer=$A372),ROW(Daten)),1)-1),VLOOKUP($A372,Erläuterung,2,FALSE))=0,"",IFERROR(INDEX(Name,SMALL(IF((zimmer=$A372),ROW(Daten)),1)-1),VLOOKUP($A372,Erläuterung,2,FALSE))),"")</f>
        <v/>
      </c>
      <c r="K372" s="10" t="str">
        <f t="array" ref="K372">IF($A372&lt;&gt;"",IFERROR(INDEX(Name,SMALL(IF((zimmer=$A372),ROW(Daten)),2)-1),""),"")</f>
        <v/>
      </c>
      <c r="L372" s="10" t="str">
        <f t="array" ref="L372">IF($A372&lt;&gt;"",IFERROR(INDEX(Name,SMALL(IF((zimmer=$A372),ROW(Daten)),3)-1),""),"")</f>
        <v/>
      </c>
      <c r="M372" s="10" t="str">
        <f t="array" ref="M372">IF($A372&lt;&gt;"",IFERROR(INDEX(Name,SMALL(IF((zimmer=$A372),ROW(Daten)),4)-1),""),"")</f>
        <v/>
      </c>
      <c r="N372" s="10" t="str">
        <f t="array" ref="N372">IF($A372&lt;&gt;"",IFERROR(INDEX(Name,SMALL(IF((zimmer=$A372),ROW(Daten)),5)-1),""),"")</f>
        <v/>
      </c>
      <c r="O372" s="10" t="str">
        <f t="array" ref="O372">IF($A372&lt;&gt;"",IFERROR(INDEX(Name,SMALL(IF((zimmer=$A372),ROW(Daten)),6)-1),""),"")</f>
        <v/>
      </c>
      <c r="P372" s="10" t="str">
        <f t="array" ref="P372">IF($A372&lt;&gt;"",IFERROR(INDEX(Stelle,SMALL(IF((zimmer=$A372),ROW(Daten)),1)-1),""),"")</f>
        <v/>
      </c>
      <c r="Q372" s="10" t="str">
        <f t="array" ref="Q372">IF($A372&lt;&gt;"",IFERROR(INDEX(Stelle,SMALL(IF((zimmer=$A372),ROW(Daten)),2)-1),""),"")</f>
        <v/>
      </c>
      <c r="R372" s="10" t="str">
        <f t="array" ref="R372">IF($A372&lt;&gt;"",IFERROR(INDEX(Stelle,SMALL(IF((zimmer=$A372),ROW(Daten)),3)-1),""),"")</f>
        <v/>
      </c>
      <c r="S372" s="10" t="str">
        <f t="array" ref="S372">IF($A372&lt;&gt;"",IFERROR(INDEX(Stelle,SMALL(IF((zimmer=$A372),ROW(Daten)),4)-1),""),"")</f>
        <v/>
      </c>
      <c r="T372" s="10" t="str">
        <f t="array" ref="T372">IF($A372&lt;&gt;"",IFERROR(INDEX(Stelle,SMALL(IF((zimmer=$A372),ROW(Daten)),5)-1),""),"")</f>
        <v/>
      </c>
      <c r="U372" s="10" t="str">
        <f t="array" ref="U372">IF($A372&lt;&gt;"",IFERROR(INDEX(Stelle,SMALL(IF((zimmer=$A372),ROW(Daten)),6)-1),""),"")</f>
        <v/>
      </c>
    </row>
    <row r="373" spans="1:21" ht="13.5" thickBot="1" x14ac:dyDescent="0.25">
      <c r="A373" s="76"/>
      <c r="B373" s="77"/>
      <c r="C373" s="78"/>
      <c r="D373" s="78"/>
      <c r="E373" s="8" t="str">
        <f>IF(A373&lt;&gt;"",COUNTIF(Daten!I:I,A373),"")</f>
        <v/>
      </c>
      <c r="F373" s="9" t="str">
        <f t="shared" si="15"/>
        <v/>
      </c>
      <c r="G373" s="9" t="str">
        <f t="shared" si="16"/>
        <v/>
      </c>
      <c r="H373" s="9" t="str">
        <f>IFERROR(IF(COUNTIF(Daten!$H$2:$H$400,$A373)&lt;&gt;0,"X",""),"")</f>
        <v/>
      </c>
      <c r="I373" s="63" t="str">
        <f t="shared" si="17"/>
        <v/>
      </c>
      <c r="J373" s="10" t="str">
        <f t="array" ref="J373">IF(A373&lt;&gt;"",IF(IFERROR(INDEX(Name,SMALL(IF((zimmer=$A373),ROW(Daten)),1)-1),VLOOKUP($A373,Erläuterung,2,FALSE))=0,"",IFERROR(INDEX(Name,SMALL(IF((zimmer=$A373),ROW(Daten)),1)-1),VLOOKUP($A373,Erläuterung,2,FALSE))),"")</f>
        <v/>
      </c>
      <c r="K373" s="10" t="str">
        <f t="array" ref="K373">IF($A373&lt;&gt;"",IFERROR(INDEX(Name,SMALL(IF((zimmer=$A373),ROW(Daten)),2)-1),""),"")</f>
        <v/>
      </c>
      <c r="L373" s="10" t="str">
        <f t="array" ref="L373">IF($A373&lt;&gt;"",IFERROR(INDEX(Name,SMALL(IF((zimmer=$A373),ROW(Daten)),3)-1),""),"")</f>
        <v/>
      </c>
      <c r="M373" s="10" t="str">
        <f t="array" ref="M373">IF($A373&lt;&gt;"",IFERROR(INDEX(Name,SMALL(IF((zimmer=$A373),ROW(Daten)),4)-1),""),"")</f>
        <v/>
      </c>
      <c r="N373" s="10" t="str">
        <f t="array" ref="N373">IF($A373&lt;&gt;"",IFERROR(INDEX(Name,SMALL(IF((zimmer=$A373),ROW(Daten)),5)-1),""),"")</f>
        <v/>
      </c>
      <c r="O373" s="10" t="str">
        <f t="array" ref="O373">IF($A373&lt;&gt;"",IFERROR(INDEX(Name,SMALL(IF((zimmer=$A373),ROW(Daten)),6)-1),""),"")</f>
        <v/>
      </c>
      <c r="P373" s="10" t="str">
        <f t="array" ref="P373">IF($A373&lt;&gt;"",IFERROR(INDEX(Stelle,SMALL(IF((zimmer=$A373),ROW(Daten)),1)-1),""),"")</f>
        <v/>
      </c>
      <c r="Q373" s="10" t="str">
        <f t="array" ref="Q373">IF($A373&lt;&gt;"",IFERROR(INDEX(Stelle,SMALL(IF((zimmer=$A373),ROW(Daten)),2)-1),""),"")</f>
        <v/>
      </c>
      <c r="R373" s="10" t="str">
        <f t="array" ref="R373">IF($A373&lt;&gt;"",IFERROR(INDEX(Stelle,SMALL(IF((zimmer=$A373),ROW(Daten)),3)-1),""),"")</f>
        <v/>
      </c>
      <c r="S373" s="10" t="str">
        <f t="array" ref="S373">IF($A373&lt;&gt;"",IFERROR(INDEX(Stelle,SMALL(IF((zimmer=$A373),ROW(Daten)),4)-1),""),"")</f>
        <v/>
      </c>
      <c r="T373" s="10" t="str">
        <f t="array" ref="T373">IF($A373&lt;&gt;"",IFERROR(INDEX(Stelle,SMALL(IF((zimmer=$A373),ROW(Daten)),5)-1),""),"")</f>
        <v/>
      </c>
      <c r="U373" s="10" t="str">
        <f t="array" ref="U373">IF($A373&lt;&gt;"",IFERROR(INDEX(Stelle,SMALL(IF((zimmer=$A373),ROW(Daten)),6)-1),""),"")</f>
        <v/>
      </c>
    </row>
    <row r="374" spans="1:21" ht="13.5" thickBot="1" x14ac:dyDescent="0.25">
      <c r="A374" s="76"/>
      <c r="B374" s="77"/>
      <c r="C374" s="78"/>
      <c r="D374" s="78"/>
      <c r="E374" s="8" t="str">
        <f>IF(A374&lt;&gt;"",COUNTIF(Daten!I:I,A374),"")</f>
        <v/>
      </c>
      <c r="F374" s="9" t="str">
        <f t="shared" si="15"/>
        <v/>
      </c>
      <c r="G374" s="9" t="str">
        <f t="shared" si="16"/>
        <v/>
      </c>
      <c r="H374" s="9" t="str">
        <f>IFERROR(IF(COUNTIF(Daten!$H$2:$H$400,$A374)&lt;&gt;0,"X",""),"")</f>
        <v/>
      </c>
      <c r="I374" s="63" t="str">
        <f t="shared" si="17"/>
        <v/>
      </c>
      <c r="J374" s="10" t="str">
        <f t="array" ref="J374">IF(A374&lt;&gt;"",IF(IFERROR(INDEX(Name,SMALL(IF((zimmer=$A374),ROW(Daten)),1)-1),VLOOKUP($A374,Erläuterung,2,FALSE))=0,"",IFERROR(INDEX(Name,SMALL(IF((zimmer=$A374),ROW(Daten)),1)-1),VLOOKUP($A374,Erläuterung,2,FALSE))),"")</f>
        <v/>
      </c>
      <c r="K374" s="10" t="str">
        <f t="array" ref="K374">IF($A374&lt;&gt;"",IFERROR(INDEX(Name,SMALL(IF((zimmer=$A374),ROW(Daten)),2)-1),""),"")</f>
        <v/>
      </c>
      <c r="L374" s="10" t="str">
        <f t="array" ref="L374">IF($A374&lt;&gt;"",IFERROR(INDEX(Name,SMALL(IF((zimmer=$A374),ROW(Daten)),3)-1),""),"")</f>
        <v/>
      </c>
      <c r="M374" s="10" t="str">
        <f t="array" ref="M374">IF($A374&lt;&gt;"",IFERROR(INDEX(Name,SMALL(IF((zimmer=$A374),ROW(Daten)),4)-1),""),"")</f>
        <v/>
      </c>
      <c r="N374" s="10" t="str">
        <f t="array" ref="N374">IF($A374&lt;&gt;"",IFERROR(INDEX(Name,SMALL(IF((zimmer=$A374),ROW(Daten)),5)-1),""),"")</f>
        <v/>
      </c>
      <c r="O374" s="10" t="str">
        <f t="array" ref="O374">IF($A374&lt;&gt;"",IFERROR(INDEX(Name,SMALL(IF((zimmer=$A374),ROW(Daten)),6)-1),""),"")</f>
        <v/>
      </c>
      <c r="P374" s="10" t="str">
        <f t="array" ref="P374">IF($A374&lt;&gt;"",IFERROR(INDEX(Stelle,SMALL(IF((zimmer=$A374),ROW(Daten)),1)-1),""),"")</f>
        <v/>
      </c>
      <c r="Q374" s="10" t="str">
        <f t="array" ref="Q374">IF($A374&lt;&gt;"",IFERROR(INDEX(Stelle,SMALL(IF((zimmer=$A374),ROW(Daten)),2)-1),""),"")</f>
        <v/>
      </c>
      <c r="R374" s="10" t="str">
        <f t="array" ref="R374">IF($A374&lt;&gt;"",IFERROR(INDEX(Stelle,SMALL(IF((zimmer=$A374),ROW(Daten)),3)-1),""),"")</f>
        <v/>
      </c>
      <c r="S374" s="10" t="str">
        <f t="array" ref="S374">IF($A374&lt;&gt;"",IFERROR(INDEX(Stelle,SMALL(IF((zimmer=$A374),ROW(Daten)),4)-1),""),"")</f>
        <v/>
      </c>
      <c r="T374" s="10" t="str">
        <f t="array" ref="T374">IF($A374&lt;&gt;"",IFERROR(INDEX(Stelle,SMALL(IF((zimmer=$A374),ROW(Daten)),5)-1),""),"")</f>
        <v/>
      </c>
      <c r="U374" s="10" t="str">
        <f t="array" ref="U374">IF($A374&lt;&gt;"",IFERROR(INDEX(Stelle,SMALL(IF((zimmer=$A374),ROW(Daten)),6)-1),""),"")</f>
        <v/>
      </c>
    </row>
    <row r="375" spans="1:21" ht="13.5" thickBot="1" x14ac:dyDescent="0.25">
      <c r="A375" s="76"/>
      <c r="B375" s="77"/>
      <c r="C375" s="78"/>
      <c r="D375" s="78"/>
      <c r="E375" s="8" t="str">
        <f>IF(A375&lt;&gt;"",COUNTIF(Daten!I:I,A375),"")</f>
        <v/>
      </c>
      <c r="F375" s="9" t="str">
        <f t="shared" si="15"/>
        <v/>
      </c>
      <c r="G375" s="9" t="str">
        <f t="shared" si="16"/>
        <v/>
      </c>
      <c r="H375" s="9" t="str">
        <f>IFERROR(IF(COUNTIF(Daten!$H$2:$H$400,$A375)&lt;&gt;0,"X",""),"")</f>
        <v/>
      </c>
      <c r="I375" s="63" t="str">
        <f t="shared" si="17"/>
        <v/>
      </c>
      <c r="J375" s="10" t="str">
        <f t="array" ref="J375">IF(A375&lt;&gt;"",IF(IFERROR(INDEX(Name,SMALL(IF((zimmer=$A375),ROW(Daten)),1)-1),VLOOKUP($A375,Erläuterung,2,FALSE))=0,"",IFERROR(INDEX(Name,SMALL(IF((zimmer=$A375),ROW(Daten)),1)-1),VLOOKUP($A375,Erläuterung,2,FALSE))),"")</f>
        <v/>
      </c>
      <c r="K375" s="10" t="str">
        <f t="array" ref="K375">IF($A375&lt;&gt;"",IFERROR(INDEX(Name,SMALL(IF((zimmer=$A375),ROW(Daten)),2)-1),""),"")</f>
        <v/>
      </c>
      <c r="L375" s="10" t="str">
        <f t="array" ref="L375">IF($A375&lt;&gt;"",IFERROR(INDEX(Name,SMALL(IF((zimmer=$A375),ROW(Daten)),3)-1),""),"")</f>
        <v/>
      </c>
      <c r="M375" s="10" t="str">
        <f t="array" ref="M375">IF($A375&lt;&gt;"",IFERROR(INDEX(Name,SMALL(IF((zimmer=$A375),ROW(Daten)),4)-1),""),"")</f>
        <v/>
      </c>
      <c r="N375" s="10" t="str">
        <f t="array" ref="N375">IF($A375&lt;&gt;"",IFERROR(INDEX(Name,SMALL(IF((zimmer=$A375),ROW(Daten)),5)-1),""),"")</f>
        <v/>
      </c>
      <c r="O375" s="10" t="str">
        <f t="array" ref="O375">IF($A375&lt;&gt;"",IFERROR(INDEX(Name,SMALL(IF((zimmer=$A375),ROW(Daten)),6)-1),""),"")</f>
        <v/>
      </c>
      <c r="P375" s="10" t="str">
        <f t="array" ref="P375">IF($A375&lt;&gt;"",IFERROR(INDEX(Stelle,SMALL(IF((zimmer=$A375),ROW(Daten)),1)-1),""),"")</f>
        <v/>
      </c>
      <c r="Q375" s="10" t="str">
        <f t="array" ref="Q375">IF($A375&lt;&gt;"",IFERROR(INDEX(Stelle,SMALL(IF((zimmer=$A375),ROW(Daten)),2)-1),""),"")</f>
        <v/>
      </c>
      <c r="R375" s="10" t="str">
        <f t="array" ref="R375">IF($A375&lt;&gt;"",IFERROR(INDEX(Stelle,SMALL(IF((zimmer=$A375),ROW(Daten)),3)-1),""),"")</f>
        <v/>
      </c>
      <c r="S375" s="10" t="str">
        <f t="array" ref="S375">IF($A375&lt;&gt;"",IFERROR(INDEX(Stelle,SMALL(IF((zimmer=$A375),ROW(Daten)),4)-1),""),"")</f>
        <v/>
      </c>
      <c r="T375" s="10" t="str">
        <f t="array" ref="T375">IF($A375&lt;&gt;"",IFERROR(INDEX(Stelle,SMALL(IF((zimmer=$A375),ROW(Daten)),5)-1),""),"")</f>
        <v/>
      </c>
      <c r="U375" s="10" t="str">
        <f t="array" ref="U375">IF($A375&lt;&gt;"",IFERROR(INDEX(Stelle,SMALL(IF((zimmer=$A375),ROW(Daten)),6)-1),""),"")</f>
        <v/>
      </c>
    </row>
    <row r="376" spans="1:21" ht="13.5" thickBot="1" x14ac:dyDescent="0.25">
      <c r="A376" s="76"/>
      <c r="B376" s="77"/>
      <c r="C376" s="78"/>
      <c r="D376" s="78"/>
      <c r="E376" s="8" t="str">
        <f>IF(A376&lt;&gt;"",COUNTIF(Daten!I:I,A376),"")</f>
        <v/>
      </c>
      <c r="F376" s="9" t="str">
        <f t="shared" si="15"/>
        <v/>
      </c>
      <c r="G376" s="9" t="str">
        <f t="shared" si="16"/>
        <v/>
      </c>
      <c r="H376" s="9" t="str">
        <f>IFERROR(IF(COUNTIF(Daten!$H$2:$H$400,$A376)&lt;&gt;0,"X",""),"")</f>
        <v/>
      </c>
      <c r="I376" s="63" t="str">
        <f t="shared" si="17"/>
        <v/>
      </c>
      <c r="J376" s="10" t="str">
        <f t="array" ref="J376">IF(A376&lt;&gt;"",IF(IFERROR(INDEX(Name,SMALL(IF((zimmer=$A376),ROW(Daten)),1)-1),VLOOKUP($A376,Erläuterung,2,FALSE))=0,"",IFERROR(INDEX(Name,SMALL(IF((zimmer=$A376),ROW(Daten)),1)-1),VLOOKUP($A376,Erläuterung,2,FALSE))),"")</f>
        <v/>
      </c>
      <c r="K376" s="10" t="str">
        <f t="array" ref="K376">IF($A376&lt;&gt;"",IFERROR(INDEX(Name,SMALL(IF((zimmer=$A376),ROW(Daten)),2)-1),""),"")</f>
        <v/>
      </c>
      <c r="L376" s="10" t="str">
        <f t="array" ref="L376">IF($A376&lt;&gt;"",IFERROR(INDEX(Name,SMALL(IF((zimmer=$A376),ROW(Daten)),3)-1),""),"")</f>
        <v/>
      </c>
      <c r="M376" s="10" t="str">
        <f t="array" ref="M376">IF($A376&lt;&gt;"",IFERROR(INDEX(Name,SMALL(IF((zimmer=$A376),ROW(Daten)),4)-1),""),"")</f>
        <v/>
      </c>
      <c r="N376" s="10" t="str">
        <f t="array" ref="N376">IF($A376&lt;&gt;"",IFERROR(INDEX(Name,SMALL(IF((zimmer=$A376),ROW(Daten)),5)-1),""),"")</f>
        <v/>
      </c>
      <c r="O376" s="10" t="str">
        <f t="array" ref="O376">IF($A376&lt;&gt;"",IFERROR(INDEX(Name,SMALL(IF((zimmer=$A376),ROW(Daten)),6)-1),""),"")</f>
        <v/>
      </c>
      <c r="P376" s="10" t="str">
        <f t="array" ref="P376">IF($A376&lt;&gt;"",IFERROR(INDEX(Stelle,SMALL(IF((zimmer=$A376),ROW(Daten)),1)-1),""),"")</f>
        <v/>
      </c>
      <c r="Q376" s="10" t="str">
        <f t="array" ref="Q376">IF($A376&lt;&gt;"",IFERROR(INDEX(Stelle,SMALL(IF((zimmer=$A376),ROW(Daten)),2)-1),""),"")</f>
        <v/>
      </c>
      <c r="R376" s="10" t="str">
        <f t="array" ref="R376">IF($A376&lt;&gt;"",IFERROR(INDEX(Stelle,SMALL(IF((zimmer=$A376),ROW(Daten)),3)-1),""),"")</f>
        <v/>
      </c>
      <c r="S376" s="10" t="str">
        <f t="array" ref="S376">IF($A376&lt;&gt;"",IFERROR(INDEX(Stelle,SMALL(IF((zimmer=$A376),ROW(Daten)),4)-1),""),"")</f>
        <v/>
      </c>
      <c r="T376" s="10" t="str">
        <f t="array" ref="T376">IF($A376&lt;&gt;"",IFERROR(INDEX(Stelle,SMALL(IF((zimmer=$A376),ROW(Daten)),5)-1),""),"")</f>
        <v/>
      </c>
      <c r="U376" s="10" t="str">
        <f t="array" ref="U376">IF($A376&lt;&gt;"",IFERROR(INDEX(Stelle,SMALL(IF((zimmer=$A376),ROW(Daten)),6)-1),""),"")</f>
        <v/>
      </c>
    </row>
    <row r="377" spans="1:21" ht="13.5" thickBot="1" x14ac:dyDescent="0.25">
      <c r="A377" s="76"/>
      <c r="B377" s="77"/>
      <c r="C377" s="78"/>
      <c r="D377" s="78"/>
      <c r="E377" s="8" t="str">
        <f>IF(A377&lt;&gt;"",COUNTIF(Daten!I:I,A377),"")</f>
        <v/>
      </c>
      <c r="F377" s="9" t="str">
        <f t="shared" si="15"/>
        <v/>
      </c>
      <c r="G377" s="9" t="str">
        <f t="shared" si="16"/>
        <v/>
      </c>
      <c r="H377" s="9" t="str">
        <f>IFERROR(IF(COUNTIF(Daten!$H$2:$H$400,$A377)&lt;&gt;0,"X",""),"")</f>
        <v/>
      </c>
      <c r="I377" s="63" t="str">
        <f t="shared" si="17"/>
        <v/>
      </c>
      <c r="J377" s="10" t="str">
        <f t="array" ref="J377">IF(A377&lt;&gt;"",IF(IFERROR(INDEX(Name,SMALL(IF((zimmer=$A377),ROW(Daten)),1)-1),VLOOKUP($A377,Erläuterung,2,FALSE))=0,"",IFERROR(INDEX(Name,SMALL(IF((zimmer=$A377),ROW(Daten)),1)-1),VLOOKUP($A377,Erläuterung,2,FALSE))),"")</f>
        <v/>
      </c>
      <c r="K377" s="10" t="str">
        <f t="array" ref="K377">IF($A377&lt;&gt;"",IFERROR(INDEX(Name,SMALL(IF((zimmer=$A377),ROW(Daten)),2)-1),""),"")</f>
        <v/>
      </c>
      <c r="L377" s="10" t="str">
        <f t="array" ref="L377">IF($A377&lt;&gt;"",IFERROR(INDEX(Name,SMALL(IF((zimmer=$A377),ROW(Daten)),3)-1),""),"")</f>
        <v/>
      </c>
      <c r="M377" s="10" t="str">
        <f t="array" ref="M377">IF($A377&lt;&gt;"",IFERROR(INDEX(Name,SMALL(IF((zimmer=$A377),ROW(Daten)),4)-1),""),"")</f>
        <v/>
      </c>
      <c r="N377" s="10" t="str">
        <f t="array" ref="N377">IF($A377&lt;&gt;"",IFERROR(INDEX(Name,SMALL(IF((zimmer=$A377),ROW(Daten)),5)-1),""),"")</f>
        <v/>
      </c>
      <c r="O377" s="10" t="str">
        <f t="array" ref="O377">IF($A377&lt;&gt;"",IFERROR(INDEX(Name,SMALL(IF((zimmer=$A377),ROW(Daten)),6)-1),""),"")</f>
        <v/>
      </c>
      <c r="P377" s="10" t="str">
        <f t="array" ref="P377">IF($A377&lt;&gt;"",IFERROR(INDEX(Stelle,SMALL(IF((zimmer=$A377),ROW(Daten)),1)-1),""),"")</f>
        <v/>
      </c>
      <c r="Q377" s="10" t="str">
        <f t="array" ref="Q377">IF($A377&lt;&gt;"",IFERROR(INDEX(Stelle,SMALL(IF((zimmer=$A377),ROW(Daten)),2)-1),""),"")</f>
        <v/>
      </c>
      <c r="R377" s="10" t="str">
        <f t="array" ref="R377">IF($A377&lt;&gt;"",IFERROR(INDEX(Stelle,SMALL(IF((zimmer=$A377),ROW(Daten)),3)-1),""),"")</f>
        <v/>
      </c>
      <c r="S377" s="10" t="str">
        <f t="array" ref="S377">IF($A377&lt;&gt;"",IFERROR(INDEX(Stelle,SMALL(IF((zimmer=$A377),ROW(Daten)),4)-1),""),"")</f>
        <v/>
      </c>
      <c r="T377" s="10" t="str">
        <f t="array" ref="T377">IF($A377&lt;&gt;"",IFERROR(INDEX(Stelle,SMALL(IF((zimmer=$A377),ROW(Daten)),5)-1),""),"")</f>
        <v/>
      </c>
      <c r="U377" s="10" t="str">
        <f t="array" ref="U377">IF($A377&lt;&gt;"",IFERROR(INDEX(Stelle,SMALL(IF((zimmer=$A377),ROW(Daten)),6)-1),""),"")</f>
        <v/>
      </c>
    </row>
    <row r="378" spans="1:21" ht="13.5" thickBot="1" x14ac:dyDescent="0.25">
      <c r="A378" s="76"/>
      <c r="B378" s="77"/>
      <c r="C378" s="78"/>
      <c r="D378" s="78"/>
      <c r="E378" s="8" t="str">
        <f>IF(A378&lt;&gt;"",COUNTIF(Daten!I:I,A378),"")</f>
        <v/>
      </c>
      <c r="F378" s="9" t="str">
        <f t="shared" si="15"/>
        <v/>
      </c>
      <c r="G378" s="9" t="str">
        <f t="shared" si="16"/>
        <v/>
      </c>
      <c r="H378" s="9" t="str">
        <f>IFERROR(IF(COUNTIF(Daten!$H$2:$H$400,$A378)&lt;&gt;0,"X",""),"")</f>
        <v/>
      </c>
      <c r="I378" s="63" t="str">
        <f t="shared" si="17"/>
        <v/>
      </c>
      <c r="J378" s="10" t="str">
        <f t="array" ref="J378">IF(A378&lt;&gt;"",IF(IFERROR(INDEX(Name,SMALL(IF((zimmer=$A378),ROW(Daten)),1)-1),VLOOKUP($A378,Erläuterung,2,FALSE))=0,"",IFERROR(INDEX(Name,SMALL(IF((zimmer=$A378),ROW(Daten)),1)-1),VLOOKUP($A378,Erläuterung,2,FALSE))),"")</f>
        <v/>
      </c>
      <c r="K378" s="10" t="str">
        <f t="array" ref="K378">IF($A378&lt;&gt;"",IFERROR(INDEX(Name,SMALL(IF((zimmer=$A378),ROW(Daten)),2)-1),""),"")</f>
        <v/>
      </c>
      <c r="L378" s="10" t="str">
        <f t="array" ref="L378">IF($A378&lt;&gt;"",IFERROR(INDEX(Name,SMALL(IF((zimmer=$A378),ROW(Daten)),3)-1),""),"")</f>
        <v/>
      </c>
      <c r="M378" s="10" t="str">
        <f t="array" ref="M378">IF($A378&lt;&gt;"",IFERROR(INDEX(Name,SMALL(IF((zimmer=$A378),ROW(Daten)),4)-1),""),"")</f>
        <v/>
      </c>
      <c r="N378" s="10" t="str">
        <f t="array" ref="N378">IF($A378&lt;&gt;"",IFERROR(INDEX(Name,SMALL(IF((zimmer=$A378),ROW(Daten)),5)-1),""),"")</f>
        <v/>
      </c>
      <c r="O378" s="10" t="str">
        <f t="array" ref="O378">IF($A378&lt;&gt;"",IFERROR(INDEX(Name,SMALL(IF((zimmer=$A378),ROW(Daten)),6)-1),""),"")</f>
        <v/>
      </c>
      <c r="P378" s="10" t="str">
        <f t="array" ref="P378">IF($A378&lt;&gt;"",IFERROR(INDEX(Stelle,SMALL(IF((zimmer=$A378),ROW(Daten)),1)-1),""),"")</f>
        <v/>
      </c>
      <c r="Q378" s="10" t="str">
        <f t="array" ref="Q378">IF($A378&lt;&gt;"",IFERROR(INDEX(Stelle,SMALL(IF((zimmer=$A378),ROW(Daten)),2)-1),""),"")</f>
        <v/>
      </c>
      <c r="R378" s="10" t="str">
        <f t="array" ref="R378">IF($A378&lt;&gt;"",IFERROR(INDEX(Stelle,SMALL(IF((zimmer=$A378),ROW(Daten)),3)-1),""),"")</f>
        <v/>
      </c>
      <c r="S378" s="10" t="str">
        <f t="array" ref="S378">IF($A378&lt;&gt;"",IFERROR(INDEX(Stelle,SMALL(IF((zimmer=$A378),ROW(Daten)),4)-1),""),"")</f>
        <v/>
      </c>
      <c r="T378" s="10" t="str">
        <f t="array" ref="T378">IF($A378&lt;&gt;"",IFERROR(INDEX(Stelle,SMALL(IF((zimmer=$A378),ROW(Daten)),5)-1),""),"")</f>
        <v/>
      </c>
      <c r="U378" s="10" t="str">
        <f t="array" ref="U378">IF($A378&lt;&gt;"",IFERROR(INDEX(Stelle,SMALL(IF((zimmer=$A378),ROW(Daten)),6)-1),""),"")</f>
        <v/>
      </c>
    </row>
    <row r="379" spans="1:21" ht="13.5" thickBot="1" x14ac:dyDescent="0.25">
      <c r="A379" s="76"/>
      <c r="B379" s="77"/>
      <c r="C379" s="78"/>
      <c r="D379" s="78"/>
      <c r="E379" s="8" t="str">
        <f>IF(A379&lt;&gt;"",COUNTIF(Daten!I:I,A379),"")</f>
        <v/>
      </c>
      <c r="F379" s="9" t="str">
        <f t="shared" si="15"/>
        <v/>
      </c>
      <c r="G379" s="9" t="str">
        <f t="shared" si="16"/>
        <v/>
      </c>
      <c r="H379" s="9" t="str">
        <f>IFERROR(IF(COUNTIF(Daten!$H$2:$H$400,$A379)&lt;&gt;0,"X",""),"")</f>
        <v/>
      </c>
      <c r="I379" s="63" t="str">
        <f t="shared" si="17"/>
        <v/>
      </c>
      <c r="J379" s="10" t="str">
        <f t="array" ref="J379">IF(A379&lt;&gt;"",IF(IFERROR(INDEX(Name,SMALL(IF((zimmer=$A379),ROW(Daten)),1)-1),VLOOKUP($A379,Erläuterung,2,FALSE))=0,"",IFERROR(INDEX(Name,SMALL(IF((zimmer=$A379),ROW(Daten)),1)-1),VLOOKUP($A379,Erläuterung,2,FALSE))),"")</f>
        <v/>
      </c>
      <c r="K379" s="10" t="str">
        <f t="array" ref="K379">IF($A379&lt;&gt;"",IFERROR(INDEX(Name,SMALL(IF((zimmer=$A379),ROW(Daten)),2)-1),""),"")</f>
        <v/>
      </c>
      <c r="L379" s="10" t="str">
        <f t="array" ref="L379">IF($A379&lt;&gt;"",IFERROR(INDEX(Name,SMALL(IF((zimmer=$A379),ROW(Daten)),3)-1),""),"")</f>
        <v/>
      </c>
      <c r="M379" s="10" t="str">
        <f t="array" ref="M379">IF($A379&lt;&gt;"",IFERROR(INDEX(Name,SMALL(IF((zimmer=$A379),ROW(Daten)),4)-1),""),"")</f>
        <v/>
      </c>
      <c r="N379" s="10" t="str">
        <f t="array" ref="N379">IF($A379&lt;&gt;"",IFERROR(INDEX(Name,SMALL(IF((zimmer=$A379),ROW(Daten)),5)-1),""),"")</f>
        <v/>
      </c>
      <c r="O379" s="10" t="str">
        <f t="array" ref="O379">IF($A379&lt;&gt;"",IFERROR(INDEX(Name,SMALL(IF((zimmer=$A379),ROW(Daten)),6)-1),""),"")</f>
        <v/>
      </c>
      <c r="P379" s="10" t="str">
        <f t="array" ref="P379">IF($A379&lt;&gt;"",IFERROR(INDEX(Stelle,SMALL(IF((zimmer=$A379),ROW(Daten)),1)-1),""),"")</f>
        <v/>
      </c>
      <c r="Q379" s="10" t="str">
        <f t="array" ref="Q379">IF($A379&lt;&gt;"",IFERROR(INDEX(Stelle,SMALL(IF((zimmer=$A379),ROW(Daten)),2)-1),""),"")</f>
        <v/>
      </c>
      <c r="R379" s="10" t="str">
        <f t="array" ref="R379">IF($A379&lt;&gt;"",IFERROR(INDEX(Stelle,SMALL(IF((zimmer=$A379),ROW(Daten)),3)-1),""),"")</f>
        <v/>
      </c>
      <c r="S379" s="10" t="str">
        <f t="array" ref="S379">IF($A379&lt;&gt;"",IFERROR(INDEX(Stelle,SMALL(IF((zimmer=$A379),ROW(Daten)),4)-1),""),"")</f>
        <v/>
      </c>
      <c r="T379" s="10" t="str">
        <f t="array" ref="T379">IF($A379&lt;&gt;"",IFERROR(INDEX(Stelle,SMALL(IF((zimmer=$A379),ROW(Daten)),5)-1),""),"")</f>
        <v/>
      </c>
      <c r="U379" s="10" t="str">
        <f t="array" ref="U379">IF($A379&lt;&gt;"",IFERROR(INDEX(Stelle,SMALL(IF((zimmer=$A379),ROW(Daten)),6)-1),""),"")</f>
        <v/>
      </c>
    </row>
    <row r="380" spans="1:21" ht="13.5" thickBot="1" x14ac:dyDescent="0.25">
      <c r="A380" s="76"/>
      <c r="B380" s="77"/>
      <c r="C380" s="78"/>
      <c r="D380" s="78"/>
      <c r="E380" s="8" t="str">
        <f>IF(A380&lt;&gt;"",COUNTIF(Daten!I:I,A380),"")</f>
        <v/>
      </c>
      <c r="F380" s="9" t="str">
        <f t="shared" si="15"/>
        <v/>
      </c>
      <c r="G380" s="9" t="str">
        <f t="shared" si="16"/>
        <v/>
      </c>
      <c r="H380" s="9" t="str">
        <f>IFERROR(IF(COUNTIF(Daten!$H$2:$H$400,$A380)&lt;&gt;0,"X",""),"")</f>
        <v/>
      </c>
      <c r="I380" s="63" t="str">
        <f t="shared" si="17"/>
        <v/>
      </c>
      <c r="J380" s="10" t="str">
        <f t="array" ref="J380">IF(A380&lt;&gt;"",IF(IFERROR(INDEX(Name,SMALL(IF((zimmer=$A380),ROW(Daten)),1)-1),VLOOKUP($A380,Erläuterung,2,FALSE))=0,"",IFERROR(INDEX(Name,SMALL(IF((zimmer=$A380),ROW(Daten)),1)-1),VLOOKUP($A380,Erläuterung,2,FALSE))),"")</f>
        <v/>
      </c>
      <c r="K380" s="10" t="str">
        <f t="array" ref="K380">IF($A380&lt;&gt;"",IFERROR(INDEX(Name,SMALL(IF((zimmer=$A380),ROW(Daten)),2)-1),""),"")</f>
        <v/>
      </c>
      <c r="L380" s="10" t="str">
        <f t="array" ref="L380">IF($A380&lt;&gt;"",IFERROR(INDEX(Name,SMALL(IF((zimmer=$A380),ROW(Daten)),3)-1),""),"")</f>
        <v/>
      </c>
      <c r="M380" s="10" t="str">
        <f t="array" ref="M380">IF($A380&lt;&gt;"",IFERROR(INDEX(Name,SMALL(IF((zimmer=$A380),ROW(Daten)),4)-1),""),"")</f>
        <v/>
      </c>
      <c r="N380" s="10" t="str">
        <f t="array" ref="N380">IF($A380&lt;&gt;"",IFERROR(INDEX(Name,SMALL(IF((zimmer=$A380),ROW(Daten)),5)-1),""),"")</f>
        <v/>
      </c>
      <c r="O380" s="10" t="str">
        <f t="array" ref="O380">IF($A380&lt;&gt;"",IFERROR(INDEX(Name,SMALL(IF((zimmer=$A380),ROW(Daten)),6)-1),""),"")</f>
        <v/>
      </c>
      <c r="P380" s="10" t="str">
        <f t="array" ref="P380">IF($A380&lt;&gt;"",IFERROR(INDEX(Stelle,SMALL(IF((zimmer=$A380),ROW(Daten)),1)-1),""),"")</f>
        <v/>
      </c>
      <c r="Q380" s="10" t="str">
        <f t="array" ref="Q380">IF($A380&lt;&gt;"",IFERROR(INDEX(Stelle,SMALL(IF((zimmer=$A380),ROW(Daten)),2)-1),""),"")</f>
        <v/>
      </c>
      <c r="R380" s="10" t="str">
        <f t="array" ref="R380">IF($A380&lt;&gt;"",IFERROR(INDEX(Stelle,SMALL(IF((zimmer=$A380),ROW(Daten)),3)-1),""),"")</f>
        <v/>
      </c>
      <c r="S380" s="10" t="str">
        <f t="array" ref="S380">IF($A380&lt;&gt;"",IFERROR(INDEX(Stelle,SMALL(IF((zimmer=$A380),ROW(Daten)),4)-1),""),"")</f>
        <v/>
      </c>
      <c r="T380" s="10" t="str">
        <f t="array" ref="T380">IF($A380&lt;&gt;"",IFERROR(INDEX(Stelle,SMALL(IF((zimmer=$A380),ROW(Daten)),5)-1),""),"")</f>
        <v/>
      </c>
      <c r="U380" s="10" t="str">
        <f t="array" ref="U380">IF($A380&lt;&gt;"",IFERROR(INDEX(Stelle,SMALL(IF((zimmer=$A380),ROW(Daten)),6)-1),""),"")</f>
        <v/>
      </c>
    </row>
    <row r="381" spans="1:21" ht="13.5" thickBot="1" x14ac:dyDescent="0.25">
      <c r="A381" s="76"/>
      <c r="B381" s="77"/>
      <c r="C381" s="78"/>
      <c r="D381" s="78"/>
      <c r="E381" s="8" t="str">
        <f>IF(A381&lt;&gt;"",COUNTIF(Daten!I:I,A381),"")</f>
        <v/>
      </c>
      <c r="F381" s="9" t="str">
        <f t="shared" si="15"/>
        <v/>
      </c>
      <c r="G381" s="9" t="str">
        <f t="shared" si="16"/>
        <v/>
      </c>
      <c r="H381" s="9" t="str">
        <f>IFERROR(IF(COUNTIF(Daten!$H$2:$H$400,$A381)&lt;&gt;0,"X",""),"")</f>
        <v/>
      </c>
      <c r="I381" s="63" t="str">
        <f t="shared" si="17"/>
        <v/>
      </c>
      <c r="J381" s="10" t="str">
        <f t="array" ref="J381">IF(A381&lt;&gt;"",IF(IFERROR(INDEX(Name,SMALL(IF((zimmer=$A381),ROW(Daten)),1)-1),VLOOKUP($A381,Erläuterung,2,FALSE))=0,"",IFERROR(INDEX(Name,SMALL(IF((zimmer=$A381),ROW(Daten)),1)-1),VLOOKUP($A381,Erläuterung,2,FALSE))),"")</f>
        <v/>
      </c>
      <c r="K381" s="10" t="str">
        <f t="array" ref="K381">IF($A381&lt;&gt;"",IFERROR(INDEX(Name,SMALL(IF((zimmer=$A381),ROW(Daten)),2)-1),""),"")</f>
        <v/>
      </c>
      <c r="L381" s="10" t="str">
        <f t="array" ref="L381">IF($A381&lt;&gt;"",IFERROR(INDEX(Name,SMALL(IF((zimmer=$A381),ROW(Daten)),3)-1),""),"")</f>
        <v/>
      </c>
      <c r="M381" s="10" t="str">
        <f t="array" ref="M381">IF($A381&lt;&gt;"",IFERROR(INDEX(Name,SMALL(IF((zimmer=$A381),ROW(Daten)),4)-1),""),"")</f>
        <v/>
      </c>
      <c r="N381" s="10" t="str">
        <f t="array" ref="N381">IF($A381&lt;&gt;"",IFERROR(INDEX(Name,SMALL(IF((zimmer=$A381),ROW(Daten)),5)-1),""),"")</f>
        <v/>
      </c>
      <c r="O381" s="10" t="str">
        <f t="array" ref="O381">IF($A381&lt;&gt;"",IFERROR(INDEX(Name,SMALL(IF((zimmer=$A381),ROW(Daten)),6)-1),""),"")</f>
        <v/>
      </c>
      <c r="P381" s="10" t="str">
        <f t="array" ref="P381">IF($A381&lt;&gt;"",IFERROR(INDEX(Stelle,SMALL(IF((zimmer=$A381),ROW(Daten)),1)-1),""),"")</f>
        <v/>
      </c>
      <c r="Q381" s="10" t="str">
        <f t="array" ref="Q381">IF($A381&lt;&gt;"",IFERROR(INDEX(Stelle,SMALL(IF((zimmer=$A381),ROW(Daten)),2)-1),""),"")</f>
        <v/>
      </c>
      <c r="R381" s="10" t="str">
        <f t="array" ref="R381">IF($A381&lt;&gt;"",IFERROR(INDEX(Stelle,SMALL(IF((zimmer=$A381),ROW(Daten)),3)-1),""),"")</f>
        <v/>
      </c>
      <c r="S381" s="10" t="str">
        <f t="array" ref="S381">IF($A381&lt;&gt;"",IFERROR(INDEX(Stelle,SMALL(IF((zimmer=$A381),ROW(Daten)),4)-1),""),"")</f>
        <v/>
      </c>
      <c r="T381" s="10" t="str">
        <f t="array" ref="T381">IF($A381&lt;&gt;"",IFERROR(INDEX(Stelle,SMALL(IF((zimmer=$A381),ROW(Daten)),5)-1),""),"")</f>
        <v/>
      </c>
      <c r="U381" s="10" t="str">
        <f t="array" ref="U381">IF($A381&lt;&gt;"",IFERROR(INDEX(Stelle,SMALL(IF((zimmer=$A381),ROW(Daten)),6)-1),""),"")</f>
        <v/>
      </c>
    </row>
    <row r="382" spans="1:21" ht="13.5" thickBot="1" x14ac:dyDescent="0.25">
      <c r="A382" s="76"/>
      <c r="B382" s="77"/>
      <c r="C382" s="78"/>
      <c r="D382" s="78"/>
      <c r="E382" s="8" t="str">
        <f>IF(A382&lt;&gt;"",COUNTIF(Daten!I:I,A382),"")</f>
        <v/>
      </c>
      <c r="F382" s="9" t="str">
        <f t="shared" si="15"/>
        <v/>
      </c>
      <c r="G382" s="9" t="str">
        <f t="shared" si="16"/>
        <v/>
      </c>
      <c r="H382" s="9" t="str">
        <f>IFERROR(IF(COUNTIF(Daten!$H$2:$H$400,$A382)&lt;&gt;0,"X",""),"")</f>
        <v/>
      </c>
      <c r="I382" s="63" t="str">
        <f t="shared" si="17"/>
        <v/>
      </c>
      <c r="J382" s="10" t="str">
        <f t="array" ref="J382">IF(A382&lt;&gt;"",IF(IFERROR(INDEX(Name,SMALL(IF((zimmer=$A382),ROW(Daten)),1)-1),VLOOKUP($A382,Erläuterung,2,FALSE))=0,"",IFERROR(INDEX(Name,SMALL(IF((zimmer=$A382),ROW(Daten)),1)-1),VLOOKUP($A382,Erläuterung,2,FALSE))),"")</f>
        <v/>
      </c>
      <c r="K382" s="10" t="str">
        <f t="array" ref="K382">IF($A382&lt;&gt;"",IFERROR(INDEX(Name,SMALL(IF((zimmer=$A382),ROW(Daten)),2)-1),""),"")</f>
        <v/>
      </c>
      <c r="L382" s="10" t="str">
        <f t="array" ref="L382">IF($A382&lt;&gt;"",IFERROR(INDEX(Name,SMALL(IF((zimmer=$A382),ROW(Daten)),3)-1),""),"")</f>
        <v/>
      </c>
      <c r="M382" s="10" t="str">
        <f t="array" ref="M382">IF($A382&lt;&gt;"",IFERROR(INDEX(Name,SMALL(IF((zimmer=$A382),ROW(Daten)),4)-1),""),"")</f>
        <v/>
      </c>
      <c r="N382" s="10" t="str">
        <f t="array" ref="N382">IF($A382&lt;&gt;"",IFERROR(INDEX(Name,SMALL(IF((zimmer=$A382),ROW(Daten)),5)-1),""),"")</f>
        <v/>
      </c>
      <c r="O382" s="10" t="str">
        <f t="array" ref="O382">IF($A382&lt;&gt;"",IFERROR(INDEX(Name,SMALL(IF((zimmer=$A382),ROW(Daten)),6)-1),""),"")</f>
        <v/>
      </c>
      <c r="P382" s="10" t="str">
        <f t="array" ref="P382">IF($A382&lt;&gt;"",IFERROR(INDEX(Stelle,SMALL(IF((zimmer=$A382),ROW(Daten)),1)-1),""),"")</f>
        <v/>
      </c>
      <c r="Q382" s="10" t="str">
        <f t="array" ref="Q382">IF($A382&lt;&gt;"",IFERROR(INDEX(Stelle,SMALL(IF((zimmer=$A382),ROW(Daten)),2)-1),""),"")</f>
        <v/>
      </c>
      <c r="R382" s="10" t="str">
        <f t="array" ref="R382">IF($A382&lt;&gt;"",IFERROR(INDEX(Stelle,SMALL(IF((zimmer=$A382),ROW(Daten)),3)-1),""),"")</f>
        <v/>
      </c>
      <c r="S382" s="10" t="str">
        <f t="array" ref="S382">IF($A382&lt;&gt;"",IFERROR(INDEX(Stelle,SMALL(IF((zimmer=$A382),ROW(Daten)),4)-1),""),"")</f>
        <v/>
      </c>
      <c r="T382" s="10" t="str">
        <f t="array" ref="T382">IF($A382&lt;&gt;"",IFERROR(INDEX(Stelle,SMALL(IF((zimmer=$A382),ROW(Daten)),5)-1),""),"")</f>
        <v/>
      </c>
      <c r="U382" s="10" t="str">
        <f t="array" ref="U382">IF($A382&lt;&gt;"",IFERROR(INDEX(Stelle,SMALL(IF((zimmer=$A382),ROW(Daten)),6)-1),""),"")</f>
        <v/>
      </c>
    </row>
    <row r="383" spans="1:21" ht="13.5" thickBot="1" x14ac:dyDescent="0.25">
      <c r="A383" s="76"/>
      <c r="B383" s="77"/>
      <c r="C383" s="78"/>
      <c r="D383" s="78"/>
      <c r="E383" s="8" t="str">
        <f>IF(A383&lt;&gt;"",COUNTIF(Daten!I:I,A383),"")</f>
        <v/>
      </c>
      <c r="F383" s="9" t="str">
        <f t="shared" si="15"/>
        <v/>
      </c>
      <c r="G383" s="9" t="str">
        <f t="shared" si="16"/>
        <v/>
      </c>
      <c r="H383" s="9" t="str">
        <f>IFERROR(IF(COUNTIF(Daten!$H$2:$H$400,$A383)&lt;&gt;0,"X",""),"")</f>
        <v/>
      </c>
      <c r="I383" s="63" t="str">
        <f t="shared" si="17"/>
        <v/>
      </c>
      <c r="J383" s="10" t="str">
        <f t="array" ref="J383">IF(A383&lt;&gt;"",IF(IFERROR(INDEX(Name,SMALL(IF((zimmer=$A383),ROW(Daten)),1)-1),VLOOKUP($A383,Erläuterung,2,FALSE))=0,"",IFERROR(INDEX(Name,SMALL(IF((zimmer=$A383),ROW(Daten)),1)-1),VLOOKUP($A383,Erläuterung,2,FALSE))),"")</f>
        <v/>
      </c>
      <c r="K383" s="10" t="str">
        <f t="array" ref="K383">IF($A383&lt;&gt;"",IFERROR(INDEX(Name,SMALL(IF((zimmer=$A383),ROW(Daten)),2)-1),""),"")</f>
        <v/>
      </c>
      <c r="L383" s="10" t="str">
        <f t="array" ref="L383">IF($A383&lt;&gt;"",IFERROR(INDEX(Name,SMALL(IF((zimmer=$A383),ROW(Daten)),3)-1),""),"")</f>
        <v/>
      </c>
      <c r="M383" s="10" t="str">
        <f t="array" ref="M383">IF($A383&lt;&gt;"",IFERROR(INDEX(Name,SMALL(IF((zimmer=$A383),ROW(Daten)),4)-1),""),"")</f>
        <v/>
      </c>
      <c r="N383" s="10" t="str">
        <f t="array" ref="N383">IF($A383&lt;&gt;"",IFERROR(INDEX(Name,SMALL(IF((zimmer=$A383),ROW(Daten)),5)-1),""),"")</f>
        <v/>
      </c>
      <c r="O383" s="10" t="str">
        <f t="array" ref="O383">IF($A383&lt;&gt;"",IFERROR(INDEX(Name,SMALL(IF((zimmer=$A383),ROW(Daten)),6)-1),""),"")</f>
        <v/>
      </c>
      <c r="P383" s="10" t="str">
        <f t="array" ref="P383">IF($A383&lt;&gt;"",IFERROR(INDEX(Stelle,SMALL(IF((zimmer=$A383),ROW(Daten)),1)-1),""),"")</f>
        <v/>
      </c>
      <c r="Q383" s="10" t="str">
        <f t="array" ref="Q383">IF($A383&lt;&gt;"",IFERROR(INDEX(Stelle,SMALL(IF((zimmer=$A383),ROW(Daten)),2)-1),""),"")</f>
        <v/>
      </c>
      <c r="R383" s="10" t="str">
        <f t="array" ref="R383">IF($A383&lt;&gt;"",IFERROR(INDEX(Stelle,SMALL(IF((zimmer=$A383),ROW(Daten)),3)-1),""),"")</f>
        <v/>
      </c>
      <c r="S383" s="10" t="str">
        <f t="array" ref="S383">IF($A383&lt;&gt;"",IFERROR(INDEX(Stelle,SMALL(IF((zimmer=$A383),ROW(Daten)),4)-1),""),"")</f>
        <v/>
      </c>
      <c r="T383" s="10" t="str">
        <f t="array" ref="T383">IF($A383&lt;&gt;"",IFERROR(INDEX(Stelle,SMALL(IF((zimmer=$A383),ROW(Daten)),5)-1),""),"")</f>
        <v/>
      </c>
      <c r="U383" s="10" t="str">
        <f t="array" ref="U383">IF($A383&lt;&gt;"",IFERROR(INDEX(Stelle,SMALL(IF((zimmer=$A383),ROW(Daten)),6)-1),""),"")</f>
        <v/>
      </c>
    </row>
    <row r="384" spans="1:21" ht="13.5" thickBot="1" x14ac:dyDescent="0.25">
      <c r="A384" s="76"/>
      <c r="B384" s="77"/>
      <c r="C384" s="78"/>
      <c r="D384" s="78"/>
      <c r="E384" s="8" t="str">
        <f>IF(A384&lt;&gt;"",COUNTIF(Daten!I:I,A384),"")</f>
        <v/>
      </c>
      <c r="F384" s="9" t="str">
        <f t="shared" si="15"/>
        <v/>
      </c>
      <c r="G384" s="9" t="str">
        <f t="shared" si="16"/>
        <v/>
      </c>
      <c r="H384" s="9" t="str">
        <f>IFERROR(IF(COUNTIF(Daten!$H$2:$H$400,$A384)&lt;&gt;0,"X",""),"")</f>
        <v/>
      </c>
      <c r="I384" s="63" t="str">
        <f t="shared" si="17"/>
        <v/>
      </c>
      <c r="J384" s="10" t="str">
        <f t="array" ref="J384">IF(A384&lt;&gt;"",IF(IFERROR(INDEX(Name,SMALL(IF((zimmer=$A384),ROW(Daten)),1)-1),VLOOKUP($A384,Erläuterung,2,FALSE))=0,"",IFERROR(INDEX(Name,SMALL(IF((zimmer=$A384),ROW(Daten)),1)-1),VLOOKUP($A384,Erläuterung,2,FALSE))),"")</f>
        <v/>
      </c>
      <c r="K384" s="10" t="str">
        <f t="array" ref="K384">IF($A384&lt;&gt;"",IFERROR(INDEX(Name,SMALL(IF((zimmer=$A384),ROW(Daten)),2)-1),""),"")</f>
        <v/>
      </c>
      <c r="L384" s="10" t="str">
        <f t="array" ref="L384">IF($A384&lt;&gt;"",IFERROR(INDEX(Name,SMALL(IF((zimmer=$A384),ROW(Daten)),3)-1),""),"")</f>
        <v/>
      </c>
      <c r="M384" s="10" t="str">
        <f t="array" ref="M384">IF($A384&lt;&gt;"",IFERROR(INDEX(Name,SMALL(IF((zimmer=$A384),ROW(Daten)),4)-1),""),"")</f>
        <v/>
      </c>
      <c r="N384" s="10" t="str">
        <f t="array" ref="N384">IF($A384&lt;&gt;"",IFERROR(INDEX(Name,SMALL(IF((zimmer=$A384),ROW(Daten)),5)-1),""),"")</f>
        <v/>
      </c>
      <c r="O384" s="10" t="str">
        <f t="array" ref="O384">IF($A384&lt;&gt;"",IFERROR(INDEX(Name,SMALL(IF((zimmer=$A384),ROW(Daten)),6)-1),""),"")</f>
        <v/>
      </c>
      <c r="P384" s="10" t="str">
        <f t="array" ref="P384">IF($A384&lt;&gt;"",IFERROR(INDEX(Stelle,SMALL(IF((zimmer=$A384),ROW(Daten)),1)-1),""),"")</f>
        <v/>
      </c>
      <c r="Q384" s="10" t="str">
        <f t="array" ref="Q384">IF($A384&lt;&gt;"",IFERROR(INDEX(Stelle,SMALL(IF((zimmer=$A384),ROW(Daten)),2)-1),""),"")</f>
        <v/>
      </c>
      <c r="R384" s="10" t="str">
        <f t="array" ref="R384">IF($A384&lt;&gt;"",IFERROR(INDEX(Stelle,SMALL(IF((zimmer=$A384),ROW(Daten)),3)-1),""),"")</f>
        <v/>
      </c>
      <c r="S384" s="10" t="str">
        <f t="array" ref="S384">IF($A384&lt;&gt;"",IFERROR(INDEX(Stelle,SMALL(IF((zimmer=$A384),ROW(Daten)),4)-1),""),"")</f>
        <v/>
      </c>
      <c r="T384" s="10" t="str">
        <f t="array" ref="T384">IF($A384&lt;&gt;"",IFERROR(INDEX(Stelle,SMALL(IF((zimmer=$A384),ROW(Daten)),5)-1),""),"")</f>
        <v/>
      </c>
      <c r="U384" s="10" t="str">
        <f t="array" ref="U384">IF($A384&lt;&gt;"",IFERROR(INDEX(Stelle,SMALL(IF((zimmer=$A384),ROW(Daten)),6)-1),""),"")</f>
        <v/>
      </c>
    </row>
    <row r="385" spans="1:21" ht="13.5" thickBot="1" x14ac:dyDescent="0.25">
      <c r="A385" s="76"/>
      <c r="B385" s="77"/>
      <c r="C385" s="78"/>
      <c r="D385" s="78"/>
      <c r="E385" s="8" t="str">
        <f>IF(A385&lt;&gt;"",COUNTIF(Daten!I:I,A385),"")</f>
        <v/>
      </c>
      <c r="F385" s="9" t="str">
        <f t="shared" si="15"/>
        <v/>
      </c>
      <c r="G385" s="9" t="str">
        <f t="shared" si="16"/>
        <v/>
      </c>
      <c r="H385" s="9" t="str">
        <f>IFERROR(IF(COUNTIF(Daten!$H$2:$H$400,$A385)&lt;&gt;0,"X",""),"")</f>
        <v/>
      </c>
      <c r="I385" s="63" t="str">
        <f t="shared" si="17"/>
        <v/>
      </c>
      <c r="J385" s="10" t="str">
        <f t="array" ref="J385">IF(A385&lt;&gt;"",IF(IFERROR(INDEX(Name,SMALL(IF((zimmer=$A385),ROW(Daten)),1)-1),VLOOKUP($A385,Erläuterung,2,FALSE))=0,"",IFERROR(INDEX(Name,SMALL(IF((zimmer=$A385),ROW(Daten)),1)-1),VLOOKUP($A385,Erläuterung,2,FALSE))),"")</f>
        <v/>
      </c>
      <c r="K385" s="10" t="str">
        <f t="array" ref="K385">IF($A385&lt;&gt;"",IFERROR(INDEX(Name,SMALL(IF((zimmer=$A385),ROW(Daten)),2)-1),""),"")</f>
        <v/>
      </c>
      <c r="L385" s="10" t="str">
        <f t="array" ref="L385">IF($A385&lt;&gt;"",IFERROR(INDEX(Name,SMALL(IF((zimmer=$A385),ROW(Daten)),3)-1),""),"")</f>
        <v/>
      </c>
      <c r="M385" s="10" t="str">
        <f t="array" ref="M385">IF($A385&lt;&gt;"",IFERROR(INDEX(Name,SMALL(IF((zimmer=$A385),ROW(Daten)),4)-1),""),"")</f>
        <v/>
      </c>
      <c r="N385" s="10" t="str">
        <f t="array" ref="N385">IF($A385&lt;&gt;"",IFERROR(INDEX(Name,SMALL(IF((zimmer=$A385),ROW(Daten)),5)-1),""),"")</f>
        <v/>
      </c>
      <c r="O385" s="10" t="str">
        <f t="array" ref="O385">IF($A385&lt;&gt;"",IFERROR(INDEX(Name,SMALL(IF((zimmer=$A385),ROW(Daten)),6)-1),""),"")</f>
        <v/>
      </c>
      <c r="P385" s="10" t="str">
        <f t="array" ref="P385">IF($A385&lt;&gt;"",IFERROR(INDEX(Stelle,SMALL(IF((zimmer=$A385),ROW(Daten)),1)-1),""),"")</f>
        <v/>
      </c>
      <c r="Q385" s="10" t="str">
        <f t="array" ref="Q385">IF($A385&lt;&gt;"",IFERROR(INDEX(Stelle,SMALL(IF((zimmer=$A385),ROW(Daten)),2)-1),""),"")</f>
        <v/>
      </c>
      <c r="R385" s="10" t="str">
        <f t="array" ref="R385">IF($A385&lt;&gt;"",IFERROR(INDEX(Stelle,SMALL(IF((zimmer=$A385),ROW(Daten)),3)-1),""),"")</f>
        <v/>
      </c>
      <c r="S385" s="10" t="str">
        <f t="array" ref="S385">IF($A385&lt;&gt;"",IFERROR(INDEX(Stelle,SMALL(IF((zimmer=$A385),ROW(Daten)),4)-1),""),"")</f>
        <v/>
      </c>
      <c r="T385" s="10" t="str">
        <f t="array" ref="T385">IF($A385&lt;&gt;"",IFERROR(INDEX(Stelle,SMALL(IF((zimmer=$A385),ROW(Daten)),5)-1),""),"")</f>
        <v/>
      </c>
      <c r="U385" s="10" t="str">
        <f t="array" ref="U385">IF($A385&lt;&gt;"",IFERROR(INDEX(Stelle,SMALL(IF((zimmer=$A385),ROW(Daten)),6)-1),""),"")</f>
        <v/>
      </c>
    </row>
    <row r="386" spans="1:21" ht="13.5" thickBot="1" x14ac:dyDescent="0.25">
      <c r="A386" s="76"/>
      <c r="B386" s="77"/>
      <c r="C386" s="78"/>
      <c r="D386" s="78"/>
      <c r="E386" s="8" t="str">
        <f>IF(A386&lt;&gt;"",COUNTIF(Daten!I:I,A386),"")</f>
        <v/>
      </c>
      <c r="F386" s="9" t="str">
        <f t="shared" ref="F386:F400" si="18">IF(E386=0,"X","")</f>
        <v/>
      </c>
      <c r="G386" s="9" t="str">
        <f t="shared" ref="G386:G400" si="19">IF(E386&gt;D386,E386-D386,"")</f>
        <v/>
      </c>
      <c r="H386" s="9" t="str">
        <f>IFERROR(IF(COUNTIF(Daten!$H$2:$H$400,$A386)&lt;&gt;0,"X",""),"")</f>
        <v/>
      </c>
      <c r="I386" s="63" t="str">
        <f t="shared" ref="I386:I400" si="20">P386&amp;IF(AND(Q386&lt;&gt;"",COUNTIF(P386:Q386,Q386)=1)," / "&amp;Q386,"")&amp;IF(AND(R386&lt;&gt;"",COUNTIF(P386:R386,R386)=1)," / "&amp;R386,"")&amp;IF(AND(S386&lt;&gt;"",COUNTIF(P386:S386,S386)=1)," / "&amp;S386,"")&amp;IF(AND(T386&lt;&gt;"",COUNTIF(P386:T386,T386)=1)," / "&amp;T386,"") &amp;IF(AND(U386&lt;&gt;"",COUNTIF(P386:U386,U386)=1)," / "&amp;U386,"")</f>
        <v/>
      </c>
      <c r="J386" s="10" t="str">
        <f t="array" ref="J386">IF(A386&lt;&gt;"",IF(IFERROR(INDEX(Name,SMALL(IF((zimmer=$A386),ROW(Daten)),1)-1),VLOOKUP($A386,Erläuterung,2,FALSE))=0,"",IFERROR(INDEX(Name,SMALL(IF((zimmer=$A386),ROW(Daten)),1)-1),VLOOKUP($A386,Erläuterung,2,FALSE))),"")</f>
        <v/>
      </c>
      <c r="K386" s="10" t="str">
        <f t="array" ref="K386">IF($A386&lt;&gt;"",IFERROR(INDEX(Name,SMALL(IF((zimmer=$A386),ROW(Daten)),2)-1),""),"")</f>
        <v/>
      </c>
      <c r="L386" s="10" t="str">
        <f t="array" ref="L386">IF($A386&lt;&gt;"",IFERROR(INDEX(Name,SMALL(IF((zimmer=$A386),ROW(Daten)),3)-1),""),"")</f>
        <v/>
      </c>
      <c r="M386" s="10" t="str">
        <f t="array" ref="M386">IF($A386&lt;&gt;"",IFERROR(INDEX(Name,SMALL(IF((zimmer=$A386),ROW(Daten)),4)-1),""),"")</f>
        <v/>
      </c>
      <c r="N386" s="10" t="str">
        <f t="array" ref="N386">IF($A386&lt;&gt;"",IFERROR(INDEX(Name,SMALL(IF((zimmer=$A386),ROW(Daten)),5)-1),""),"")</f>
        <v/>
      </c>
      <c r="O386" s="10" t="str">
        <f t="array" ref="O386">IF($A386&lt;&gt;"",IFERROR(INDEX(Name,SMALL(IF((zimmer=$A386),ROW(Daten)),6)-1),""),"")</f>
        <v/>
      </c>
      <c r="P386" s="10" t="str">
        <f t="array" ref="P386">IF($A386&lt;&gt;"",IFERROR(INDEX(Stelle,SMALL(IF((zimmer=$A386),ROW(Daten)),1)-1),""),"")</f>
        <v/>
      </c>
      <c r="Q386" s="10" t="str">
        <f t="array" ref="Q386">IF($A386&lt;&gt;"",IFERROR(INDEX(Stelle,SMALL(IF((zimmer=$A386),ROW(Daten)),2)-1),""),"")</f>
        <v/>
      </c>
      <c r="R386" s="10" t="str">
        <f t="array" ref="R386">IF($A386&lt;&gt;"",IFERROR(INDEX(Stelle,SMALL(IF((zimmer=$A386),ROW(Daten)),3)-1),""),"")</f>
        <v/>
      </c>
      <c r="S386" s="10" t="str">
        <f t="array" ref="S386">IF($A386&lt;&gt;"",IFERROR(INDEX(Stelle,SMALL(IF((zimmer=$A386),ROW(Daten)),4)-1),""),"")</f>
        <v/>
      </c>
      <c r="T386" s="10" t="str">
        <f t="array" ref="T386">IF($A386&lt;&gt;"",IFERROR(INDEX(Stelle,SMALL(IF((zimmer=$A386),ROW(Daten)),5)-1),""),"")</f>
        <v/>
      </c>
      <c r="U386" s="10" t="str">
        <f t="array" ref="U386">IF($A386&lt;&gt;"",IFERROR(INDEX(Stelle,SMALL(IF((zimmer=$A386),ROW(Daten)),6)-1),""),"")</f>
        <v/>
      </c>
    </row>
    <row r="387" spans="1:21" ht="13.5" thickBot="1" x14ac:dyDescent="0.25">
      <c r="A387" s="76"/>
      <c r="B387" s="77"/>
      <c r="C387" s="78"/>
      <c r="D387" s="78"/>
      <c r="E387" s="8" t="str">
        <f>IF(A387&lt;&gt;"",COUNTIF(Daten!I:I,A387),"")</f>
        <v/>
      </c>
      <c r="F387" s="9" t="str">
        <f t="shared" si="18"/>
        <v/>
      </c>
      <c r="G387" s="9" t="str">
        <f t="shared" si="19"/>
        <v/>
      </c>
      <c r="H387" s="9" t="str">
        <f>IFERROR(IF(COUNTIF(Daten!$H$2:$H$400,$A387)&lt;&gt;0,"X",""),"")</f>
        <v/>
      </c>
      <c r="I387" s="63" t="str">
        <f t="shared" si="20"/>
        <v/>
      </c>
      <c r="J387" s="10" t="str">
        <f t="array" ref="J387">IF(A387&lt;&gt;"",IF(IFERROR(INDEX(Name,SMALL(IF((zimmer=$A387),ROW(Daten)),1)-1),VLOOKUP($A387,Erläuterung,2,FALSE))=0,"",IFERROR(INDEX(Name,SMALL(IF((zimmer=$A387),ROW(Daten)),1)-1),VLOOKUP($A387,Erläuterung,2,FALSE))),"")</f>
        <v/>
      </c>
      <c r="K387" s="10" t="str">
        <f t="array" ref="K387">IF($A387&lt;&gt;"",IFERROR(INDEX(Name,SMALL(IF((zimmer=$A387),ROW(Daten)),2)-1),""),"")</f>
        <v/>
      </c>
      <c r="L387" s="10" t="str">
        <f t="array" ref="L387">IF($A387&lt;&gt;"",IFERROR(INDEX(Name,SMALL(IF((zimmer=$A387),ROW(Daten)),3)-1),""),"")</f>
        <v/>
      </c>
      <c r="M387" s="10" t="str">
        <f t="array" ref="M387">IF($A387&lt;&gt;"",IFERROR(INDEX(Name,SMALL(IF((zimmer=$A387),ROW(Daten)),4)-1),""),"")</f>
        <v/>
      </c>
      <c r="N387" s="10" t="str">
        <f t="array" ref="N387">IF($A387&lt;&gt;"",IFERROR(INDEX(Name,SMALL(IF((zimmer=$A387),ROW(Daten)),5)-1),""),"")</f>
        <v/>
      </c>
      <c r="O387" s="10" t="str">
        <f t="array" ref="O387">IF($A387&lt;&gt;"",IFERROR(INDEX(Name,SMALL(IF((zimmer=$A387),ROW(Daten)),6)-1),""),"")</f>
        <v/>
      </c>
      <c r="P387" s="10" t="str">
        <f t="array" ref="P387">IF($A387&lt;&gt;"",IFERROR(INDEX(Stelle,SMALL(IF((zimmer=$A387),ROW(Daten)),1)-1),""),"")</f>
        <v/>
      </c>
      <c r="Q387" s="10" t="str">
        <f t="array" ref="Q387">IF($A387&lt;&gt;"",IFERROR(INDEX(Stelle,SMALL(IF((zimmer=$A387),ROW(Daten)),2)-1),""),"")</f>
        <v/>
      </c>
      <c r="R387" s="10" t="str">
        <f t="array" ref="R387">IF($A387&lt;&gt;"",IFERROR(INDEX(Stelle,SMALL(IF((zimmer=$A387),ROW(Daten)),3)-1),""),"")</f>
        <v/>
      </c>
      <c r="S387" s="10" t="str">
        <f t="array" ref="S387">IF($A387&lt;&gt;"",IFERROR(INDEX(Stelle,SMALL(IF((zimmer=$A387),ROW(Daten)),4)-1),""),"")</f>
        <v/>
      </c>
      <c r="T387" s="10" t="str">
        <f t="array" ref="T387">IF($A387&lt;&gt;"",IFERROR(INDEX(Stelle,SMALL(IF((zimmer=$A387),ROW(Daten)),5)-1),""),"")</f>
        <v/>
      </c>
      <c r="U387" s="10" t="str">
        <f t="array" ref="U387">IF($A387&lt;&gt;"",IFERROR(INDEX(Stelle,SMALL(IF((zimmer=$A387),ROW(Daten)),6)-1),""),"")</f>
        <v/>
      </c>
    </row>
    <row r="388" spans="1:21" ht="13.5" thickBot="1" x14ac:dyDescent="0.25">
      <c r="A388" s="76"/>
      <c r="B388" s="77"/>
      <c r="C388" s="78"/>
      <c r="D388" s="78"/>
      <c r="E388" s="8" t="str">
        <f>IF(A388&lt;&gt;"",COUNTIF(Daten!I:I,A388),"")</f>
        <v/>
      </c>
      <c r="F388" s="9" t="str">
        <f t="shared" si="18"/>
        <v/>
      </c>
      <c r="G388" s="9" t="str">
        <f t="shared" si="19"/>
        <v/>
      </c>
      <c r="H388" s="9" t="str">
        <f>IFERROR(IF(COUNTIF(Daten!$H$2:$H$400,$A388)&lt;&gt;0,"X",""),"")</f>
        <v/>
      </c>
      <c r="I388" s="63" t="str">
        <f t="shared" si="20"/>
        <v/>
      </c>
      <c r="J388" s="10" t="str">
        <f t="array" ref="J388">IF(A388&lt;&gt;"",IF(IFERROR(INDEX(Name,SMALL(IF((zimmer=$A388),ROW(Daten)),1)-1),VLOOKUP($A388,Erläuterung,2,FALSE))=0,"",IFERROR(INDEX(Name,SMALL(IF((zimmer=$A388),ROW(Daten)),1)-1),VLOOKUP($A388,Erläuterung,2,FALSE))),"")</f>
        <v/>
      </c>
      <c r="K388" s="10" t="str">
        <f t="array" ref="K388">IF($A388&lt;&gt;"",IFERROR(INDEX(Name,SMALL(IF((zimmer=$A388),ROW(Daten)),2)-1),""),"")</f>
        <v/>
      </c>
      <c r="L388" s="10" t="str">
        <f t="array" ref="L388">IF($A388&lt;&gt;"",IFERROR(INDEX(Name,SMALL(IF((zimmer=$A388),ROW(Daten)),3)-1),""),"")</f>
        <v/>
      </c>
      <c r="M388" s="10" t="str">
        <f t="array" ref="M388">IF($A388&lt;&gt;"",IFERROR(INDEX(Name,SMALL(IF((zimmer=$A388),ROW(Daten)),4)-1),""),"")</f>
        <v/>
      </c>
      <c r="N388" s="10" t="str">
        <f t="array" ref="N388">IF($A388&lt;&gt;"",IFERROR(INDEX(Name,SMALL(IF((zimmer=$A388),ROW(Daten)),5)-1),""),"")</f>
        <v/>
      </c>
      <c r="O388" s="10" t="str">
        <f t="array" ref="O388">IF($A388&lt;&gt;"",IFERROR(INDEX(Name,SMALL(IF((zimmer=$A388),ROW(Daten)),6)-1),""),"")</f>
        <v/>
      </c>
      <c r="P388" s="10" t="str">
        <f t="array" ref="P388">IF($A388&lt;&gt;"",IFERROR(INDEX(Stelle,SMALL(IF((zimmer=$A388),ROW(Daten)),1)-1),""),"")</f>
        <v/>
      </c>
      <c r="Q388" s="10" t="str">
        <f t="array" ref="Q388">IF($A388&lt;&gt;"",IFERROR(INDEX(Stelle,SMALL(IF((zimmer=$A388),ROW(Daten)),2)-1),""),"")</f>
        <v/>
      </c>
      <c r="R388" s="10" t="str">
        <f t="array" ref="R388">IF($A388&lt;&gt;"",IFERROR(INDEX(Stelle,SMALL(IF((zimmer=$A388),ROW(Daten)),3)-1),""),"")</f>
        <v/>
      </c>
      <c r="S388" s="10" t="str">
        <f t="array" ref="S388">IF($A388&lt;&gt;"",IFERROR(INDEX(Stelle,SMALL(IF((zimmer=$A388),ROW(Daten)),4)-1),""),"")</f>
        <v/>
      </c>
      <c r="T388" s="10" t="str">
        <f t="array" ref="T388">IF($A388&lt;&gt;"",IFERROR(INDEX(Stelle,SMALL(IF((zimmer=$A388),ROW(Daten)),5)-1),""),"")</f>
        <v/>
      </c>
      <c r="U388" s="10" t="str">
        <f t="array" ref="U388">IF($A388&lt;&gt;"",IFERROR(INDEX(Stelle,SMALL(IF((zimmer=$A388),ROW(Daten)),6)-1),""),"")</f>
        <v/>
      </c>
    </row>
    <row r="389" spans="1:21" ht="13.5" thickBot="1" x14ac:dyDescent="0.25">
      <c r="A389" s="76"/>
      <c r="B389" s="77"/>
      <c r="C389" s="78"/>
      <c r="D389" s="78"/>
      <c r="E389" s="8" t="str">
        <f>IF(A389&lt;&gt;"",COUNTIF(Daten!I:I,A389),"")</f>
        <v/>
      </c>
      <c r="F389" s="9" t="str">
        <f t="shared" si="18"/>
        <v/>
      </c>
      <c r="G389" s="9" t="str">
        <f t="shared" si="19"/>
        <v/>
      </c>
      <c r="H389" s="9" t="str">
        <f>IFERROR(IF(COUNTIF(Daten!$H$2:$H$400,$A389)&lt;&gt;0,"X",""),"")</f>
        <v/>
      </c>
      <c r="I389" s="63" t="str">
        <f t="shared" si="20"/>
        <v/>
      </c>
      <c r="J389" s="10" t="str">
        <f t="array" ref="J389">IF(A389&lt;&gt;"",IF(IFERROR(INDEX(Name,SMALL(IF((zimmer=$A389),ROW(Daten)),1)-1),VLOOKUP($A389,Erläuterung,2,FALSE))=0,"",IFERROR(INDEX(Name,SMALL(IF((zimmer=$A389),ROW(Daten)),1)-1),VLOOKUP($A389,Erläuterung,2,FALSE))),"")</f>
        <v/>
      </c>
      <c r="K389" s="10" t="str">
        <f t="array" ref="K389">IF($A389&lt;&gt;"",IFERROR(INDEX(Name,SMALL(IF((zimmer=$A389),ROW(Daten)),2)-1),""),"")</f>
        <v/>
      </c>
      <c r="L389" s="10" t="str">
        <f t="array" ref="L389">IF($A389&lt;&gt;"",IFERROR(INDEX(Name,SMALL(IF((zimmer=$A389),ROW(Daten)),3)-1),""),"")</f>
        <v/>
      </c>
      <c r="M389" s="10" t="str">
        <f t="array" ref="M389">IF($A389&lt;&gt;"",IFERROR(INDEX(Name,SMALL(IF((zimmer=$A389),ROW(Daten)),4)-1),""),"")</f>
        <v/>
      </c>
      <c r="N389" s="10" t="str">
        <f t="array" ref="N389">IF($A389&lt;&gt;"",IFERROR(INDEX(Name,SMALL(IF((zimmer=$A389),ROW(Daten)),5)-1),""),"")</f>
        <v/>
      </c>
      <c r="O389" s="10" t="str">
        <f t="array" ref="O389">IF($A389&lt;&gt;"",IFERROR(INDEX(Name,SMALL(IF((zimmer=$A389),ROW(Daten)),6)-1),""),"")</f>
        <v/>
      </c>
      <c r="P389" s="10" t="str">
        <f t="array" ref="P389">IF($A389&lt;&gt;"",IFERROR(INDEX(Stelle,SMALL(IF((zimmer=$A389),ROW(Daten)),1)-1),""),"")</f>
        <v/>
      </c>
      <c r="Q389" s="10" t="str">
        <f t="array" ref="Q389">IF($A389&lt;&gt;"",IFERROR(INDEX(Stelle,SMALL(IF((zimmer=$A389),ROW(Daten)),2)-1),""),"")</f>
        <v/>
      </c>
      <c r="R389" s="10" t="str">
        <f t="array" ref="R389">IF($A389&lt;&gt;"",IFERROR(INDEX(Stelle,SMALL(IF((zimmer=$A389),ROW(Daten)),3)-1),""),"")</f>
        <v/>
      </c>
      <c r="S389" s="10" t="str">
        <f t="array" ref="S389">IF($A389&lt;&gt;"",IFERROR(INDEX(Stelle,SMALL(IF((zimmer=$A389),ROW(Daten)),4)-1),""),"")</f>
        <v/>
      </c>
      <c r="T389" s="10" t="str">
        <f t="array" ref="T389">IF($A389&lt;&gt;"",IFERROR(INDEX(Stelle,SMALL(IF((zimmer=$A389),ROW(Daten)),5)-1),""),"")</f>
        <v/>
      </c>
      <c r="U389" s="10" t="str">
        <f t="array" ref="U389">IF($A389&lt;&gt;"",IFERROR(INDEX(Stelle,SMALL(IF((zimmer=$A389),ROW(Daten)),6)-1),""),"")</f>
        <v/>
      </c>
    </row>
    <row r="390" spans="1:21" ht="13.5" thickBot="1" x14ac:dyDescent="0.25">
      <c r="A390" s="76"/>
      <c r="B390" s="77"/>
      <c r="C390" s="78"/>
      <c r="D390" s="78"/>
      <c r="E390" s="8" t="str">
        <f>IF(A390&lt;&gt;"",COUNTIF(Daten!I:I,A390),"")</f>
        <v/>
      </c>
      <c r="F390" s="9" t="str">
        <f t="shared" si="18"/>
        <v/>
      </c>
      <c r="G390" s="9" t="str">
        <f t="shared" si="19"/>
        <v/>
      </c>
      <c r="H390" s="9" t="str">
        <f>IFERROR(IF(COUNTIF(Daten!$H$2:$H$400,$A390)&lt;&gt;0,"X",""),"")</f>
        <v/>
      </c>
      <c r="I390" s="63" t="str">
        <f t="shared" si="20"/>
        <v/>
      </c>
      <c r="J390" s="10" t="str">
        <f t="array" ref="J390">IF(A390&lt;&gt;"",IF(IFERROR(INDEX(Name,SMALL(IF((zimmer=$A390),ROW(Daten)),1)-1),VLOOKUP($A390,Erläuterung,2,FALSE))=0,"",IFERROR(INDEX(Name,SMALL(IF((zimmer=$A390),ROW(Daten)),1)-1),VLOOKUP($A390,Erläuterung,2,FALSE))),"")</f>
        <v/>
      </c>
      <c r="K390" s="10" t="str">
        <f t="array" ref="K390">IF($A390&lt;&gt;"",IFERROR(INDEX(Name,SMALL(IF((zimmer=$A390),ROW(Daten)),2)-1),""),"")</f>
        <v/>
      </c>
      <c r="L390" s="10" t="str">
        <f t="array" ref="L390">IF($A390&lt;&gt;"",IFERROR(INDEX(Name,SMALL(IF((zimmer=$A390),ROW(Daten)),3)-1),""),"")</f>
        <v/>
      </c>
      <c r="M390" s="10" t="str">
        <f t="array" ref="M390">IF($A390&lt;&gt;"",IFERROR(INDEX(Name,SMALL(IF((zimmer=$A390),ROW(Daten)),4)-1),""),"")</f>
        <v/>
      </c>
      <c r="N390" s="10" t="str">
        <f t="array" ref="N390">IF($A390&lt;&gt;"",IFERROR(INDEX(Name,SMALL(IF((zimmer=$A390),ROW(Daten)),5)-1),""),"")</f>
        <v/>
      </c>
      <c r="O390" s="10" t="str">
        <f t="array" ref="O390">IF($A390&lt;&gt;"",IFERROR(INDEX(Name,SMALL(IF((zimmer=$A390),ROW(Daten)),6)-1),""),"")</f>
        <v/>
      </c>
      <c r="P390" s="10" t="str">
        <f t="array" ref="P390">IF($A390&lt;&gt;"",IFERROR(INDEX(Stelle,SMALL(IF((zimmer=$A390),ROW(Daten)),1)-1),""),"")</f>
        <v/>
      </c>
      <c r="Q390" s="10" t="str">
        <f t="array" ref="Q390">IF($A390&lt;&gt;"",IFERROR(INDEX(Stelle,SMALL(IF((zimmer=$A390),ROW(Daten)),2)-1),""),"")</f>
        <v/>
      </c>
      <c r="R390" s="10" t="str">
        <f t="array" ref="R390">IF($A390&lt;&gt;"",IFERROR(INDEX(Stelle,SMALL(IF((zimmer=$A390),ROW(Daten)),3)-1),""),"")</f>
        <v/>
      </c>
      <c r="S390" s="10" t="str">
        <f t="array" ref="S390">IF($A390&lt;&gt;"",IFERROR(INDEX(Stelle,SMALL(IF((zimmer=$A390),ROW(Daten)),4)-1),""),"")</f>
        <v/>
      </c>
      <c r="T390" s="10" t="str">
        <f t="array" ref="T390">IF($A390&lt;&gt;"",IFERROR(INDEX(Stelle,SMALL(IF((zimmer=$A390),ROW(Daten)),5)-1),""),"")</f>
        <v/>
      </c>
      <c r="U390" s="10" t="str">
        <f t="array" ref="U390">IF($A390&lt;&gt;"",IFERROR(INDEX(Stelle,SMALL(IF((zimmer=$A390),ROW(Daten)),6)-1),""),"")</f>
        <v/>
      </c>
    </row>
    <row r="391" spans="1:21" ht="13.5" thickBot="1" x14ac:dyDescent="0.25">
      <c r="A391" s="76"/>
      <c r="B391" s="77"/>
      <c r="C391" s="78"/>
      <c r="D391" s="78"/>
      <c r="E391" s="8" t="str">
        <f>IF(A391&lt;&gt;"",COUNTIF(Daten!I:I,A391),"")</f>
        <v/>
      </c>
      <c r="F391" s="9" t="str">
        <f t="shared" si="18"/>
        <v/>
      </c>
      <c r="G391" s="9" t="str">
        <f t="shared" si="19"/>
        <v/>
      </c>
      <c r="H391" s="9" t="str">
        <f>IFERROR(IF(COUNTIF(Daten!$H$2:$H$400,$A391)&lt;&gt;0,"X",""),"")</f>
        <v/>
      </c>
      <c r="I391" s="63" t="str">
        <f t="shared" si="20"/>
        <v/>
      </c>
      <c r="J391" s="10" t="str">
        <f t="array" ref="J391">IF(A391&lt;&gt;"",IF(IFERROR(INDEX(Name,SMALL(IF((zimmer=$A391),ROW(Daten)),1)-1),VLOOKUP($A391,Erläuterung,2,FALSE))=0,"",IFERROR(INDEX(Name,SMALL(IF((zimmer=$A391),ROW(Daten)),1)-1),VLOOKUP($A391,Erläuterung,2,FALSE))),"")</f>
        <v/>
      </c>
      <c r="K391" s="10" t="str">
        <f t="array" ref="K391">IF($A391&lt;&gt;"",IFERROR(INDEX(Name,SMALL(IF((zimmer=$A391),ROW(Daten)),2)-1),""),"")</f>
        <v/>
      </c>
      <c r="L391" s="10" t="str">
        <f t="array" ref="L391">IF($A391&lt;&gt;"",IFERROR(INDEX(Name,SMALL(IF((zimmer=$A391),ROW(Daten)),3)-1),""),"")</f>
        <v/>
      </c>
      <c r="M391" s="10" t="str">
        <f t="array" ref="M391">IF($A391&lt;&gt;"",IFERROR(INDEX(Name,SMALL(IF((zimmer=$A391),ROW(Daten)),4)-1),""),"")</f>
        <v/>
      </c>
      <c r="N391" s="10" t="str">
        <f t="array" ref="N391">IF($A391&lt;&gt;"",IFERROR(INDEX(Name,SMALL(IF((zimmer=$A391),ROW(Daten)),5)-1),""),"")</f>
        <v/>
      </c>
      <c r="O391" s="10" t="str">
        <f t="array" ref="O391">IF($A391&lt;&gt;"",IFERROR(INDEX(Name,SMALL(IF((zimmer=$A391),ROW(Daten)),6)-1),""),"")</f>
        <v/>
      </c>
      <c r="P391" s="10" t="str">
        <f t="array" ref="P391">IF($A391&lt;&gt;"",IFERROR(INDEX(Stelle,SMALL(IF((zimmer=$A391),ROW(Daten)),1)-1),""),"")</f>
        <v/>
      </c>
      <c r="Q391" s="10" t="str">
        <f t="array" ref="Q391">IF($A391&lt;&gt;"",IFERROR(INDEX(Stelle,SMALL(IF((zimmer=$A391),ROW(Daten)),2)-1),""),"")</f>
        <v/>
      </c>
      <c r="R391" s="10" t="str">
        <f t="array" ref="R391">IF($A391&lt;&gt;"",IFERROR(INDEX(Stelle,SMALL(IF((zimmer=$A391),ROW(Daten)),3)-1),""),"")</f>
        <v/>
      </c>
      <c r="S391" s="10" t="str">
        <f t="array" ref="S391">IF($A391&lt;&gt;"",IFERROR(INDEX(Stelle,SMALL(IF((zimmer=$A391),ROW(Daten)),4)-1),""),"")</f>
        <v/>
      </c>
      <c r="T391" s="10" t="str">
        <f t="array" ref="T391">IF($A391&lt;&gt;"",IFERROR(INDEX(Stelle,SMALL(IF((zimmer=$A391),ROW(Daten)),5)-1),""),"")</f>
        <v/>
      </c>
      <c r="U391" s="10" t="str">
        <f t="array" ref="U391">IF($A391&lt;&gt;"",IFERROR(INDEX(Stelle,SMALL(IF((zimmer=$A391),ROW(Daten)),6)-1),""),"")</f>
        <v/>
      </c>
    </row>
    <row r="392" spans="1:21" ht="13.5" thickBot="1" x14ac:dyDescent="0.25">
      <c r="A392" s="76"/>
      <c r="B392" s="77"/>
      <c r="C392" s="78"/>
      <c r="D392" s="78"/>
      <c r="E392" s="8" t="str">
        <f>IF(A392&lt;&gt;"",COUNTIF(Daten!I:I,A392),"")</f>
        <v/>
      </c>
      <c r="F392" s="9" t="str">
        <f t="shared" si="18"/>
        <v/>
      </c>
      <c r="G392" s="9" t="str">
        <f t="shared" si="19"/>
        <v/>
      </c>
      <c r="H392" s="9" t="str">
        <f>IFERROR(IF(COUNTIF(Daten!$H$2:$H$400,$A392)&lt;&gt;0,"X",""),"")</f>
        <v/>
      </c>
      <c r="I392" s="63" t="str">
        <f t="shared" si="20"/>
        <v/>
      </c>
      <c r="J392" s="10" t="str">
        <f t="array" ref="J392">IF(A392&lt;&gt;"",IF(IFERROR(INDEX(Name,SMALL(IF((zimmer=$A392),ROW(Daten)),1)-1),VLOOKUP($A392,Erläuterung,2,FALSE))=0,"",IFERROR(INDEX(Name,SMALL(IF((zimmer=$A392),ROW(Daten)),1)-1),VLOOKUP($A392,Erläuterung,2,FALSE))),"")</f>
        <v/>
      </c>
      <c r="K392" s="10" t="str">
        <f t="array" ref="K392">IF($A392&lt;&gt;"",IFERROR(INDEX(Name,SMALL(IF((zimmer=$A392),ROW(Daten)),2)-1),""),"")</f>
        <v/>
      </c>
      <c r="L392" s="10" t="str">
        <f t="array" ref="L392">IF($A392&lt;&gt;"",IFERROR(INDEX(Name,SMALL(IF((zimmer=$A392),ROW(Daten)),3)-1),""),"")</f>
        <v/>
      </c>
      <c r="M392" s="10" t="str">
        <f t="array" ref="M392">IF($A392&lt;&gt;"",IFERROR(INDEX(Name,SMALL(IF((zimmer=$A392),ROW(Daten)),4)-1),""),"")</f>
        <v/>
      </c>
      <c r="N392" s="10" t="str">
        <f t="array" ref="N392">IF($A392&lt;&gt;"",IFERROR(INDEX(Name,SMALL(IF((zimmer=$A392),ROW(Daten)),5)-1),""),"")</f>
        <v/>
      </c>
      <c r="O392" s="10" t="str">
        <f t="array" ref="O392">IF($A392&lt;&gt;"",IFERROR(INDEX(Name,SMALL(IF((zimmer=$A392),ROW(Daten)),6)-1),""),"")</f>
        <v/>
      </c>
      <c r="P392" s="10" t="str">
        <f t="array" ref="P392">IF($A392&lt;&gt;"",IFERROR(INDEX(Stelle,SMALL(IF((zimmer=$A392),ROW(Daten)),1)-1),""),"")</f>
        <v/>
      </c>
      <c r="Q392" s="10" t="str">
        <f t="array" ref="Q392">IF($A392&lt;&gt;"",IFERROR(INDEX(Stelle,SMALL(IF((zimmer=$A392),ROW(Daten)),2)-1),""),"")</f>
        <v/>
      </c>
      <c r="R392" s="10" t="str">
        <f t="array" ref="R392">IF($A392&lt;&gt;"",IFERROR(INDEX(Stelle,SMALL(IF((zimmer=$A392),ROW(Daten)),3)-1),""),"")</f>
        <v/>
      </c>
      <c r="S392" s="10" t="str">
        <f t="array" ref="S392">IF($A392&lt;&gt;"",IFERROR(INDEX(Stelle,SMALL(IF((zimmer=$A392),ROW(Daten)),4)-1),""),"")</f>
        <v/>
      </c>
      <c r="T392" s="10" t="str">
        <f t="array" ref="T392">IF($A392&lt;&gt;"",IFERROR(INDEX(Stelle,SMALL(IF((zimmer=$A392),ROW(Daten)),5)-1),""),"")</f>
        <v/>
      </c>
      <c r="U392" s="10" t="str">
        <f t="array" ref="U392">IF($A392&lt;&gt;"",IFERROR(INDEX(Stelle,SMALL(IF((zimmer=$A392),ROW(Daten)),6)-1),""),"")</f>
        <v/>
      </c>
    </row>
    <row r="393" spans="1:21" ht="13.5" thickBot="1" x14ac:dyDescent="0.25">
      <c r="A393" s="76"/>
      <c r="B393" s="77"/>
      <c r="C393" s="78"/>
      <c r="D393" s="78"/>
      <c r="E393" s="8" t="str">
        <f>IF(A393&lt;&gt;"",COUNTIF(Daten!I:I,A393),"")</f>
        <v/>
      </c>
      <c r="F393" s="9" t="str">
        <f t="shared" si="18"/>
        <v/>
      </c>
      <c r="G393" s="9" t="str">
        <f t="shared" si="19"/>
        <v/>
      </c>
      <c r="H393" s="9" t="str">
        <f>IFERROR(IF(COUNTIF(Daten!$H$2:$H$400,$A393)&lt;&gt;0,"X",""),"")</f>
        <v/>
      </c>
      <c r="I393" s="63" t="str">
        <f t="shared" si="20"/>
        <v/>
      </c>
      <c r="J393" s="10" t="str">
        <f t="array" ref="J393">IF(A393&lt;&gt;"",IF(IFERROR(INDEX(Name,SMALL(IF((zimmer=$A393),ROW(Daten)),1)-1),VLOOKUP($A393,Erläuterung,2,FALSE))=0,"",IFERROR(INDEX(Name,SMALL(IF((zimmer=$A393),ROW(Daten)),1)-1),VLOOKUP($A393,Erläuterung,2,FALSE))),"")</f>
        <v/>
      </c>
      <c r="K393" s="10" t="str">
        <f t="array" ref="K393">IF($A393&lt;&gt;"",IFERROR(INDEX(Name,SMALL(IF((zimmer=$A393),ROW(Daten)),2)-1),""),"")</f>
        <v/>
      </c>
      <c r="L393" s="10" t="str">
        <f t="array" ref="L393">IF($A393&lt;&gt;"",IFERROR(INDEX(Name,SMALL(IF((zimmer=$A393),ROW(Daten)),3)-1),""),"")</f>
        <v/>
      </c>
      <c r="M393" s="10" t="str">
        <f t="array" ref="M393">IF($A393&lt;&gt;"",IFERROR(INDEX(Name,SMALL(IF((zimmer=$A393),ROW(Daten)),4)-1),""),"")</f>
        <v/>
      </c>
      <c r="N393" s="10" t="str">
        <f t="array" ref="N393">IF($A393&lt;&gt;"",IFERROR(INDEX(Name,SMALL(IF((zimmer=$A393),ROW(Daten)),5)-1),""),"")</f>
        <v/>
      </c>
      <c r="O393" s="10" t="str">
        <f t="array" ref="O393">IF($A393&lt;&gt;"",IFERROR(INDEX(Name,SMALL(IF((zimmer=$A393),ROW(Daten)),6)-1),""),"")</f>
        <v/>
      </c>
      <c r="P393" s="10" t="str">
        <f t="array" ref="P393">IF($A393&lt;&gt;"",IFERROR(INDEX(Stelle,SMALL(IF((zimmer=$A393),ROW(Daten)),1)-1),""),"")</f>
        <v/>
      </c>
      <c r="Q393" s="10" t="str">
        <f t="array" ref="Q393">IF($A393&lt;&gt;"",IFERROR(INDEX(Stelle,SMALL(IF((zimmer=$A393),ROW(Daten)),2)-1),""),"")</f>
        <v/>
      </c>
      <c r="R393" s="10" t="str">
        <f t="array" ref="R393">IF($A393&lt;&gt;"",IFERROR(INDEX(Stelle,SMALL(IF((zimmer=$A393),ROW(Daten)),3)-1),""),"")</f>
        <v/>
      </c>
      <c r="S393" s="10" t="str">
        <f t="array" ref="S393">IF($A393&lt;&gt;"",IFERROR(INDEX(Stelle,SMALL(IF((zimmer=$A393),ROW(Daten)),4)-1),""),"")</f>
        <v/>
      </c>
      <c r="T393" s="10" t="str">
        <f t="array" ref="T393">IF($A393&lt;&gt;"",IFERROR(INDEX(Stelle,SMALL(IF((zimmer=$A393),ROW(Daten)),5)-1),""),"")</f>
        <v/>
      </c>
      <c r="U393" s="10" t="str">
        <f t="array" ref="U393">IF($A393&lt;&gt;"",IFERROR(INDEX(Stelle,SMALL(IF((zimmer=$A393),ROW(Daten)),6)-1),""),"")</f>
        <v/>
      </c>
    </row>
    <row r="394" spans="1:21" ht="13.5" thickBot="1" x14ac:dyDescent="0.25">
      <c r="A394" s="76"/>
      <c r="B394" s="77"/>
      <c r="C394" s="78"/>
      <c r="D394" s="78"/>
      <c r="E394" s="8" t="str">
        <f>IF(A394&lt;&gt;"",COUNTIF(Daten!I:I,A394),"")</f>
        <v/>
      </c>
      <c r="F394" s="9" t="str">
        <f t="shared" si="18"/>
        <v/>
      </c>
      <c r="G394" s="9" t="str">
        <f t="shared" si="19"/>
        <v/>
      </c>
      <c r="H394" s="9" t="str">
        <f>IFERROR(IF(COUNTIF(Daten!$H$2:$H$400,$A394)&lt;&gt;0,"X",""),"")</f>
        <v/>
      </c>
      <c r="I394" s="63" t="str">
        <f t="shared" si="20"/>
        <v/>
      </c>
      <c r="J394" s="10" t="str">
        <f t="array" ref="J394">IF(A394&lt;&gt;"",IF(IFERROR(INDEX(Name,SMALL(IF((zimmer=$A394),ROW(Daten)),1)-1),VLOOKUP($A394,Erläuterung,2,FALSE))=0,"",IFERROR(INDEX(Name,SMALL(IF((zimmer=$A394),ROW(Daten)),1)-1),VLOOKUP($A394,Erläuterung,2,FALSE))),"")</f>
        <v/>
      </c>
      <c r="K394" s="10" t="str">
        <f t="array" ref="K394">IF($A394&lt;&gt;"",IFERROR(INDEX(Name,SMALL(IF((zimmer=$A394),ROW(Daten)),2)-1),""),"")</f>
        <v/>
      </c>
      <c r="L394" s="10" t="str">
        <f t="array" ref="L394">IF($A394&lt;&gt;"",IFERROR(INDEX(Name,SMALL(IF((zimmer=$A394),ROW(Daten)),3)-1),""),"")</f>
        <v/>
      </c>
      <c r="M394" s="10" t="str">
        <f t="array" ref="M394">IF($A394&lt;&gt;"",IFERROR(INDEX(Name,SMALL(IF((zimmer=$A394),ROW(Daten)),4)-1),""),"")</f>
        <v/>
      </c>
      <c r="N394" s="10" t="str">
        <f t="array" ref="N394">IF($A394&lt;&gt;"",IFERROR(INDEX(Name,SMALL(IF((zimmer=$A394),ROW(Daten)),5)-1),""),"")</f>
        <v/>
      </c>
      <c r="O394" s="10" t="str">
        <f t="array" ref="O394">IF($A394&lt;&gt;"",IFERROR(INDEX(Name,SMALL(IF((zimmer=$A394),ROW(Daten)),6)-1),""),"")</f>
        <v/>
      </c>
      <c r="P394" s="10" t="str">
        <f t="array" ref="P394">IF($A394&lt;&gt;"",IFERROR(INDEX(Stelle,SMALL(IF((zimmer=$A394),ROW(Daten)),1)-1),""),"")</f>
        <v/>
      </c>
      <c r="Q394" s="10" t="str">
        <f t="array" ref="Q394">IF($A394&lt;&gt;"",IFERROR(INDEX(Stelle,SMALL(IF((zimmer=$A394),ROW(Daten)),2)-1),""),"")</f>
        <v/>
      </c>
      <c r="R394" s="10" t="str">
        <f t="array" ref="R394">IF($A394&lt;&gt;"",IFERROR(INDEX(Stelle,SMALL(IF((zimmer=$A394),ROW(Daten)),3)-1),""),"")</f>
        <v/>
      </c>
      <c r="S394" s="10" t="str">
        <f t="array" ref="S394">IF($A394&lt;&gt;"",IFERROR(INDEX(Stelle,SMALL(IF((zimmer=$A394),ROW(Daten)),4)-1),""),"")</f>
        <v/>
      </c>
      <c r="T394" s="10" t="str">
        <f t="array" ref="T394">IF($A394&lt;&gt;"",IFERROR(INDEX(Stelle,SMALL(IF((zimmer=$A394),ROW(Daten)),5)-1),""),"")</f>
        <v/>
      </c>
      <c r="U394" s="10" t="str">
        <f t="array" ref="U394">IF($A394&lt;&gt;"",IFERROR(INDEX(Stelle,SMALL(IF((zimmer=$A394),ROW(Daten)),6)-1),""),"")</f>
        <v/>
      </c>
    </row>
    <row r="395" spans="1:21" ht="13.5" thickBot="1" x14ac:dyDescent="0.25">
      <c r="A395" s="76"/>
      <c r="B395" s="77"/>
      <c r="C395" s="78"/>
      <c r="D395" s="78"/>
      <c r="E395" s="8" t="str">
        <f>IF(A395&lt;&gt;"",COUNTIF(Daten!I:I,A395),"")</f>
        <v/>
      </c>
      <c r="F395" s="9" t="str">
        <f t="shared" si="18"/>
        <v/>
      </c>
      <c r="G395" s="9" t="str">
        <f t="shared" si="19"/>
        <v/>
      </c>
      <c r="H395" s="9" t="str">
        <f>IFERROR(IF(COUNTIF(Daten!$H$2:$H$400,$A395)&lt;&gt;0,"X",""),"")</f>
        <v/>
      </c>
      <c r="I395" s="63" t="str">
        <f t="shared" si="20"/>
        <v/>
      </c>
      <c r="J395" s="10" t="str">
        <f t="array" ref="J395">IF(A395&lt;&gt;"",IF(IFERROR(INDEX(Name,SMALL(IF((zimmer=$A395),ROW(Daten)),1)-1),VLOOKUP($A395,Erläuterung,2,FALSE))=0,"",IFERROR(INDEX(Name,SMALL(IF((zimmer=$A395),ROW(Daten)),1)-1),VLOOKUP($A395,Erläuterung,2,FALSE))),"")</f>
        <v/>
      </c>
      <c r="K395" s="10" t="str">
        <f t="array" ref="K395">IF($A395&lt;&gt;"",IFERROR(INDEX(Name,SMALL(IF((zimmer=$A395),ROW(Daten)),2)-1),""),"")</f>
        <v/>
      </c>
      <c r="L395" s="10" t="str">
        <f t="array" ref="L395">IF($A395&lt;&gt;"",IFERROR(INDEX(Name,SMALL(IF((zimmer=$A395),ROW(Daten)),3)-1),""),"")</f>
        <v/>
      </c>
      <c r="M395" s="10" t="str">
        <f t="array" ref="M395">IF($A395&lt;&gt;"",IFERROR(INDEX(Name,SMALL(IF((zimmer=$A395),ROW(Daten)),4)-1),""),"")</f>
        <v/>
      </c>
      <c r="N395" s="10" t="str">
        <f t="array" ref="N395">IF($A395&lt;&gt;"",IFERROR(INDEX(Name,SMALL(IF((zimmer=$A395),ROW(Daten)),5)-1),""),"")</f>
        <v/>
      </c>
      <c r="O395" s="10" t="str">
        <f t="array" ref="O395">IF($A395&lt;&gt;"",IFERROR(INDEX(Name,SMALL(IF((zimmer=$A395),ROW(Daten)),6)-1),""),"")</f>
        <v/>
      </c>
      <c r="P395" s="10" t="str">
        <f t="array" ref="P395">IF($A395&lt;&gt;"",IFERROR(INDEX(Stelle,SMALL(IF((zimmer=$A395),ROW(Daten)),1)-1),""),"")</f>
        <v/>
      </c>
      <c r="Q395" s="10" t="str">
        <f t="array" ref="Q395">IF($A395&lt;&gt;"",IFERROR(INDEX(Stelle,SMALL(IF((zimmer=$A395),ROW(Daten)),2)-1),""),"")</f>
        <v/>
      </c>
      <c r="R395" s="10" t="str">
        <f t="array" ref="R395">IF($A395&lt;&gt;"",IFERROR(INDEX(Stelle,SMALL(IF((zimmer=$A395),ROW(Daten)),3)-1),""),"")</f>
        <v/>
      </c>
      <c r="S395" s="10" t="str">
        <f t="array" ref="S395">IF($A395&lt;&gt;"",IFERROR(INDEX(Stelle,SMALL(IF((zimmer=$A395),ROW(Daten)),4)-1),""),"")</f>
        <v/>
      </c>
      <c r="T395" s="10" t="str">
        <f t="array" ref="T395">IF($A395&lt;&gt;"",IFERROR(INDEX(Stelle,SMALL(IF((zimmer=$A395),ROW(Daten)),5)-1),""),"")</f>
        <v/>
      </c>
      <c r="U395" s="10" t="str">
        <f t="array" ref="U395">IF($A395&lt;&gt;"",IFERROR(INDEX(Stelle,SMALL(IF((zimmer=$A395),ROW(Daten)),6)-1),""),"")</f>
        <v/>
      </c>
    </row>
    <row r="396" spans="1:21" ht="13.5" thickBot="1" x14ac:dyDescent="0.25">
      <c r="A396" s="76"/>
      <c r="B396" s="77"/>
      <c r="C396" s="78"/>
      <c r="D396" s="78"/>
      <c r="E396" s="8" t="str">
        <f>IF(A396&lt;&gt;"",COUNTIF(Daten!I:I,A396),"")</f>
        <v/>
      </c>
      <c r="F396" s="9" t="str">
        <f t="shared" si="18"/>
        <v/>
      </c>
      <c r="G396" s="9" t="str">
        <f t="shared" si="19"/>
        <v/>
      </c>
      <c r="H396" s="9" t="str">
        <f>IFERROR(IF(COUNTIF(Daten!$H$2:$H$400,$A396)&lt;&gt;0,"X",""),"")</f>
        <v/>
      </c>
      <c r="I396" s="63" t="str">
        <f t="shared" si="20"/>
        <v/>
      </c>
      <c r="J396" s="10" t="str">
        <f t="array" ref="J396">IF(A396&lt;&gt;"",IF(IFERROR(INDEX(Name,SMALL(IF((zimmer=$A396),ROW(Daten)),1)-1),VLOOKUP($A396,Erläuterung,2,FALSE))=0,"",IFERROR(INDEX(Name,SMALL(IF((zimmer=$A396),ROW(Daten)),1)-1),VLOOKUP($A396,Erläuterung,2,FALSE))),"")</f>
        <v/>
      </c>
      <c r="K396" s="10" t="str">
        <f t="array" ref="K396">IF($A396&lt;&gt;"",IFERROR(INDEX(Name,SMALL(IF((zimmer=$A396),ROW(Daten)),2)-1),""),"")</f>
        <v/>
      </c>
      <c r="L396" s="10" t="str">
        <f t="array" ref="L396">IF($A396&lt;&gt;"",IFERROR(INDEX(Name,SMALL(IF((zimmer=$A396),ROW(Daten)),3)-1),""),"")</f>
        <v/>
      </c>
      <c r="M396" s="10" t="str">
        <f t="array" ref="M396">IF($A396&lt;&gt;"",IFERROR(INDEX(Name,SMALL(IF((zimmer=$A396),ROW(Daten)),4)-1),""),"")</f>
        <v/>
      </c>
      <c r="N396" s="10" t="str">
        <f t="array" ref="N396">IF($A396&lt;&gt;"",IFERROR(INDEX(Name,SMALL(IF((zimmer=$A396),ROW(Daten)),5)-1),""),"")</f>
        <v/>
      </c>
      <c r="O396" s="10" t="str">
        <f t="array" ref="O396">IF($A396&lt;&gt;"",IFERROR(INDEX(Name,SMALL(IF((zimmer=$A396),ROW(Daten)),6)-1),""),"")</f>
        <v/>
      </c>
      <c r="P396" s="10" t="str">
        <f t="array" ref="P396">IF($A396&lt;&gt;"",IFERROR(INDEX(Stelle,SMALL(IF((zimmer=$A396),ROW(Daten)),1)-1),""),"")</f>
        <v/>
      </c>
      <c r="Q396" s="10" t="str">
        <f t="array" ref="Q396">IF($A396&lt;&gt;"",IFERROR(INDEX(Stelle,SMALL(IF((zimmer=$A396),ROW(Daten)),2)-1),""),"")</f>
        <v/>
      </c>
      <c r="R396" s="10" t="str">
        <f t="array" ref="R396">IF($A396&lt;&gt;"",IFERROR(INDEX(Stelle,SMALL(IF((zimmer=$A396),ROW(Daten)),3)-1),""),"")</f>
        <v/>
      </c>
      <c r="S396" s="10" t="str">
        <f t="array" ref="S396">IF($A396&lt;&gt;"",IFERROR(INDEX(Stelle,SMALL(IF((zimmer=$A396),ROW(Daten)),4)-1),""),"")</f>
        <v/>
      </c>
      <c r="T396" s="10" t="str">
        <f t="array" ref="T396">IF($A396&lt;&gt;"",IFERROR(INDEX(Stelle,SMALL(IF((zimmer=$A396),ROW(Daten)),5)-1),""),"")</f>
        <v/>
      </c>
      <c r="U396" s="10" t="str">
        <f t="array" ref="U396">IF($A396&lt;&gt;"",IFERROR(INDEX(Stelle,SMALL(IF((zimmer=$A396),ROW(Daten)),6)-1),""),"")</f>
        <v/>
      </c>
    </row>
    <row r="397" spans="1:21" ht="13.5" thickBot="1" x14ac:dyDescent="0.25">
      <c r="A397" s="76"/>
      <c r="B397" s="77"/>
      <c r="C397" s="78"/>
      <c r="D397" s="78"/>
      <c r="E397" s="8" t="str">
        <f>IF(A397&lt;&gt;"",COUNTIF(Daten!I:I,A397),"")</f>
        <v/>
      </c>
      <c r="F397" s="9" t="str">
        <f t="shared" si="18"/>
        <v/>
      </c>
      <c r="G397" s="9" t="str">
        <f t="shared" si="19"/>
        <v/>
      </c>
      <c r="H397" s="9" t="str">
        <f>IFERROR(IF(COUNTIF(Daten!$H$2:$H$400,$A397)&lt;&gt;0,"X",""),"")</f>
        <v/>
      </c>
      <c r="I397" s="63" t="str">
        <f t="shared" si="20"/>
        <v/>
      </c>
      <c r="J397" s="10" t="str">
        <f t="array" ref="J397">IF(A397&lt;&gt;"",IF(IFERROR(INDEX(Name,SMALL(IF((zimmer=$A397),ROW(Daten)),1)-1),VLOOKUP($A397,Erläuterung,2,FALSE))=0,"",IFERROR(INDEX(Name,SMALL(IF((zimmer=$A397),ROW(Daten)),1)-1),VLOOKUP($A397,Erläuterung,2,FALSE))),"")</f>
        <v/>
      </c>
      <c r="K397" s="10" t="str">
        <f t="array" ref="K397">IF($A397&lt;&gt;"",IFERROR(INDEX(Name,SMALL(IF((zimmer=$A397),ROW(Daten)),2)-1),""),"")</f>
        <v/>
      </c>
      <c r="L397" s="10" t="str">
        <f t="array" ref="L397">IF($A397&lt;&gt;"",IFERROR(INDEX(Name,SMALL(IF((zimmer=$A397),ROW(Daten)),3)-1),""),"")</f>
        <v/>
      </c>
      <c r="M397" s="10" t="str">
        <f t="array" ref="M397">IF($A397&lt;&gt;"",IFERROR(INDEX(Name,SMALL(IF((zimmer=$A397),ROW(Daten)),4)-1),""),"")</f>
        <v/>
      </c>
      <c r="N397" s="10" t="str">
        <f t="array" ref="N397">IF($A397&lt;&gt;"",IFERROR(INDEX(Name,SMALL(IF((zimmer=$A397),ROW(Daten)),5)-1),""),"")</f>
        <v/>
      </c>
      <c r="O397" s="10" t="str">
        <f t="array" ref="O397">IF($A397&lt;&gt;"",IFERROR(INDEX(Name,SMALL(IF((zimmer=$A397),ROW(Daten)),6)-1),""),"")</f>
        <v/>
      </c>
      <c r="P397" s="10" t="str">
        <f t="array" ref="P397">IF($A397&lt;&gt;"",IFERROR(INDEX(Stelle,SMALL(IF((zimmer=$A397),ROW(Daten)),1)-1),""),"")</f>
        <v/>
      </c>
      <c r="Q397" s="10" t="str">
        <f t="array" ref="Q397">IF($A397&lt;&gt;"",IFERROR(INDEX(Stelle,SMALL(IF((zimmer=$A397),ROW(Daten)),2)-1),""),"")</f>
        <v/>
      </c>
      <c r="R397" s="10" t="str">
        <f t="array" ref="R397">IF($A397&lt;&gt;"",IFERROR(INDEX(Stelle,SMALL(IF((zimmer=$A397),ROW(Daten)),3)-1),""),"")</f>
        <v/>
      </c>
      <c r="S397" s="10" t="str">
        <f t="array" ref="S397">IF($A397&lt;&gt;"",IFERROR(INDEX(Stelle,SMALL(IF((zimmer=$A397),ROW(Daten)),4)-1),""),"")</f>
        <v/>
      </c>
      <c r="T397" s="10" t="str">
        <f t="array" ref="T397">IF($A397&lt;&gt;"",IFERROR(INDEX(Stelle,SMALL(IF((zimmer=$A397),ROW(Daten)),5)-1),""),"")</f>
        <v/>
      </c>
      <c r="U397" s="10" t="str">
        <f t="array" ref="U397">IF($A397&lt;&gt;"",IFERROR(INDEX(Stelle,SMALL(IF((zimmer=$A397),ROW(Daten)),6)-1),""),"")</f>
        <v/>
      </c>
    </row>
    <row r="398" spans="1:21" ht="13.5" thickBot="1" x14ac:dyDescent="0.25">
      <c r="A398" s="76"/>
      <c r="B398" s="77"/>
      <c r="C398" s="78"/>
      <c r="D398" s="78"/>
      <c r="E398" s="8" t="str">
        <f>IF(A398&lt;&gt;"",COUNTIF(Daten!I:I,A398),"")</f>
        <v/>
      </c>
      <c r="F398" s="9" t="str">
        <f t="shared" si="18"/>
        <v/>
      </c>
      <c r="G398" s="9" t="str">
        <f t="shared" si="19"/>
        <v/>
      </c>
      <c r="H398" s="9" t="str">
        <f>IFERROR(IF(COUNTIF(Daten!$H$2:$H$400,$A398)&lt;&gt;0,"X",""),"")</f>
        <v/>
      </c>
      <c r="I398" s="63" t="str">
        <f t="shared" si="20"/>
        <v/>
      </c>
      <c r="J398" s="10" t="str">
        <f t="array" ref="J398">IF(A398&lt;&gt;"",IF(IFERROR(INDEX(Name,SMALL(IF((zimmer=$A398),ROW(Daten)),1)-1),VLOOKUP($A398,Erläuterung,2,FALSE))=0,"",IFERROR(INDEX(Name,SMALL(IF((zimmer=$A398),ROW(Daten)),1)-1),VLOOKUP($A398,Erläuterung,2,FALSE))),"")</f>
        <v/>
      </c>
      <c r="K398" s="10" t="str">
        <f t="array" ref="K398">IF($A398&lt;&gt;"",IFERROR(INDEX(Name,SMALL(IF((zimmer=$A398),ROW(Daten)),2)-1),""),"")</f>
        <v/>
      </c>
      <c r="L398" s="10" t="str">
        <f t="array" ref="L398">IF($A398&lt;&gt;"",IFERROR(INDEX(Name,SMALL(IF((zimmer=$A398),ROW(Daten)),3)-1),""),"")</f>
        <v/>
      </c>
      <c r="M398" s="10" t="str">
        <f t="array" ref="M398">IF($A398&lt;&gt;"",IFERROR(INDEX(Name,SMALL(IF((zimmer=$A398),ROW(Daten)),4)-1),""),"")</f>
        <v/>
      </c>
      <c r="N398" s="10" t="str">
        <f t="array" ref="N398">IF($A398&lt;&gt;"",IFERROR(INDEX(Name,SMALL(IF((zimmer=$A398),ROW(Daten)),5)-1),""),"")</f>
        <v/>
      </c>
      <c r="O398" s="10" t="str">
        <f t="array" ref="O398">IF($A398&lt;&gt;"",IFERROR(INDEX(Name,SMALL(IF((zimmer=$A398),ROW(Daten)),6)-1),""),"")</f>
        <v/>
      </c>
      <c r="P398" s="10" t="str">
        <f t="array" ref="P398">IF($A398&lt;&gt;"",IFERROR(INDEX(Stelle,SMALL(IF((zimmer=$A398),ROW(Daten)),1)-1),""),"")</f>
        <v/>
      </c>
      <c r="Q398" s="10" t="str">
        <f t="array" ref="Q398">IF($A398&lt;&gt;"",IFERROR(INDEX(Stelle,SMALL(IF((zimmer=$A398),ROW(Daten)),2)-1),""),"")</f>
        <v/>
      </c>
      <c r="R398" s="10" t="str">
        <f t="array" ref="R398">IF($A398&lt;&gt;"",IFERROR(INDEX(Stelle,SMALL(IF((zimmer=$A398),ROW(Daten)),3)-1),""),"")</f>
        <v/>
      </c>
      <c r="S398" s="10" t="str">
        <f t="array" ref="S398">IF($A398&lt;&gt;"",IFERROR(INDEX(Stelle,SMALL(IF((zimmer=$A398),ROW(Daten)),4)-1),""),"")</f>
        <v/>
      </c>
      <c r="T398" s="10" t="str">
        <f t="array" ref="T398">IF($A398&lt;&gt;"",IFERROR(INDEX(Stelle,SMALL(IF((zimmer=$A398),ROW(Daten)),5)-1),""),"")</f>
        <v/>
      </c>
      <c r="U398" s="10" t="str">
        <f t="array" ref="U398">IF($A398&lt;&gt;"",IFERROR(INDEX(Stelle,SMALL(IF((zimmer=$A398),ROW(Daten)),6)-1),""),"")</f>
        <v/>
      </c>
    </row>
    <row r="399" spans="1:21" ht="13.5" thickBot="1" x14ac:dyDescent="0.25">
      <c r="A399" s="76"/>
      <c r="B399" s="77"/>
      <c r="C399" s="78"/>
      <c r="D399" s="78"/>
      <c r="E399" s="8" t="str">
        <f>IF(A399&lt;&gt;"",COUNTIF(Daten!I:I,A399),"")</f>
        <v/>
      </c>
      <c r="F399" s="9" t="str">
        <f t="shared" si="18"/>
        <v/>
      </c>
      <c r="G399" s="9" t="str">
        <f t="shared" si="19"/>
        <v/>
      </c>
      <c r="H399" s="9" t="str">
        <f>IFERROR(IF(COUNTIF(Daten!$H$2:$H$400,$A399)&lt;&gt;0,"X",""),"")</f>
        <v/>
      </c>
      <c r="I399" s="63" t="str">
        <f t="shared" si="20"/>
        <v/>
      </c>
      <c r="J399" s="10" t="str">
        <f t="array" ref="J399">IF(A399&lt;&gt;"",IF(IFERROR(INDEX(Name,SMALL(IF((zimmer=$A399),ROW(Daten)),1)-1),VLOOKUP($A399,Erläuterung,2,FALSE))=0,"",IFERROR(INDEX(Name,SMALL(IF((zimmer=$A399),ROW(Daten)),1)-1),VLOOKUP($A399,Erläuterung,2,FALSE))),"")</f>
        <v/>
      </c>
      <c r="K399" s="10" t="str">
        <f t="array" ref="K399">IF($A399&lt;&gt;"",IFERROR(INDEX(Name,SMALL(IF((zimmer=$A399),ROW(Daten)),2)-1),""),"")</f>
        <v/>
      </c>
      <c r="L399" s="10" t="str">
        <f t="array" ref="L399">IF($A399&lt;&gt;"",IFERROR(INDEX(Name,SMALL(IF((zimmer=$A399),ROW(Daten)),3)-1),""),"")</f>
        <v/>
      </c>
      <c r="M399" s="10" t="str">
        <f t="array" ref="M399">IF($A399&lt;&gt;"",IFERROR(INDEX(Name,SMALL(IF((zimmer=$A399),ROW(Daten)),4)-1),""),"")</f>
        <v/>
      </c>
      <c r="N399" s="10" t="str">
        <f t="array" ref="N399">IF($A399&lt;&gt;"",IFERROR(INDEX(Name,SMALL(IF((zimmer=$A399),ROW(Daten)),5)-1),""),"")</f>
        <v/>
      </c>
      <c r="O399" s="10" t="str">
        <f t="array" ref="O399">IF($A399&lt;&gt;"",IFERROR(INDEX(Name,SMALL(IF((zimmer=$A399),ROW(Daten)),6)-1),""),"")</f>
        <v/>
      </c>
      <c r="P399" s="10" t="str">
        <f t="array" ref="P399">IF($A399&lt;&gt;"",IFERROR(INDEX(Stelle,SMALL(IF((zimmer=$A399),ROW(Daten)),1)-1),""),"")</f>
        <v/>
      </c>
      <c r="Q399" s="10" t="str">
        <f t="array" ref="Q399">IF($A399&lt;&gt;"",IFERROR(INDEX(Stelle,SMALL(IF((zimmer=$A399),ROW(Daten)),2)-1),""),"")</f>
        <v/>
      </c>
      <c r="R399" s="10" t="str">
        <f t="array" ref="R399">IF($A399&lt;&gt;"",IFERROR(INDEX(Stelle,SMALL(IF((zimmer=$A399),ROW(Daten)),3)-1),""),"")</f>
        <v/>
      </c>
      <c r="S399" s="10" t="str">
        <f t="array" ref="S399">IF($A399&lt;&gt;"",IFERROR(INDEX(Stelle,SMALL(IF((zimmer=$A399),ROW(Daten)),4)-1),""),"")</f>
        <v/>
      </c>
      <c r="T399" s="10" t="str">
        <f t="array" ref="T399">IF($A399&lt;&gt;"",IFERROR(INDEX(Stelle,SMALL(IF((zimmer=$A399),ROW(Daten)),5)-1),""),"")</f>
        <v/>
      </c>
      <c r="U399" s="10" t="str">
        <f t="array" ref="U399">IF($A399&lt;&gt;"",IFERROR(INDEX(Stelle,SMALL(IF((zimmer=$A399),ROW(Daten)),6)-1),""),"")</f>
        <v/>
      </c>
    </row>
    <row r="400" spans="1:21" ht="13.5" thickBot="1" x14ac:dyDescent="0.25">
      <c r="A400" s="76"/>
      <c r="B400" s="77"/>
      <c r="C400" s="78"/>
      <c r="D400" s="78"/>
      <c r="E400" s="8" t="str">
        <f>IF(A400&lt;&gt;"",COUNTIF(Daten!I:I,A400),"")</f>
        <v/>
      </c>
      <c r="F400" s="9" t="str">
        <f t="shared" si="18"/>
        <v/>
      </c>
      <c r="G400" s="9" t="str">
        <f t="shared" si="19"/>
        <v/>
      </c>
      <c r="H400" s="9" t="str">
        <f>IFERROR(IF(COUNTIF(Daten!$H$2:$H$400,$A400)&lt;&gt;0,"X",""),"")</f>
        <v/>
      </c>
      <c r="I400" s="63" t="str">
        <f t="shared" si="20"/>
        <v/>
      </c>
      <c r="J400" s="10" t="str">
        <f t="array" ref="J400">IF(A400&lt;&gt;"",IF(IFERROR(INDEX(Name,SMALL(IF((zimmer=$A400),ROW(Daten)),1)-1),VLOOKUP($A400,Erläuterung,2,FALSE))=0,"",IFERROR(INDEX(Name,SMALL(IF((zimmer=$A400),ROW(Daten)),1)-1),VLOOKUP($A400,Erläuterung,2,FALSE))),"")</f>
        <v/>
      </c>
      <c r="K400" s="10" t="str">
        <f t="array" ref="K400">IF($A400&lt;&gt;"",IFERROR(INDEX(Name,SMALL(IF((zimmer=$A400),ROW(Daten)),2)-1),""),"")</f>
        <v/>
      </c>
      <c r="L400" s="10" t="str">
        <f t="array" ref="L400">IF($A400&lt;&gt;"",IFERROR(INDEX(Name,SMALL(IF((zimmer=$A400),ROW(Daten)),3)-1),""),"")</f>
        <v/>
      </c>
      <c r="M400" s="10" t="str">
        <f t="array" ref="M400">IF($A400&lt;&gt;"",IFERROR(INDEX(Name,SMALL(IF((zimmer=$A400),ROW(Daten)),4)-1),""),"")</f>
        <v/>
      </c>
      <c r="N400" s="10" t="str">
        <f t="array" ref="N400">IF($A400&lt;&gt;"",IFERROR(INDEX(Name,SMALL(IF((zimmer=$A400),ROW(Daten)),5)-1),""),"")</f>
        <v/>
      </c>
      <c r="O400" s="10" t="str">
        <f t="array" ref="O400">IF($A400&lt;&gt;"",IFERROR(INDEX(Name,SMALL(IF((zimmer=$A400),ROW(Daten)),6)-1),""),"")</f>
        <v/>
      </c>
      <c r="P400" s="10" t="str">
        <f t="array" ref="P400">IF($A400&lt;&gt;"",IFERROR(INDEX(Stelle,SMALL(IF((zimmer=$A400),ROW(Daten)),1)-1),""),"")</f>
        <v/>
      </c>
      <c r="Q400" s="10" t="str">
        <f t="array" ref="Q400">IF($A400&lt;&gt;"",IFERROR(INDEX(Stelle,SMALL(IF((zimmer=$A400),ROW(Daten)),2)-1),""),"")</f>
        <v/>
      </c>
      <c r="R400" s="10" t="str">
        <f t="array" ref="R400">IF($A400&lt;&gt;"",IFERROR(INDEX(Stelle,SMALL(IF((zimmer=$A400),ROW(Daten)),3)-1),""),"")</f>
        <v/>
      </c>
      <c r="S400" s="10" t="str">
        <f t="array" ref="S400">IF($A400&lt;&gt;"",IFERROR(INDEX(Stelle,SMALL(IF((zimmer=$A400),ROW(Daten)),4)-1),""),"")</f>
        <v/>
      </c>
      <c r="T400" s="10" t="str">
        <f t="array" ref="T400">IF($A400&lt;&gt;"",IFERROR(INDEX(Stelle,SMALL(IF((zimmer=$A400),ROW(Daten)),5)-1),""),"")</f>
        <v/>
      </c>
      <c r="U400" s="10" t="str">
        <f t="array" ref="U400">IF($A400&lt;&gt;"",IFERROR(INDEX(Stelle,SMALL(IF((zimmer=$A400),ROW(Daten)),6)-1),""),"")</f>
        <v/>
      </c>
    </row>
  </sheetData>
  <sheetProtection password="B80A" sheet="1" objects="1" scenarios="1" selectLockedCells="1"/>
  <autoFilter ref="A1:U400">
    <sortState ref="A2:U400">
      <sortCondition ref="A1"/>
    </sortState>
  </autoFilter>
  <sortState ref="A2:U400">
    <sortCondition ref="A2"/>
  </sortState>
  <conditionalFormatting sqref="A2:F400">
    <cfRule type="expression" dxfId="3" priority="7" stopIfTrue="1">
      <formula>$F2="X"</formula>
    </cfRule>
  </conditionalFormatting>
  <conditionalFormatting sqref="G2:G400">
    <cfRule type="expression" dxfId="2" priority="6" stopIfTrue="1">
      <formula>$G2&lt;&gt;""</formula>
    </cfRule>
  </conditionalFormatting>
  <conditionalFormatting sqref="A2:I400">
    <cfRule type="expression" dxfId="1" priority="5" stopIfTrue="1">
      <formula>AND($F2="X",$B2&lt;&gt;"")</formula>
    </cfRule>
  </conditionalFormatting>
  <conditionalFormatting sqref="H2:I400">
    <cfRule type="expression" dxfId="0" priority="1">
      <formula>$H2&lt;&gt;""</formula>
    </cfRule>
  </conditionalFormatting>
  <pageMargins left="0.78740157480314965" right="0.78740157480314965" top="0.86614173228346458" bottom="0.98425196850393704" header="0.55118110236220474" footer="0.51181102362204722"/>
  <pageSetup paperSize="9" orientation="portrait" r:id="rId1"/>
  <headerFooter alignWithMargins="0">
    <oddHeader>&amp;C&amp;"Arial,Fett"&amp;16Raumplan FA Remscheid - &amp;A - Stand: &amp;D</oddHeader>
    <oddFooter>&amp;R© Jan Stachuletz / Klaus Stachuletz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467" r:id="rId4" name="Button 3">
              <controlPr defaultSize="0" print="0" autoFill="0" autoPict="0" macro="[0]!Sortieren">
                <anchor moveWithCells="1" sizeWithCells="1">
                  <from>
                    <xdr:col>0</xdr:col>
                    <xdr:colOff>0</xdr:colOff>
                    <xdr:row>0</xdr:row>
                    <xdr:rowOff>352425</xdr:rowOff>
                  </from>
                  <to>
                    <xdr:col>1</xdr:col>
                    <xdr:colOff>9525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2:G800"/>
  <sheetViews>
    <sheetView workbookViewId="0">
      <selection activeCell="A2" sqref="A2"/>
    </sheetView>
  </sheetViews>
  <sheetFormatPr baseColWidth="10" defaultColWidth="11.5703125" defaultRowHeight="12.75" x14ac:dyDescent="0.2"/>
  <cols>
    <col min="1" max="1" width="27.28515625" style="56" bestFit="1" customWidth="1"/>
    <col min="2" max="16384" width="11.5703125" style="56"/>
  </cols>
  <sheetData>
    <row r="2" spans="1:7" x14ac:dyDescent="0.2">
      <c r="A2" s="56" t="s">
        <v>166</v>
      </c>
      <c r="B2" s="56" t="s">
        <v>166</v>
      </c>
      <c r="C2" s="56" t="s">
        <v>166</v>
      </c>
      <c r="D2" s="56" t="s">
        <v>166</v>
      </c>
      <c r="E2" s="56" t="s">
        <v>166</v>
      </c>
      <c r="F2" s="56" t="s">
        <v>166</v>
      </c>
      <c r="G2" s="56" t="s">
        <v>166</v>
      </c>
    </row>
    <row r="3" spans="1:7" x14ac:dyDescent="0.2">
      <c r="A3" s="56" t="s">
        <v>166</v>
      </c>
      <c r="B3" s="56" t="s">
        <v>166</v>
      </c>
      <c r="C3" s="56" t="s">
        <v>166</v>
      </c>
      <c r="D3" s="56" t="s">
        <v>166</v>
      </c>
      <c r="E3" s="56" t="s">
        <v>166</v>
      </c>
      <c r="F3" s="56" t="s">
        <v>166</v>
      </c>
      <c r="G3" s="56" t="s">
        <v>166</v>
      </c>
    </row>
    <row r="4" spans="1:7" x14ac:dyDescent="0.2">
      <c r="A4" s="56" t="s">
        <v>166</v>
      </c>
      <c r="B4" s="56" t="s">
        <v>166</v>
      </c>
      <c r="C4" s="56" t="s">
        <v>166</v>
      </c>
      <c r="D4" s="56" t="s">
        <v>166</v>
      </c>
      <c r="E4" s="56" t="s">
        <v>166</v>
      </c>
      <c r="F4" s="56" t="s">
        <v>166</v>
      </c>
      <c r="G4" s="56" t="s">
        <v>166</v>
      </c>
    </row>
    <row r="5" spans="1:7" x14ac:dyDescent="0.2">
      <c r="A5" s="57" t="s">
        <v>166</v>
      </c>
      <c r="B5" s="56" t="s">
        <v>166</v>
      </c>
      <c r="C5" s="56" t="s">
        <v>166</v>
      </c>
      <c r="D5" s="56" t="s">
        <v>166</v>
      </c>
      <c r="E5" s="56" t="s">
        <v>166</v>
      </c>
      <c r="F5" s="56" t="s">
        <v>166</v>
      </c>
      <c r="G5" s="56" t="s">
        <v>166</v>
      </c>
    </row>
    <row r="6" spans="1:7" x14ac:dyDescent="0.2">
      <c r="A6" s="57" t="s">
        <v>166</v>
      </c>
      <c r="B6" s="56" t="s">
        <v>166</v>
      </c>
      <c r="C6" s="56" t="s">
        <v>166</v>
      </c>
      <c r="D6" s="56" t="s">
        <v>166</v>
      </c>
      <c r="E6" s="56" t="s">
        <v>166</v>
      </c>
      <c r="F6" s="56" t="s">
        <v>166</v>
      </c>
      <c r="G6" s="56" t="s">
        <v>166</v>
      </c>
    </row>
    <row r="7" spans="1:7" x14ac:dyDescent="0.2">
      <c r="A7" s="57" t="s">
        <v>166</v>
      </c>
      <c r="B7" s="56" t="s">
        <v>166</v>
      </c>
      <c r="C7" s="56" t="s">
        <v>166</v>
      </c>
      <c r="D7" s="56" t="s">
        <v>166</v>
      </c>
      <c r="E7" s="56" t="s">
        <v>166</v>
      </c>
      <c r="F7" s="56" t="s">
        <v>166</v>
      </c>
      <c r="G7" s="56" t="s">
        <v>166</v>
      </c>
    </row>
    <row r="8" spans="1:7" x14ac:dyDescent="0.2">
      <c r="A8" s="57" t="s">
        <v>166</v>
      </c>
      <c r="B8" s="56" t="s">
        <v>166</v>
      </c>
      <c r="C8" s="56" t="s">
        <v>166</v>
      </c>
      <c r="D8" s="56" t="s">
        <v>166</v>
      </c>
      <c r="E8" s="56" t="s">
        <v>166</v>
      </c>
      <c r="F8" s="56" t="s">
        <v>166</v>
      </c>
      <c r="G8" s="56" t="s">
        <v>166</v>
      </c>
    </row>
    <row r="9" spans="1:7" x14ac:dyDescent="0.2">
      <c r="A9" s="57" t="s">
        <v>166</v>
      </c>
      <c r="B9" s="56" t="s">
        <v>166</v>
      </c>
      <c r="C9" s="56" t="s">
        <v>166</v>
      </c>
      <c r="D9" s="56" t="s">
        <v>166</v>
      </c>
      <c r="E9" s="56" t="s">
        <v>166</v>
      </c>
      <c r="F9" s="56" t="s">
        <v>166</v>
      </c>
      <c r="G9" s="56" t="s">
        <v>166</v>
      </c>
    </row>
    <row r="10" spans="1:7" x14ac:dyDescent="0.2">
      <c r="A10" s="57" t="s">
        <v>166</v>
      </c>
      <c r="B10" s="56" t="s">
        <v>166</v>
      </c>
      <c r="C10" s="56" t="s">
        <v>166</v>
      </c>
      <c r="D10" s="56" t="s">
        <v>166</v>
      </c>
      <c r="E10" s="56" t="s">
        <v>166</v>
      </c>
      <c r="F10" s="56" t="s">
        <v>166</v>
      </c>
      <c r="G10" s="56" t="s">
        <v>166</v>
      </c>
    </row>
    <row r="11" spans="1:7" x14ac:dyDescent="0.2">
      <c r="A11" s="57" t="s">
        <v>166</v>
      </c>
      <c r="B11" s="56" t="s">
        <v>166</v>
      </c>
      <c r="C11" s="56" t="s">
        <v>166</v>
      </c>
      <c r="D11" s="56" t="s">
        <v>166</v>
      </c>
      <c r="E11" s="56" t="s">
        <v>166</v>
      </c>
      <c r="F11" s="56" t="s">
        <v>166</v>
      </c>
      <c r="G11" s="56" t="s">
        <v>166</v>
      </c>
    </row>
    <row r="12" spans="1:7" x14ac:dyDescent="0.2">
      <c r="A12" s="57" t="s">
        <v>166</v>
      </c>
      <c r="B12" s="56" t="s">
        <v>166</v>
      </c>
      <c r="C12" s="56" t="s">
        <v>166</v>
      </c>
      <c r="D12" s="56" t="s">
        <v>166</v>
      </c>
      <c r="E12" s="56" t="s">
        <v>166</v>
      </c>
      <c r="F12" s="56" t="s">
        <v>166</v>
      </c>
      <c r="G12" s="56" t="s">
        <v>166</v>
      </c>
    </row>
    <row r="13" spans="1:7" x14ac:dyDescent="0.2">
      <c r="A13" s="57" t="s">
        <v>166</v>
      </c>
      <c r="B13" s="56" t="s">
        <v>166</v>
      </c>
      <c r="C13" s="56" t="s">
        <v>166</v>
      </c>
      <c r="D13" s="56" t="s">
        <v>166</v>
      </c>
      <c r="E13" s="56" t="s">
        <v>166</v>
      </c>
      <c r="F13" s="56" t="s">
        <v>166</v>
      </c>
      <c r="G13" s="56" t="s">
        <v>166</v>
      </c>
    </row>
    <row r="14" spans="1:7" x14ac:dyDescent="0.2">
      <c r="A14" s="57" t="s">
        <v>166</v>
      </c>
      <c r="B14" s="56" t="s">
        <v>166</v>
      </c>
      <c r="C14" s="56" t="s">
        <v>166</v>
      </c>
      <c r="D14" s="56" t="s">
        <v>166</v>
      </c>
      <c r="E14" s="56" t="s">
        <v>166</v>
      </c>
      <c r="F14" s="56" t="s">
        <v>166</v>
      </c>
      <c r="G14" s="56" t="s">
        <v>166</v>
      </c>
    </row>
    <row r="15" spans="1:7" x14ac:dyDescent="0.2">
      <c r="A15" s="57" t="s">
        <v>166</v>
      </c>
      <c r="B15" s="56" t="s">
        <v>166</v>
      </c>
      <c r="C15" s="56" t="s">
        <v>166</v>
      </c>
      <c r="D15" s="56" t="s">
        <v>166</v>
      </c>
      <c r="E15" s="56" t="s">
        <v>166</v>
      </c>
      <c r="F15" s="56" t="s">
        <v>166</v>
      </c>
      <c r="G15" s="56" t="s">
        <v>166</v>
      </c>
    </row>
    <row r="16" spans="1:7" x14ac:dyDescent="0.2">
      <c r="A16" s="57" t="s">
        <v>166</v>
      </c>
      <c r="B16" s="56" t="s">
        <v>166</v>
      </c>
      <c r="C16" s="56" t="s">
        <v>166</v>
      </c>
      <c r="D16" s="56" t="s">
        <v>166</v>
      </c>
      <c r="E16" s="56" t="s">
        <v>166</v>
      </c>
      <c r="F16" s="56" t="s">
        <v>166</v>
      </c>
      <c r="G16" s="56" t="s">
        <v>166</v>
      </c>
    </row>
    <row r="17" spans="1:7" x14ac:dyDescent="0.2">
      <c r="A17" s="57" t="s">
        <v>166</v>
      </c>
      <c r="B17" s="56" t="s">
        <v>166</v>
      </c>
      <c r="C17" s="56" t="s">
        <v>166</v>
      </c>
      <c r="D17" s="56" t="s">
        <v>166</v>
      </c>
      <c r="E17" s="56" t="s">
        <v>166</v>
      </c>
      <c r="F17" s="56" t="s">
        <v>166</v>
      </c>
      <c r="G17" s="56" t="s">
        <v>166</v>
      </c>
    </row>
    <row r="18" spans="1:7" x14ac:dyDescent="0.2">
      <c r="A18" s="57" t="s">
        <v>166</v>
      </c>
      <c r="B18" s="56" t="s">
        <v>166</v>
      </c>
      <c r="C18" s="56" t="s">
        <v>166</v>
      </c>
      <c r="D18" s="56" t="s">
        <v>166</v>
      </c>
      <c r="E18" s="56" t="s">
        <v>166</v>
      </c>
      <c r="F18" s="56" t="s">
        <v>166</v>
      </c>
      <c r="G18" s="56" t="s">
        <v>166</v>
      </c>
    </row>
    <row r="19" spans="1:7" x14ac:dyDescent="0.2">
      <c r="A19" s="57" t="s">
        <v>166</v>
      </c>
      <c r="B19" s="56" t="s">
        <v>166</v>
      </c>
      <c r="C19" s="56" t="s">
        <v>166</v>
      </c>
      <c r="D19" s="56" t="s">
        <v>166</v>
      </c>
      <c r="E19" s="56" t="s">
        <v>166</v>
      </c>
      <c r="F19" s="56" t="s">
        <v>166</v>
      </c>
      <c r="G19" s="56" t="s">
        <v>166</v>
      </c>
    </row>
    <row r="20" spans="1:7" x14ac:dyDescent="0.2">
      <c r="A20" s="57" t="s">
        <v>166</v>
      </c>
      <c r="B20" s="56" t="s">
        <v>166</v>
      </c>
      <c r="C20" s="56" t="s">
        <v>166</v>
      </c>
      <c r="D20" s="56" t="s">
        <v>166</v>
      </c>
      <c r="E20" s="56" t="s">
        <v>166</v>
      </c>
      <c r="F20" s="56" t="s">
        <v>166</v>
      </c>
      <c r="G20" s="56" t="s">
        <v>166</v>
      </c>
    </row>
    <row r="21" spans="1:7" x14ac:dyDescent="0.2">
      <c r="A21" s="57" t="s">
        <v>166</v>
      </c>
      <c r="B21" s="56" t="s">
        <v>166</v>
      </c>
      <c r="C21" s="56" t="s">
        <v>166</v>
      </c>
      <c r="D21" s="56" t="s">
        <v>166</v>
      </c>
      <c r="E21" s="56" t="s">
        <v>166</v>
      </c>
      <c r="F21" s="56" t="s">
        <v>166</v>
      </c>
      <c r="G21" s="56" t="s">
        <v>166</v>
      </c>
    </row>
    <row r="22" spans="1:7" x14ac:dyDescent="0.2">
      <c r="A22" s="57" t="s">
        <v>166</v>
      </c>
      <c r="B22" s="56" t="s">
        <v>166</v>
      </c>
      <c r="C22" s="56" t="s">
        <v>166</v>
      </c>
      <c r="D22" s="56" t="s">
        <v>166</v>
      </c>
      <c r="E22" s="56" t="s">
        <v>166</v>
      </c>
      <c r="F22" s="56" t="s">
        <v>166</v>
      </c>
      <c r="G22" s="56" t="s">
        <v>166</v>
      </c>
    </row>
    <row r="23" spans="1:7" x14ac:dyDescent="0.2">
      <c r="A23" s="57" t="s">
        <v>166</v>
      </c>
      <c r="B23" s="56" t="s">
        <v>166</v>
      </c>
      <c r="C23" s="56" t="s">
        <v>166</v>
      </c>
      <c r="D23" s="56" t="s">
        <v>166</v>
      </c>
      <c r="E23" s="56" t="s">
        <v>166</v>
      </c>
      <c r="F23" s="56" t="s">
        <v>166</v>
      </c>
      <c r="G23" s="56" t="s">
        <v>166</v>
      </c>
    </row>
    <row r="24" spans="1:7" x14ac:dyDescent="0.2">
      <c r="A24" s="57" t="s">
        <v>166</v>
      </c>
      <c r="B24" s="56" t="s">
        <v>166</v>
      </c>
      <c r="C24" s="56" t="s">
        <v>166</v>
      </c>
      <c r="D24" s="56" t="s">
        <v>166</v>
      </c>
      <c r="E24" s="56" t="s">
        <v>166</v>
      </c>
      <c r="F24" s="56" t="s">
        <v>166</v>
      </c>
      <c r="G24" s="56" t="s">
        <v>166</v>
      </c>
    </row>
    <row r="25" spans="1:7" x14ac:dyDescent="0.2">
      <c r="A25" s="57" t="s">
        <v>166</v>
      </c>
      <c r="B25" s="56" t="s">
        <v>166</v>
      </c>
      <c r="C25" s="56" t="s">
        <v>166</v>
      </c>
      <c r="D25" s="56" t="s">
        <v>166</v>
      </c>
      <c r="E25" s="56" t="s">
        <v>166</v>
      </c>
      <c r="F25" s="56" t="s">
        <v>166</v>
      </c>
      <c r="G25" s="56" t="s">
        <v>166</v>
      </c>
    </row>
    <row r="26" spans="1:7" x14ac:dyDescent="0.2">
      <c r="A26" s="57" t="s">
        <v>166</v>
      </c>
      <c r="B26" s="56" t="s">
        <v>166</v>
      </c>
      <c r="C26" s="56" t="s">
        <v>166</v>
      </c>
      <c r="D26" s="56" t="s">
        <v>166</v>
      </c>
      <c r="E26" s="56" t="s">
        <v>166</v>
      </c>
      <c r="F26" s="56" t="s">
        <v>166</v>
      </c>
      <c r="G26" s="56" t="s">
        <v>166</v>
      </c>
    </row>
    <row r="27" spans="1:7" x14ac:dyDescent="0.2">
      <c r="A27" s="57" t="s">
        <v>166</v>
      </c>
      <c r="B27" s="56" t="s">
        <v>166</v>
      </c>
      <c r="C27" s="56" t="s">
        <v>166</v>
      </c>
      <c r="D27" s="56" t="s">
        <v>166</v>
      </c>
      <c r="E27" s="56" t="s">
        <v>166</v>
      </c>
      <c r="F27" s="56" t="s">
        <v>166</v>
      </c>
      <c r="G27" s="56" t="s">
        <v>166</v>
      </c>
    </row>
    <row r="28" spans="1:7" x14ac:dyDescent="0.2">
      <c r="A28" s="57" t="s">
        <v>166</v>
      </c>
      <c r="B28" s="56" t="s">
        <v>166</v>
      </c>
      <c r="C28" s="56" t="s">
        <v>166</v>
      </c>
      <c r="D28" s="56" t="s">
        <v>166</v>
      </c>
      <c r="E28" s="56" t="s">
        <v>166</v>
      </c>
      <c r="F28" s="56" t="s">
        <v>166</v>
      </c>
      <c r="G28" s="56" t="s">
        <v>166</v>
      </c>
    </row>
    <row r="29" spans="1:7" x14ac:dyDescent="0.2">
      <c r="A29" s="57" t="s">
        <v>166</v>
      </c>
      <c r="B29" s="56" t="s">
        <v>166</v>
      </c>
      <c r="C29" s="56" t="s">
        <v>166</v>
      </c>
      <c r="D29" s="56" t="s">
        <v>166</v>
      </c>
      <c r="E29" s="56" t="s">
        <v>166</v>
      </c>
      <c r="F29" s="56" t="s">
        <v>166</v>
      </c>
      <c r="G29" s="56" t="s">
        <v>166</v>
      </c>
    </row>
    <row r="30" spans="1:7" x14ac:dyDescent="0.2">
      <c r="A30" s="57" t="s">
        <v>166</v>
      </c>
      <c r="B30" s="56" t="s">
        <v>166</v>
      </c>
      <c r="C30" s="56" t="s">
        <v>166</v>
      </c>
      <c r="D30" s="56" t="s">
        <v>166</v>
      </c>
      <c r="E30" s="56" t="s">
        <v>166</v>
      </c>
      <c r="F30" s="56" t="s">
        <v>166</v>
      </c>
      <c r="G30" s="56" t="s">
        <v>166</v>
      </c>
    </row>
    <row r="31" spans="1:7" x14ac:dyDescent="0.2">
      <c r="A31" s="57" t="s">
        <v>166</v>
      </c>
      <c r="B31" s="56" t="s">
        <v>166</v>
      </c>
      <c r="C31" s="56" t="s">
        <v>166</v>
      </c>
      <c r="D31" s="56" t="s">
        <v>166</v>
      </c>
      <c r="E31" s="56" t="s">
        <v>166</v>
      </c>
      <c r="F31" s="56" t="s">
        <v>166</v>
      </c>
      <c r="G31" s="56" t="s">
        <v>166</v>
      </c>
    </row>
    <row r="32" spans="1:7" x14ac:dyDescent="0.2">
      <c r="A32" s="57" t="s">
        <v>166</v>
      </c>
      <c r="B32" s="56" t="s">
        <v>166</v>
      </c>
      <c r="C32" s="56" t="s">
        <v>166</v>
      </c>
      <c r="D32" s="56" t="s">
        <v>166</v>
      </c>
      <c r="E32" s="56" t="s">
        <v>166</v>
      </c>
      <c r="F32" s="56" t="s">
        <v>166</v>
      </c>
      <c r="G32" s="56" t="s">
        <v>166</v>
      </c>
    </row>
    <row r="33" spans="1:7" x14ac:dyDescent="0.2">
      <c r="A33" s="57" t="s">
        <v>166</v>
      </c>
      <c r="B33" s="56" t="s">
        <v>166</v>
      </c>
      <c r="C33" s="56" t="s">
        <v>166</v>
      </c>
      <c r="D33" s="56" t="s">
        <v>166</v>
      </c>
      <c r="E33" s="56" t="s">
        <v>166</v>
      </c>
      <c r="F33" s="56" t="s">
        <v>166</v>
      </c>
      <c r="G33" s="56" t="s">
        <v>166</v>
      </c>
    </row>
    <row r="34" spans="1:7" x14ac:dyDescent="0.2">
      <c r="A34" s="57" t="s">
        <v>166</v>
      </c>
      <c r="B34" s="56" t="s">
        <v>166</v>
      </c>
      <c r="C34" s="56" t="s">
        <v>166</v>
      </c>
      <c r="D34" s="56" t="s">
        <v>166</v>
      </c>
      <c r="E34" s="56" t="s">
        <v>166</v>
      </c>
      <c r="F34" s="56" t="s">
        <v>166</v>
      </c>
      <c r="G34" s="56" t="s">
        <v>166</v>
      </c>
    </row>
    <row r="35" spans="1:7" x14ac:dyDescent="0.2">
      <c r="A35" s="57" t="s">
        <v>166</v>
      </c>
      <c r="B35" s="56" t="s">
        <v>166</v>
      </c>
      <c r="C35" s="56" t="s">
        <v>166</v>
      </c>
      <c r="D35" s="56" t="s">
        <v>166</v>
      </c>
      <c r="E35" s="56" t="s">
        <v>166</v>
      </c>
      <c r="F35" s="56" t="s">
        <v>166</v>
      </c>
      <c r="G35" s="56" t="s">
        <v>166</v>
      </c>
    </row>
    <row r="36" spans="1:7" x14ac:dyDescent="0.2">
      <c r="A36" s="57" t="s">
        <v>166</v>
      </c>
      <c r="B36" s="56" t="s">
        <v>166</v>
      </c>
      <c r="C36" s="56" t="s">
        <v>166</v>
      </c>
      <c r="D36" s="56" t="s">
        <v>166</v>
      </c>
      <c r="E36" s="56" t="s">
        <v>166</v>
      </c>
      <c r="F36" s="56" t="s">
        <v>166</v>
      </c>
      <c r="G36" s="56" t="s">
        <v>166</v>
      </c>
    </row>
    <row r="37" spans="1:7" x14ac:dyDescent="0.2">
      <c r="A37" s="57" t="s">
        <v>166</v>
      </c>
      <c r="B37" s="56" t="s">
        <v>166</v>
      </c>
      <c r="C37" s="56" t="s">
        <v>166</v>
      </c>
      <c r="D37" s="56" t="s">
        <v>166</v>
      </c>
      <c r="E37" s="56" t="s">
        <v>166</v>
      </c>
      <c r="F37" s="56" t="s">
        <v>166</v>
      </c>
      <c r="G37" s="56" t="s">
        <v>166</v>
      </c>
    </row>
    <row r="38" spans="1:7" x14ac:dyDescent="0.2">
      <c r="A38" s="57" t="s">
        <v>166</v>
      </c>
      <c r="B38" s="56" t="s">
        <v>166</v>
      </c>
      <c r="C38" s="56" t="s">
        <v>166</v>
      </c>
      <c r="D38" s="56" t="s">
        <v>166</v>
      </c>
      <c r="E38" s="56" t="s">
        <v>166</v>
      </c>
      <c r="F38" s="56" t="s">
        <v>166</v>
      </c>
      <c r="G38" s="56" t="s">
        <v>166</v>
      </c>
    </row>
    <row r="39" spans="1:7" x14ac:dyDescent="0.2">
      <c r="A39" s="57" t="s">
        <v>166</v>
      </c>
      <c r="B39" s="56" t="s">
        <v>166</v>
      </c>
      <c r="C39" s="56" t="s">
        <v>166</v>
      </c>
      <c r="D39" s="56" t="s">
        <v>166</v>
      </c>
      <c r="E39" s="56" t="s">
        <v>166</v>
      </c>
      <c r="F39" s="56" t="s">
        <v>166</v>
      </c>
      <c r="G39" s="56" t="s">
        <v>166</v>
      </c>
    </row>
    <row r="40" spans="1:7" x14ac:dyDescent="0.2">
      <c r="A40" s="57" t="s">
        <v>166</v>
      </c>
      <c r="B40" s="56" t="s">
        <v>166</v>
      </c>
      <c r="C40" s="56" t="s">
        <v>166</v>
      </c>
      <c r="D40" s="56" t="s">
        <v>166</v>
      </c>
      <c r="E40" s="56" t="s">
        <v>166</v>
      </c>
      <c r="F40" s="56" t="s">
        <v>166</v>
      </c>
      <c r="G40" s="56" t="s">
        <v>166</v>
      </c>
    </row>
    <row r="41" spans="1:7" x14ac:dyDescent="0.2">
      <c r="A41" s="57" t="s">
        <v>166</v>
      </c>
      <c r="B41" s="56" t="s">
        <v>166</v>
      </c>
      <c r="C41" s="56" t="s">
        <v>166</v>
      </c>
      <c r="D41" s="56" t="s">
        <v>166</v>
      </c>
      <c r="E41" s="56" t="s">
        <v>166</v>
      </c>
      <c r="F41" s="56" t="s">
        <v>166</v>
      </c>
      <c r="G41" s="56" t="s">
        <v>166</v>
      </c>
    </row>
    <row r="42" spans="1:7" x14ac:dyDescent="0.2">
      <c r="A42" s="57" t="s">
        <v>166</v>
      </c>
      <c r="B42" s="56" t="s">
        <v>166</v>
      </c>
      <c r="C42" s="56" t="s">
        <v>166</v>
      </c>
      <c r="D42" s="56" t="s">
        <v>166</v>
      </c>
      <c r="E42" s="56" t="s">
        <v>166</v>
      </c>
      <c r="F42" s="56" t="s">
        <v>166</v>
      </c>
      <c r="G42" s="56" t="s">
        <v>166</v>
      </c>
    </row>
    <row r="43" spans="1:7" x14ac:dyDescent="0.2">
      <c r="A43" s="57" t="s">
        <v>166</v>
      </c>
      <c r="B43" s="56" t="s">
        <v>166</v>
      </c>
      <c r="C43" s="56" t="s">
        <v>166</v>
      </c>
      <c r="D43" s="56" t="s">
        <v>166</v>
      </c>
      <c r="E43" s="56" t="s">
        <v>166</v>
      </c>
      <c r="F43" s="56" t="s">
        <v>166</v>
      </c>
      <c r="G43" s="56" t="s">
        <v>166</v>
      </c>
    </row>
    <row r="44" spans="1:7" x14ac:dyDescent="0.2">
      <c r="A44" s="57" t="s">
        <v>166</v>
      </c>
      <c r="B44" s="56" t="s">
        <v>166</v>
      </c>
      <c r="C44" s="56" t="s">
        <v>166</v>
      </c>
      <c r="D44" s="56" t="s">
        <v>166</v>
      </c>
      <c r="E44" s="56" t="s">
        <v>166</v>
      </c>
      <c r="F44" s="56" t="s">
        <v>166</v>
      </c>
      <c r="G44" s="56" t="s">
        <v>166</v>
      </c>
    </row>
    <row r="45" spans="1:7" x14ac:dyDescent="0.2">
      <c r="A45" s="57" t="s">
        <v>166</v>
      </c>
      <c r="B45" s="56" t="s">
        <v>166</v>
      </c>
      <c r="C45" s="56" t="s">
        <v>166</v>
      </c>
      <c r="D45" s="56" t="s">
        <v>166</v>
      </c>
      <c r="E45" s="56" t="s">
        <v>166</v>
      </c>
      <c r="F45" s="56" t="s">
        <v>166</v>
      </c>
      <c r="G45" s="56" t="s">
        <v>166</v>
      </c>
    </row>
    <row r="46" spans="1:7" x14ac:dyDescent="0.2">
      <c r="A46" s="57" t="s">
        <v>166</v>
      </c>
      <c r="B46" s="56" t="s">
        <v>166</v>
      </c>
      <c r="C46" s="56" t="s">
        <v>166</v>
      </c>
      <c r="D46" s="56" t="s">
        <v>166</v>
      </c>
      <c r="E46" s="56" t="s">
        <v>166</v>
      </c>
      <c r="F46" s="56" t="s">
        <v>166</v>
      </c>
      <c r="G46" s="56" t="s">
        <v>166</v>
      </c>
    </row>
    <row r="47" spans="1:7" x14ac:dyDescent="0.2">
      <c r="A47" s="57" t="s">
        <v>166</v>
      </c>
      <c r="B47" s="56" t="s">
        <v>166</v>
      </c>
      <c r="C47" s="56" t="s">
        <v>166</v>
      </c>
      <c r="D47" s="56" t="s">
        <v>166</v>
      </c>
      <c r="E47" s="56" t="s">
        <v>166</v>
      </c>
      <c r="F47" s="56" t="s">
        <v>166</v>
      </c>
      <c r="G47" s="56" t="s">
        <v>166</v>
      </c>
    </row>
    <row r="48" spans="1:7" x14ac:dyDescent="0.2">
      <c r="A48" s="57" t="s">
        <v>166</v>
      </c>
      <c r="B48" s="56" t="s">
        <v>166</v>
      </c>
      <c r="C48" s="56" t="s">
        <v>166</v>
      </c>
      <c r="D48" s="56" t="s">
        <v>166</v>
      </c>
      <c r="E48" s="56" t="s">
        <v>166</v>
      </c>
      <c r="F48" s="56" t="s">
        <v>166</v>
      </c>
      <c r="G48" s="56" t="s">
        <v>166</v>
      </c>
    </row>
    <row r="49" spans="1:7" x14ac:dyDescent="0.2">
      <c r="A49" s="57" t="s">
        <v>166</v>
      </c>
      <c r="B49" s="56" t="s">
        <v>166</v>
      </c>
      <c r="C49" s="56" t="s">
        <v>166</v>
      </c>
      <c r="D49" s="56" t="s">
        <v>166</v>
      </c>
      <c r="E49" s="56" t="s">
        <v>166</v>
      </c>
      <c r="F49" s="56" t="s">
        <v>166</v>
      </c>
      <c r="G49" s="56" t="s">
        <v>166</v>
      </c>
    </row>
    <row r="50" spans="1:7" x14ac:dyDescent="0.2">
      <c r="A50" s="57" t="s">
        <v>166</v>
      </c>
      <c r="B50" s="56" t="s">
        <v>166</v>
      </c>
      <c r="C50" s="56" t="s">
        <v>166</v>
      </c>
      <c r="D50" s="56" t="s">
        <v>166</v>
      </c>
      <c r="E50" s="56" t="s">
        <v>166</v>
      </c>
      <c r="F50" s="56" t="s">
        <v>166</v>
      </c>
      <c r="G50" s="56" t="s">
        <v>166</v>
      </c>
    </row>
    <row r="51" spans="1:7" x14ac:dyDescent="0.2">
      <c r="A51" s="57" t="s">
        <v>166</v>
      </c>
      <c r="B51" s="56" t="s">
        <v>166</v>
      </c>
      <c r="C51" s="56" t="s">
        <v>166</v>
      </c>
      <c r="D51" s="56" t="s">
        <v>166</v>
      </c>
      <c r="E51" s="56" t="s">
        <v>166</v>
      </c>
      <c r="F51" s="56" t="s">
        <v>166</v>
      </c>
      <c r="G51" s="56" t="s">
        <v>166</v>
      </c>
    </row>
    <row r="52" spans="1:7" x14ac:dyDescent="0.2">
      <c r="A52" s="57" t="s">
        <v>166</v>
      </c>
      <c r="B52" s="56" t="s">
        <v>166</v>
      </c>
      <c r="C52" s="56" t="s">
        <v>166</v>
      </c>
      <c r="D52" s="56" t="s">
        <v>166</v>
      </c>
      <c r="E52" s="56" t="s">
        <v>166</v>
      </c>
      <c r="F52" s="56" t="s">
        <v>166</v>
      </c>
      <c r="G52" s="56" t="s">
        <v>166</v>
      </c>
    </row>
    <row r="53" spans="1:7" x14ac:dyDescent="0.2">
      <c r="A53" s="57" t="s">
        <v>166</v>
      </c>
      <c r="B53" s="56" t="s">
        <v>166</v>
      </c>
      <c r="C53" s="56" t="s">
        <v>166</v>
      </c>
      <c r="D53" s="56" t="s">
        <v>166</v>
      </c>
      <c r="E53" s="56" t="s">
        <v>166</v>
      </c>
      <c r="F53" s="56" t="s">
        <v>166</v>
      </c>
      <c r="G53" s="56" t="s">
        <v>166</v>
      </c>
    </row>
    <row r="54" spans="1:7" x14ac:dyDescent="0.2">
      <c r="A54" s="57" t="s">
        <v>166</v>
      </c>
      <c r="B54" s="56" t="s">
        <v>166</v>
      </c>
      <c r="C54" s="56" t="s">
        <v>166</v>
      </c>
      <c r="D54" s="56" t="s">
        <v>166</v>
      </c>
      <c r="E54" s="56" t="s">
        <v>166</v>
      </c>
      <c r="F54" s="56" t="s">
        <v>166</v>
      </c>
      <c r="G54" s="56" t="s">
        <v>166</v>
      </c>
    </row>
    <row r="55" spans="1:7" x14ac:dyDescent="0.2">
      <c r="A55" s="57" t="s">
        <v>166</v>
      </c>
      <c r="B55" s="56" t="s">
        <v>166</v>
      </c>
      <c r="C55" s="56" t="s">
        <v>166</v>
      </c>
      <c r="D55" s="56" t="s">
        <v>166</v>
      </c>
      <c r="E55" s="56" t="s">
        <v>166</v>
      </c>
      <c r="F55" s="56" t="s">
        <v>166</v>
      </c>
      <c r="G55" s="56" t="s">
        <v>166</v>
      </c>
    </row>
    <row r="56" spans="1:7" x14ac:dyDescent="0.2">
      <c r="A56" s="57" t="s">
        <v>166</v>
      </c>
      <c r="B56" s="56" t="s">
        <v>166</v>
      </c>
      <c r="C56" s="56" t="s">
        <v>166</v>
      </c>
      <c r="D56" s="56" t="s">
        <v>166</v>
      </c>
      <c r="E56" s="56" t="s">
        <v>166</v>
      </c>
      <c r="F56" s="56" t="s">
        <v>166</v>
      </c>
      <c r="G56" s="56" t="s">
        <v>166</v>
      </c>
    </row>
    <row r="57" spans="1:7" x14ac:dyDescent="0.2">
      <c r="A57" s="57" t="s">
        <v>166</v>
      </c>
      <c r="B57" s="56" t="s">
        <v>166</v>
      </c>
      <c r="C57" s="56" t="s">
        <v>166</v>
      </c>
      <c r="D57" s="56" t="s">
        <v>166</v>
      </c>
      <c r="E57" s="56" t="s">
        <v>166</v>
      </c>
      <c r="F57" s="56" t="s">
        <v>166</v>
      </c>
      <c r="G57" s="56" t="s">
        <v>166</v>
      </c>
    </row>
    <row r="58" spans="1:7" x14ac:dyDescent="0.2">
      <c r="A58" s="57" t="s">
        <v>166</v>
      </c>
      <c r="B58" s="56" t="s">
        <v>166</v>
      </c>
      <c r="C58" s="56" t="s">
        <v>166</v>
      </c>
      <c r="D58" s="56" t="s">
        <v>166</v>
      </c>
      <c r="E58" s="56" t="s">
        <v>166</v>
      </c>
      <c r="F58" s="56" t="s">
        <v>166</v>
      </c>
      <c r="G58" s="56" t="s">
        <v>166</v>
      </c>
    </row>
    <row r="59" spans="1:7" x14ac:dyDescent="0.2">
      <c r="A59" s="57" t="s">
        <v>166</v>
      </c>
      <c r="B59" s="56" t="s">
        <v>166</v>
      </c>
      <c r="C59" s="56" t="s">
        <v>166</v>
      </c>
      <c r="D59" s="56" t="s">
        <v>166</v>
      </c>
      <c r="E59" s="56" t="s">
        <v>166</v>
      </c>
      <c r="F59" s="56" t="s">
        <v>166</v>
      </c>
      <c r="G59" s="56" t="s">
        <v>166</v>
      </c>
    </row>
    <row r="60" spans="1:7" x14ac:dyDescent="0.2">
      <c r="A60" s="57" t="s">
        <v>166</v>
      </c>
      <c r="B60" s="56" t="s">
        <v>166</v>
      </c>
      <c r="C60" s="56" t="s">
        <v>166</v>
      </c>
      <c r="D60" s="56" t="s">
        <v>166</v>
      </c>
      <c r="E60" s="56" t="s">
        <v>166</v>
      </c>
      <c r="F60" s="56" t="s">
        <v>166</v>
      </c>
      <c r="G60" s="56" t="s">
        <v>166</v>
      </c>
    </row>
    <row r="61" spans="1:7" x14ac:dyDescent="0.2">
      <c r="A61" s="57" t="s">
        <v>166</v>
      </c>
      <c r="B61" s="56" t="s">
        <v>166</v>
      </c>
      <c r="C61" s="56" t="s">
        <v>166</v>
      </c>
      <c r="D61" s="56" t="s">
        <v>166</v>
      </c>
      <c r="E61" s="56" t="s">
        <v>166</v>
      </c>
      <c r="F61" s="56" t="s">
        <v>166</v>
      </c>
      <c r="G61" s="56" t="s">
        <v>166</v>
      </c>
    </row>
    <row r="62" spans="1:7" x14ac:dyDescent="0.2">
      <c r="A62" s="57" t="s">
        <v>166</v>
      </c>
      <c r="B62" s="56" t="s">
        <v>166</v>
      </c>
      <c r="C62" s="56" t="s">
        <v>166</v>
      </c>
      <c r="D62" s="56" t="s">
        <v>166</v>
      </c>
      <c r="E62" s="56" t="s">
        <v>166</v>
      </c>
      <c r="F62" s="56" t="s">
        <v>166</v>
      </c>
      <c r="G62" s="56" t="s">
        <v>166</v>
      </c>
    </row>
    <row r="63" spans="1:7" x14ac:dyDescent="0.2">
      <c r="A63" s="57" t="s">
        <v>166</v>
      </c>
      <c r="B63" s="56" t="s">
        <v>166</v>
      </c>
      <c r="C63" s="56" t="s">
        <v>166</v>
      </c>
      <c r="D63" s="56" t="s">
        <v>166</v>
      </c>
      <c r="E63" s="56" t="s">
        <v>166</v>
      </c>
      <c r="F63" s="56" t="s">
        <v>166</v>
      </c>
      <c r="G63" s="56" t="s">
        <v>166</v>
      </c>
    </row>
    <row r="64" spans="1:7" x14ac:dyDescent="0.2">
      <c r="A64" s="57" t="s">
        <v>166</v>
      </c>
      <c r="B64" s="56" t="s">
        <v>166</v>
      </c>
      <c r="C64" s="56" t="s">
        <v>166</v>
      </c>
      <c r="D64" s="56" t="s">
        <v>166</v>
      </c>
      <c r="E64" s="56" t="s">
        <v>166</v>
      </c>
      <c r="F64" s="56" t="s">
        <v>166</v>
      </c>
      <c r="G64" s="56" t="s">
        <v>166</v>
      </c>
    </row>
    <row r="65" spans="1:7" x14ac:dyDescent="0.2">
      <c r="A65" s="57" t="s">
        <v>166</v>
      </c>
      <c r="B65" s="56" t="s">
        <v>166</v>
      </c>
      <c r="C65" s="56" t="s">
        <v>166</v>
      </c>
      <c r="D65" s="56" t="s">
        <v>166</v>
      </c>
      <c r="E65" s="56" t="s">
        <v>166</v>
      </c>
      <c r="F65" s="56" t="s">
        <v>166</v>
      </c>
      <c r="G65" s="56" t="s">
        <v>166</v>
      </c>
    </row>
    <row r="66" spans="1:7" x14ac:dyDescent="0.2">
      <c r="A66" s="57" t="s">
        <v>166</v>
      </c>
      <c r="B66" s="56" t="s">
        <v>166</v>
      </c>
      <c r="C66" s="56" t="s">
        <v>166</v>
      </c>
      <c r="D66" s="56" t="s">
        <v>166</v>
      </c>
      <c r="E66" s="56" t="s">
        <v>166</v>
      </c>
      <c r="F66" s="56" t="s">
        <v>166</v>
      </c>
      <c r="G66" s="56" t="s">
        <v>166</v>
      </c>
    </row>
    <row r="67" spans="1:7" x14ac:dyDescent="0.2">
      <c r="A67" s="57" t="s">
        <v>166</v>
      </c>
      <c r="B67" s="56" t="s">
        <v>166</v>
      </c>
      <c r="C67" s="56" t="s">
        <v>166</v>
      </c>
      <c r="D67" s="56" t="s">
        <v>166</v>
      </c>
      <c r="E67" s="56" t="s">
        <v>166</v>
      </c>
      <c r="F67" s="56" t="s">
        <v>166</v>
      </c>
      <c r="G67" s="56" t="s">
        <v>166</v>
      </c>
    </row>
    <row r="68" spans="1:7" x14ac:dyDescent="0.2">
      <c r="A68" s="57" t="s">
        <v>166</v>
      </c>
      <c r="B68" s="56" t="s">
        <v>166</v>
      </c>
      <c r="C68" s="56" t="s">
        <v>166</v>
      </c>
      <c r="D68" s="56" t="s">
        <v>166</v>
      </c>
      <c r="E68" s="56" t="s">
        <v>166</v>
      </c>
      <c r="F68" s="56" t="s">
        <v>166</v>
      </c>
      <c r="G68" s="56" t="s">
        <v>166</v>
      </c>
    </row>
    <row r="69" spans="1:7" x14ac:dyDescent="0.2">
      <c r="A69" s="57" t="s">
        <v>166</v>
      </c>
      <c r="B69" s="56" t="s">
        <v>166</v>
      </c>
      <c r="C69" s="56" t="s">
        <v>166</v>
      </c>
      <c r="D69" s="56" t="s">
        <v>166</v>
      </c>
      <c r="E69" s="56" t="s">
        <v>166</v>
      </c>
      <c r="F69" s="56" t="s">
        <v>166</v>
      </c>
      <c r="G69" s="56" t="s">
        <v>166</v>
      </c>
    </row>
    <row r="70" spans="1:7" x14ac:dyDescent="0.2">
      <c r="A70" s="57" t="s">
        <v>166</v>
      </c>
      <c r="B70" s="56" t="s">
        <v>166</v>
      </c>
      <c r="C70" s="56" t="s">
        <v>166</v>
      </c>
      <c r="D70" s="56" t="s">
        <v>166</v>
      </c>
      <c r="E70" s="56" t="s">
        <v>166</v>
      </c>
      <c r="F70" s="56" t="s">
        <v>166</v>
      </c>
      <c r="G70" s="56" t="s">
        <v>166</v>
      </c>
    </row>
    <row r="71" spans="1:7" x14ac:dyDescent="0.2">
      <c r="A71" s="57" t="s">
        <v>166</v>
      </c>
      <c r="B71" s="56" t="s">
        <v>166</v>
      </c>
      <c r="C71" s="56" t="s">
        <v>166</v>
      </c>
      <c r="D71" s="56" t="s">
        <v>166</v>
      </c>
      <c r="E71" s="56" t="s">
        <v>166</v>
      </c>
      <c r="F71" s="56" t="s">
        <v>166</v>
      </c>
      <c r="G71" s="56" t="s">
        <v>166</v>
      </c>
    </row>
    <row r="72" spans="1:7" x14ac:dyDescent="0.2">
      <c r="A72" s="57" t="s">
        <v>166</v>
      </c>
      <c r="B72" s="56" t="s">
        <v>166</v>
      </c>
      <c r="C72" s="56" t="s">
        <v>166</v>
      </c>
      <c r="D72" s="56" t="s">
        <v>166</v>
      </c>
      <c r="E72" s="56" t="s">
        <v>166</v>
      </c>
      <c r="F72" s="56" t="s">
        <v>166</v>
      </c>
      <c r="G72" s="56" t="s">
        <v>166</v>
      </c>
    </row>
    <row r="73" spans="1:7" x14ac:dyDescent="0.2">
      <c r="A73" s="57" t="s">
        <v>166</v>
      </c>
      <c r="B73" s="56" t="s">
        <v>166</v>
      </c>
      <c r="C73" s="56" t="s">
        <v>166</v>
      </c>
      <c r="D73" s="56" t="s">
        <v>166</v>
      </c>
      <c r="E73" s="56" t="s">
        <v>166</v>
      </c>
      <c r="F73" s="56" t="s">
        <v>166</v>
      </c>
      <c r="G73" s="56" t="s">
        <v>166</v>
      </c>
    </row>
    <row r="74" spans="1:7" x14ac:dyDescent="0.2">
      <c r="A74" s="57" t="s">
        <v>166</v>
      </c>
      <c r="B74" s="56" t="s">
        <v>166</v>
      </c>
      <c r="C74" s="56" t="s">
        <v>166</v>
      </c>
      <c r="D74" s="56" t="s">
        <v>166</v>
      </c>
      <c r="E74" s="56" t="s">
        <v>166</v>
      </c>
      <c r="F74" s="56" t="s">
        <v>166</v>
      </c>
      <c r="G74" s="56" t="s">
        <v>166</v>
      </c>
    </row>
    <row r="75" spans="1:7" x14ac:dyDescent="0.2">
      <c r="A75" s="57" t="s">
        <v>166</v>
      </c>
      <c r="B75" s="56" t="s">
        <v>166</v>
      </c>
      <c r="C75" s="56" t="s">
        <v>166</v>
      </c>
      <c r="D75" s="56" t="s">
        <v>166</v>
      </c>
      <c r="E75" s="56" t="s">
        <v>166</v>
      </c>
      <c r="F75" s="56" t="s">
        <v>166</v>
      </c>
      <c r="G75" s="56" t="s">
        <v>166</v>
      </c>
    </row>
    <row r="76" spans="1:7" x14ac:dyDescent="0.2">
      <c r="A76" s="57" t="s">
        <v>166</v>
      </c>
      <c r="B76" s="56" t="s">
        <v>166</v>
      </c>
      <c r="C76" s="56" t="s">
        <v>166</v>
      </c>
      <c r="D76" s="56" t="s">
        <v>166</v>
      </c>
      <c r="E76" s="56" t="s">
        <v>166</v>
      </c>
      <c r="F76" s="56" t="s">
        <v>166</v>
      </c>
      <c r="G76" s="56" t="s">
        <v>166</v>
      </c>
    </row>
    <row r="77" spans="1:7" x14ac:dyDescent="0.2">
      <c r="A77" s="57" t="s">
        <v>166</v>
      </c>
      <c r="B77" s="56" t="s">
        <v>166</v>
      </c>
      <c r="C77" s="56" t="s">
        <v>166</v>
      </c>
      <c r="D77" s="56" t="s">
        <v>166</v>
      </c>
      <c r="E77" s="56" t="s">
        <v>166</v>
      </c>
      <c r="F77" s="56" t="s">
        <v>166</v>
      </c>
      <c r="G77" s="56" t="s">
        <v>166</v>
      </c>
    </row>
    <row r="78" spans="1:7" x14ac:dyDescent="0.2">
      <c r="A78" s="57" t="s">
        <v>166</v>
      </c>
      <c r="B78" s="56" t="s">
        <v>166</v>
      </c>
      <c r="C78" s="56" t="s">
        <v>166</v>
      </c>
      <c r="D78" s="56" t="s">
        <v>166</v>
      </c>
      <c r="E78" s="56" t="s">
        <v>166</v>
      </c>
      <c r="F78" s="56" t="s">
        <v>166</v>
      </c>
      <c r="G78" s="56" t="s">
        <v>166</v>
      </c>
    </row>
    <row r="79" spans="1:7" x14ac:dyDescent="0.2">
      <c r="A79" s="57" t="s">
        <v>166</v>
      </c>
      <c r="B79" s="56" t="s">
        <v>166</v>
      </c>
      <c r="C79" s="56" t="s">
        <v>166</v>
      </c>
      <c r="D79" s="56" t="s">
        <v>166</v>
      </c>
      <c r="E79" s="56" t="s">
        <v>166</v>
      </c>
      <c r="F79" s="56" t="s">
        <v>166</v>
      </c>
      <c r="G79" s="56" t="s">
        <v>166</v>
      </c>
    </row>
    <row r="80" spans="1:7" x14ac:dyDescent="0.2">
      <c r="A80" s="57" t="s">
        <v>166</v>
      </c>
      <c r="B80" s="56" t="s">
        <v>166</v>
      </c>
      <c r="C80" s="56" t="s">
        <v>166</v>
      </c>
      <c r="D80" s="56" t="s">
        <v>166</v>
      </c>
      <c r="E80" s="56" t="s">
        <v>166</v>
      </c>
      <c r="F80" s="56" t="s">
        <v>166</v>
      </c>
      <c r="G80" s="56" t="s">
        <v>166</v>
      </c>
    </row>
    <row r="81" spans="1:7" x14ac:dyDescent="0.2">
      <c r="A81" s="57" t="s">
        <v>166</v>
      </c>
      <c r="B81" s="56" t="s">
        <v>166</v>
      </c>
      <c r="C81" s="56" t="s">
        <v>166</v>
      </c>
      <c r="D81" s="56" t="s">
        <v>166</v>
      </c>
      <c r="E81" s="56" t="s">
        <v>166</v>
      </c>
      <c r="F81" s="56" t="s">
        <v>166</v>
      </c>
      <c r="G81" s="56" t="s">
        <v>166</v>
      </c>
    </row>
    <row r="82" spans="1:7" x14ac:dyDescent="0.2">
      <c r="A82" s="57" t="s">
        <v>166</v>
      </c>
      <c r="B82" s="56" t="s">
        <v>166</v>
      </c>
      <c r="C82" s="56" t="s">
        <v>166</v>
      </c>
      <c r="D82" s="56" t="s">
        <v>166</v>
      </c>
      <c r="E82" s="56" t="s">
        <v>166</v>
      </c>
      <c r="F82" s="56" t="s">
        <v>166</v>
      </c>
      <c r="G82" s="56" t="s">
        <v>166</v>
      </c>
    </row>
    <row r="83" spans="1:7" x14ac:dyDescent="0.2">
      <c r="A83" s="57" t="s">
        <v>166</v>
      </c>
      <c r="B83" s="56" t="s">
        <v>166</v>
      </c>
      <c r="C83" s="56" t="s">
        <v>166</v>
      </c>
      <c r="D83" s="56" t="s">
        <v>166</v>
      </c>
      <c r="E83" s="56" t="s">
        <v>166</v>
      </c>
      <c r="F83" s="56" t="s">
        <v>166</v>
      </c>
      <c r="G83" s="56" t="s">
        <v>166</v>
      </c>
    </row>
    <row r="84" spans="1:7" x14ac:dyDescent="0.2">
      <c r="A84" s="57" t="s">
        <v>166</v>
      </c>
      <c r="B84" s="56" t="s">
        <v>166</v>
      </c>
      <c r="C84" s="56" t="s">
        <v>166</v>
      </c>
      <c r="D84" s="56" t="s">
        <v>166</v>
      </c>
      <c r="E84" s="56" t="s">
        <v>166</v>
      </c>
      <c r="F84" s="56" t="s">
        <v>166</v>
      </c>
      <c r="G84" s="56" t="s">
        <v>166</v>
      </c>
    </row>
    <row r="85" spans="1:7" x14ac:dyDescent="0.2">
      <c r="A85" s="57" t="s">
        <v>166</v>
      </c>
      <c r="B85" s="56" t="s">
        <v>166</v>
      </c>
      <c r="C85" s="56" t="s">
        <v>166</v>
      </c>
      <c r="D85" s="56" t="s">
        <v>166</v>
      </c>
      <c r="E85" s="56" t="s">
        <v>166</v>
      </c>
      <c r="F85" s="56" t="s">
        <v>166</v>
      </c>
      <c r="G85" s="56" t="s">
        <v>166</v>
      </c>
    </row>
    <row r="86" spans="1:7" x14ac:dyDescent="0.2">
      <c r="A86" s="57" t="s">
        <v>166</v>
      </c>
      <c r="B86" s="56" t="s">
        <v>166</v>
      </c>
      <c r="C86" s="56" t="s">
        <v>166</v>
      </c>
      <c r="D86" s="56" t="s">
        <v>166</v>
      </c>
      <c r="E86" s="56" t="s">
        <v>166</v>
      </c>
      <c r="F86" s="56" t="s">
        <v>166</v>
      </c>
      <c r="G86" s="56" t="s">
        <v>166</v>
      </c>
    </row>
    <row r="87" spans="1:7" x14ac:dyDescent="0.2">
      <c r="A87" s="57" t="s">
        <v>166</v>
      </c>
      <c r="B87" s="56" t="s">
        <v>166</v>
      </c>
      <c r="C87" s="56" t="s">
        <v>166</v>
      </c>
      <c r="D87" s="56" t="s">
        <v>166</v>
      </c>
      <c r="E87" s="56" t="s">
        <v>166</v>
      </c>
      <c r="F87" s="56" t="s">
        <v>166</v>
      </c>
      <c r="G87" s="56" t="s">
        <v>166</v>
      </c>
    </row>
    <row r="88" spans="1:7" x14ac:dyDescent="0.2">
      <c r="A88" s="57" t="s">
        <v>166</v>
      </c>
      <c r="B88" s="56" t="s">
        <v>166</v>
      </c>
      <c r="C88" s="56" t="s">
        <v>166</v>
      </c>
      <c r="D88" s="56" t="s">
        <v>166</v>
      </c>
      <c r="E88" s="56" t="s">
        <v>166</v>
      </c>
      <c r="F88" s="56" t="s">
        <v>166</v>
      </c>
      <c r="G88" s="56" t="s">
        <v>166</v>
      </c>
    </row>
    <row r="89" spans="1:7" x14ac:dyDescent="0.2">
      <c r="A89" s="57" t="s">
        <v>166</v>
      </c>
      <c r="B89" s="56" t="s">
        <v>166</v>
      </c>
      <c r="C89" s="56" t="s">
        <v>166</v>
      </c>
      <c r="D89" s="56" t="s">
        <v>166</v>
      </c>
      <c r="E89" s="56" t="s">
        <v>166</v>
      </c>
      <c r="F89" s="56" t="s">
        <v>166</v>
      </c>
      <c r="G89" s="56" t="s">
        <v>166</v>
      </c>
    </row>
    <row r="90" spans="1:7" x14ac:dyDescent="0.2">
      <c r="A90" s="57" t="s">
        <v>166</v>
      </c>
      <c r="B90" s="56" t="s">
        <v>166</v>
      </c>
      <c r="C90" s="56" t="s">
        <v>166</v>
      </c>
      <c r="D90" s="56" t="s">
        <v>166</v>
      </c>
      <c r="E90" s="56" t="s">
        <v>166</v>
      </c>
      <c r="F90" s="56" t="s">
        <v>166</v>
      </c>
      <c r="G90" s="56" t="s">
        <v>166</v>
      </c>
    </row>
    <row r="91" spans="1:7" x14ac:dyDescent="0.2">
      <c r="A91" s="57" t="s">
        <v>166</v>
      </c>
      <c r="B91" s="56" t="s">
        <v>166</v>
      </c>
      <c r="C91" s="56" t="s">
        <v>166</v>
      </c>
      <c r="D91" s="56" t="s">
        <v>166</v>
      </c>
      <c r="E91" s="56" t="s">
        <v>166</v>
      </c>
      <c r="F91" s="56" t="s">
        <v>166</v>
      </c>
      <c r="G91" s="56" t="s">
        <v>166</v>
      </c>
    </row>
    <row r="92" spans="1:7" x14ac:dyDescent="0.2">
      <c r="A92" s="57" t="s">
        <v>166</v>
      </c>
      <c r="B92" s="56" t="s">
        <v>166</v>
      </c>
      <c r="C92" s="56" t="s">
        <v>166</v>
      </c>
      <c r="D92" s="56" t="s">
        <v>166</v>
      </c>
      <c r="E92" s="56" t="s">
        <v>166</v>
      </c>
      <c r="F92" s="56" t="s">
        <v>166</v>
      </c>
      <c r="G92" s="56" t="s">
        <v>166</v>
      </c>
    </row>
    <row r="93" spans="1:7" x14ac:dyDescent="0.2">
      <c r="A93" s="57" t="s">
        <v>166</v>
      </c>
      <c r="B93" s="56" t="s">
        <v>166</v>
      </c>
      <c r="C93" s="56" t="s">
        <v>166</v>
      </c>
      <c r="D93" s="56" t="s">
        <v>166</v>
      </c>
      <c r="E93" s="56" t="s">
        <v>166</v>
      </c>
      <c r="F93" s="56" t="s">
        <v>166</v>
      </c>
      <c r="G93" s="56" t="s">
        <v>166</v>
      </c>
    </row>
    <row r="94" spans="1:7" x14ac:dyDescent="0.2">
      <c r="A94" s="57" t="s">
        <v>166</v>
      </c>
      <c r="B94" s="56" t="s">
        <v>166</v>
      </c>
      <c r="C94" s="56" t="s">
        <v>166</v>
      </c>
      <c r="D94" s="56" t="s">
        <v>166</v>
      </c>
      <c r="E94" s="56" t="s">
        <v>166</v>
      </c>
      <c r="F94" s="56" t="s">
        <v>166</v>
      </c>
      <c r="G94" s="56" t="s">
        <v>166</v>
      </c>
    </row>
    <row r="95" spans="1:7" x14ac:dyDescent="0.2">
      <c r="A95" s="57" t="s">
        <v>166</v>
      </c>
      <c r="B95" s="56" t="s">
        <v>166</v>
      </c>
      <c r="C95" s="56" t="s">
        <v>166</v>
      </c>
      <c r="D95" s="56" t="s">
        <v>166</v>
      </c>
      <c r="E95" s="56" t="s">
        <v>166</v>
      </c>
      <c r="F95" s="56" t="s">
        <v>166</v>
      </c>
      <c r="G95" s="56" t="s">
        <v>166</v>
      </c>
    </row>
    <row r="96" spans="1:7" x14ac:dyDescent="0.2">
      <c r="A96" t="s">
        <v>166</v>
      </c>
      <c r="B96" s="56" t="s">
        <v>166</v>
      </c>
      <c r="C96" s="56" t="s">
        <v>166</v>
      </c>
      <c r="D96" s="56" t="s">
        <v>166</v>
      </c>
      <c r="E96" s="56" t="s">
        <v>166</v>
      </c>
      <c r="F96" s="56" t="s">
        <v>166</v>
      </c>
      <c r="G96" s="56" t="s">
        <v>166</v>
      </c>
    </row>
    <row r="97" spans="1:7" x14ac:dyDescent="0.2">
      <c r="A97" t="s">
        <v>166</v>
      </c>
      <c r="B97" s="56" t="s">
        <v>166</v>
      </c>
      <c r="C97" s="56" t="s">
        <v>166</v>
      </c>
      <c r="D97" s="56" t="s">
        <v>166</v>
      </c>
      <c r="E97" s="56" t="s">
        <v>166</v>
      </c>
      <c r="F97" s="56" t="s">
        <v>166</v>
      </c>
      <c r="G97" s="56" t="s">
        <v>166</v>
      </c>
    </row>
    <row r="98" spans="1:7" x14ac:dyDescent="0.2">
      <c r="A98" t="s">
        <v>166</v>
      </c>
      <c r="B98" s="56" t="s">
        <v>166</v>
      </c>
      <c r="C98" s="56" t="s">
        <v>166</v>
      </c>
      <c r="D98" s="56" t="s">
        <v>166</v>
      </c>
      <c r="E98" s="56" t="s">
        <v>166</v>
      </c>
      <c r="F98" s="56" t="s">
        <v>166</v>
      </c>
      <c r="G98" s="56" t="s">
        <v>166</v>
      </c>
    </row>
    <row r="99" spans="1:7" x14ac:dyDescent="0.2">
      <c r="A99" t="s">
        <v>166</v>
      </c>
      <c r="B99" s="56" t="s">
        <v>166</v>
      </c>
      <c r="C99" s="56" t="s">
        <v>166</v>
      </c>
      <c r="D99" s="56" t="s">
        <v>166</v>
      </c>
      <c r="E99" s="56" t="s">
        <v>166</v>
      </c>
      <c r="F99" s="56" t="s">
        <v>166</v>
      </c>
      <c r="G99" s="56" t="s">
        <v>166</v>
      </c>
    </row>
    <row r="100" spans="1:7" x14ac:dyDescent="0.2">
      <c r="A100" t="s">
        <v>166</v>
      </c>
      <c r="B100" s="56" t="s">
        <v>166</v>
      </c>
      <c r="C100" s="56" t="s">
        <v>166</v>
      </c>
      <c r="D100" s="56" t="s">
        <v>166</v>
      </c>
      <c r="E100" s="56" t="s">
        <v>166</v>
      </c>
      <c r="F100" s="56" t="s">
        <v>166</v>
      </c>
      <c r="G100" s="56" t="s">
        <v>166</v>
      </c>
    </row>
    <row r="101" spans="1:7" x14ac:dyDescent="0.2">
      <c r="A101" t="s">
        <v>166</v>
      </c>
      <c r="B101" s="56" t="s">
        <v>166</v>
      </c>
      <c r="C101" s="56" t="s">
        <v>166</v>
      </c>
      <c r="D101" s="56" t="s">
        <v>166</v>
      </c>
      <c r="E101" s="56" t="s">
        <v>166</v>
      </c>
      <c r="F101" s="56" t="s">
        <v>166</v>
      </c>
      <c r="G101" s="56" t="s">
        <v>166</v>
      </c>
    </row>
    <row r="102" spans="1:7" x14ac:dyDescent="0.2">
      <c r="A102" t="s">
        <v>166</v>
      </c>
      <c r="B102" s="56" t="s">
        <v>166</v>
      </c>
      <c r="C102" s="56" t="s">
        <v>166</v>
      </c>
      <c r="D102" s="56" t="s">
        <v>166</v>
      </c>
      <c r="E102" s="56" t="s">
        <v>166</v>
      </c>
      <c r="F102" s="56" t="s">
        <v>166</v>
      </c>
      <c r="G102" s="56" t="s">
        <v>166</v>
      </c>
    </row>
    <row r="103" spans="1:7" x14ac:dyDescent="0.2">
      <c r="A103" t="s">
        <v>166</v>
      </c>
      <c r="B103" s="56" t="s">
        <v>166</v>
      </c>
      <c r="C103" s="56" t="s">
        <v>166</v>
      </c>
      <c r="D103" s="56" t="s">
        <v>166</v>
      </c>
      <c r="E103" s="56" t="s">
        <v>166</v>
      </c>
      <c r="F103" s="56" t="s">
        <v>166</v>
      </c>
      <c r="G103" s="56" t="s">
        <v>166</v>
      </c>
    </row>
    <row r="104" spans="1:7" x14ac:dyDescent="0.2">
      <c r="A104" t="s">
        <v>166</v>
      </c>
      <c r="B104" s="56" t="s">
        <v>166</v>
      </c>
      <c r="C104" s="56" t="s">
        <v>166</v>
      </c>
      <c r="D104" s="56" t="s">
        <v>166</v>
      </c>
      <c r="E104" s="56" t="s">
        <v>166</v>
      </c>
      <c r="F104" s="56" t="s">
        <v>166</v>
      </c>
      <c r="G104" s="56" t="s">
        <v>166</v>
      </c>
    </row>
    <row r="105" spans="1:7" x14ac:dyDescent="0.2">
      <c r="A105" t="s">
        <v>166</v>
      </c>
      <c r="B105" s="56" t="s">
        <v>166</v>
      </c>
      <c r="C105" s="56" t="s">
        <v>166</v>
      </c>
      <c r="D105" s="56" t="s">
        <v>166</v>
      </c>
      <c r="E105" s="56" t="s">
        <v>166</v>
      </c>
      <c r="F105" s="56" t="s">
        <v>166</v>
      </c>
      <c r="G105" s="56" t="s">
        <v>166</v>
      </c>
    </row>
    <row r="106" spans="1:7" x14ac:dyDescent="0.2">
      <c r="A106" t="s">
        <v>166</v>
      </c>
      <c r="B106" s="56" t="s">
        <v>166</v>
      </c>
      <c r="C106" s="56" t="s">
        <v>166</v>
      </c>
      <c r="D106" s="56" t="s">
        <v>166</v>
      </c>
      <c r="E106" s="56" t="s">
        <v>166</v>
      </c>
      <c r="F106" s="56" t="s">
        <v>166</v>
      </c>
      <c r="G106" s="56" t="s">
        <v>166</v>
      </c>
    </row>
    <row r="107" spans="1:7" x14ac:dyDescent="0.2">
      <c r="A107" t="s">
        <v>166</v>
      </c>
      <c r="B107" s="56" t="s">
        <v>166</v>
      </c>
      <c r="C107" s="56" t="s">
        <v>166</v>
      </c>
      <c r="D107" s="56" t="s">
        <v>166</v>
      </c>
      <c r="E107" s="56" t="s">
        <v>166</v>
      </c>
      <c r="F107" s="56" t="s">
        <v>166</v>
      </c>
      <c r="G107" s="56" t="s">
        <v>166</v>
      </c>
    </row>
    <row r="108" spans="1:7" x14ac:dyDescent="0.2">
      <c r="A108" t="s">
        <v>166</v>
      </c>
      <c r="B108" s="56" t="s">
        <v>166</v>
      </c>
      <c r="C108" s="56" t="s">
        <v>166</v>
      </c>
      <c r="D108" s="56" t="s">
        <v>166</v>
      </c>
      <c r="E108" s="56" t="s">
        <v>166</v>
      </c>
      <c r="F108" s="56" t="s">
        <v>166</v>
      </c>
      <c r="G108" s="56" t="s">
        <v>166</v>
      </c>
    </row>
    <row r="109" spans="1:7" x14ac:dyDescent="0.2">
      <c r="A109" t="s">
        <v>166</v>
      </c>
      <c r="B109" s="56" t="s">
        <v>166</v>
      </c>
      <c r="C109" s="56" t="s">
        <v>166</v>
      </c>
      <c r="D109" s="56" t="s">
        <v>166</v>
      </c>
      <c r="E109" s="56" t="s">
        <v>166</v>
      </c>
      <c r="F109" s="56" t="s">
        <v>166</v>
      </c>
      <c r="G109" s="56" t="s">
        <v>166</v>
      </c>
    </row>
    <row r="110" spans="1:7" x14ac:dyDescent="0.2">
      <c r="A110" t="s">
        <v>166</v>
      </c>
      <c r="B110" s="56" t="s">
        <v>166</v>
      </c>
      <c r="C110" s="56" t="s">
        <v>166</v>
      </c>
      <c r="D110" s="56" t="s">
        <v>166</v>
      </c>
      <c r="E110" s="56" t="s">
        <v>166</v>
      </c>
      <c r="F110" s="56" t="s">
        <v>166</v>
      </c>
      <c r="G110" s="56" t="s">
        <v>166</v>
      </c>
    </row>
    <row r="111" spans="1:7" x14ac:dyDescent="0.2">
      <c r="A111" t="s">
        <v>166</v>
      </c>
      <c r="B111" s="56" t="s">
        <v>166</v>
      </c>
      <c r="C111" s="56" t="s">
        <v>166</v>
      </c>
      <c r="D111" s="56" t="s">
        <v>166</v>
      </c>
      <c r="E111" s="56" t="s">
        <v>166</v>
      </c>
      <c r="F111" s="56" t="s">
        <v>166</v>
      </c>
      <c r="G111" s="56" t="s">
        <v>166</v>
      </c>
    </row>
    <row r="112" spans="1:7" x14ac:dyDescent="0.2">
      <c r="A112" t="s">
        <v>166</v>
      </c>
      <c r="B112" s="56" t="s">
        <v>166</v>
      </c>
      <c r="C112" s="56" t="s">
        <v>166</v>
      </c>
      <c r="D112" s="56" t="s">
        <v>166</v>
      </c>
      <c r="E112" s="56" t="s">
        <v>166</v>
      </c>
      <c r="F112" s="56" t="s">
        <v>166</v>
      </c>
      <c r="G112" s="56" t="s">
        <v>166</v>
      </c>
    </row>
    <row r="113" spans="1:7" x14ac:dyDescent="0.2">
      <c r="A113" t="s">
        <v>166</v>
      </c>
      <c r="B113" s="56" t="s">
        <v>166</v>
      </c>
      <c r="C113" s="56" t="s">
        <v>166</v>
      </c>
      <c r="D113" s="56" t="s">
        <v>166</v>
      </c>
      <c r="E113" s="56" t="s">
        <v>166</v>
      </c>
      <c r="F113" s="56" t="s">
        <v>166</v>
      </c>
      <c r="G113" s="56" t="s">
        <v>166</v>
      </c>
    </row>
    <row r="114" spans="1:7" x14ac:dyDescent="0.2">
      <c r="A114" t="s">
        <v>166</v>
      </c>
      <c r="B114" s="56" t="s">
        <v>166</v>
      </c>
      <c r="C114" s="56" t="s">
        <v>166</v>
      </c>
      <c r="D114" s="56" t="s">
        <v>166</v>
      </c>
      <c r="E114" s="56" t="s">
        <v>166</v>
      </c>
      <c r="F114" s="56" t="s">
        <v>166</v>
      </c>
      <c r="G114" s="56" t="s">
        <v>166</v>
      </c>
    </row>
    <row r="115" spans="1:7" x14ac:dyDescent="0.2">
      <c r="A115" t="s">
        <v>166</v>
      </c>
      <c r="B115" s="56" t="s">
        <v>166</v>
      </c>
      <c r="C115" s="56" t="s">
        <v>166</v>
      </c>
      <c r="D115" s="56" t="s">
        <v>166</v>
      </c>
      <c r="E115" s="56" t="s">
        <v>166</v>
      </c>
      <c r="F115" s="56" t="s">
        <v>166</v>
      </c>
      <c r="G115" s="56" t="s">
        <v>166</v>
      </c>
    </row>
    <row r="116" spans="1:7" x14ac:dyDescent="0.2">
      <c r="A116" t="s">
        <v>166</v>
      </c>
      <c r="B116" s="56" t="s">
        <v>166</v>
      </c>
      <c r="C116" s="56" t="s">
        <v>166</v>
      </c>
      <c r="D116" s="56" t="s">
        <v>166</v>
      </c>
      <c r="E116" s="56" t="s">
        <v>166</v>
      </c>
      <c r="F116" s="56" t="s">
        <v>166</v>
      </c>
      <c r="G116" s="56" t="s">
        <v>166</v>
      </c>
    </row>
    <row r="117" spans="1:7" x14ac:dyDescent="0.2">
      <c r="A117" t="s">
        <v>166</v>
      </c>
      <c r="B117" s="56" t="s">
        <v>166</v>
      </c>
      <c r="C117" s="56" t="s">
        <v>166</v>
      </c>
      <c r="D117" s="56" t="s">
        <v>166</v>
      </c>
      <c r="E117" s="56" t="s">
        <v>166</v>
      </c>
      <c r="F117" s="56" t="s">
        <v>166</v>
      </c>
      <c r="G117" s="56" t="s">
        <v>166</v>
      </c>
    </row>
    <row r="118" spans="1:7" x14ac:dyDescent="0.2">
      <c r="A118" t="s">
        <v>166</v>
      </c>
      <c r="B118" s="56" t="s">
        <v>166</v>
      </c>
      <c r="C118" s="56" t="s">
        <v>166</v>
      </c>
      <c r="D118" s="56" t="s">
        <v>166</v>
      </c>
      <c r="E118" s="56" t="s">
        <v>166</v>
      </c>
      <c r="F118" s="56" t="s">
        <v>166</v>
      </c>
      <c r="G118" s="56" t="s">
        <v>166</v>
      </c>
    </row>
    <row r="119" spans="1:7" x14ac:dyDescent="0.2">
      <c r="A119" t="s">
        <v>166</v>
      </c>
      <c r="B119" s="56" t="s">
        <v>166</v>
      </c>
      <c r="C119" s="56" t="s">
        <v>166</v>
      </c>
      <c r="D119" s="56" t="s">
        <v>166</v>
      </c>
      <c r="E119" s="56" t="s">
        <v>166</v>
      </c>
      <c r="F119" s="56" t="s">
        <v>166</v>
      </c>
      <c r="G119" s="56" t="s">
        <v>166</v>
      </c>
    </row>
    <row r="120" spans="1:7" x14ac:dyDescent="0.2">
      <c r="A120" t="s">
        <v>166</v>
      </c>
      <c r="B120" s="56" t="s">
        <v>166</v>
      </c>
      <c r="C120" s="56" t="s">
        <v>166</v>
      </c>
      <c r="D120" s="56" t="s">
        <v>166</v>
      </c>
      <c r="E120" s="56" t="s">
        <v>166</v>
      </c>
      <c r="F120" s="56" t="s">
        <v>166</v>
      </c>
      <c r="G120" s="56" t="s">
        <v>166</v>
      </c>
    </row>
    <row r="121" spans="1:7" x14ac:dyDescent="0.2">
      <c r="A121" t="s">
        <v>166</v>
      </c>
      <c r="B121" s="56" t="s">
        <v>166</v>
      </c>
      <c r="C121" s="56" t="s">
        <v>166</v>
      </c>
      <c r="D121" s="56" t="s">
        <v>166</v>
      </c>
      <c r="E121" s="56" t="s">
        <v>166</v>
      </c>
      <c r="F121" s="56" t="s">
        <v>166</v>
      </c>
      <c r="G121" s="56" t="s">
        <v>166</v>
      </c>
    </row>
    <row r="122" spans="1:7" x14ac:dyDescent="0.2">
      <c r="A122" t="s">
        <v>166</v>
      </c>
      <c r="B122" s="56" t="s">
        <v>166</v>
      </c>
      <c r="C122" s="56" t="s">
        <v>166</v>
      </c>
      <c r="D122" s="56" t="s">
        <v>166</v>
      </c>
      <c r="E122" s="56" t="s">
        <v>166</v>
      </c>
      <c r="F122" s="56" t="s">
        <v>166</v>
      </c>
      <c r="G122" s="56" t="s">
        <v>166</v>
      </c>
    </row>
    <row r="123" spans="1:7" x14ac:dyDescent="0.2">
      <c r="A123" t="s">
        <v>166</v>
      </c>
      <c r="B123" s="56" t="s">
        <v>166</v>
      </c>
      <c r="C123" s="56" t="s">
        <v>166</v>
      </c>
      <c r="D123" s="56" t="s">
        <v>166</v>
      </c>
      <c r="E123" s="56" t="s">
        <v>166</v>
      </c>
      <c r="F123" s="56" t="s">
        <v>166</v>
      </c>
      <c r="G123" s="56" t="s">
        <v>166</v>
      </c>
    </row>
    <row r="124" spans="1:7" x14ac:dyDescent="0.2">
      <c r="A124" t="s">
        <v>166</v>
      </c>
      <c r="B124" s="56" t="s">
        <v>166</v>
      </c>
      <c r="C124" s="56" t="s">
        <v>166</v>
      </c>
      <c r="D124" s="56" t="s">
        <v>166</v>
      </c>
      <c r="E124" s="56" t="s">
        <v>166</v>
      </c>
      <c r="F124" s="56" t="s">
        <v>166</v>
      </c>
      <c r="G124" s="56" t="s">
        <v>166</v>
      </c>
    </row>
    <row r="125" spans="1:7" x14ac:dyDescent="0.2">
      <c r="A125" t="s">
        <v>166</v>
      </c>
      <c r="B125" s="56" t="s">
        <v>166</v>
      </c>
      <c r="C125" s="56" t="s">
        <v>166</v>
      </c>
      <c r="D125" s="56" t="s">
        <v>166</v>
      </c>
      <c r="E125" s="56" t="s">
        <v>166</v>
      </c>
      <c r="F125" s="56" t="s">
        <v>166</v>
      </c>
      <c r="G125" s="56" t="s">
        <v>166</v>
      </c>
    </row>
    <row r="126" spans="1:7" x14ac:dyDescent="0.2">
      <c r="A126" t="s">
        <v>166</v>
      </c>
      <c r="B126" s="56" t="s">
        <v>166</v>
      </c>
      <c r="C126" s="56" t="s">
        <v>166</v>
      </c>
      <c r="D126" s="56" t="s">
        <v>166</v>
      </c>
      <c r="E126" s="56" t="s">
        <v>166</v>
      </c>
      <c r="F126" s="56" t="s">
        <v>166</v>
      </c>
      <c r="G126" s="56" t="s">
        <v>166</v>
      </c>
    </row>
    <row r="127" spans="1:7" x14ac:dyDescent="0.2">
      <c r="A127" t="s">
        <v>166</v>
      </c>
      <c r="B127" s="56" t="s">
        <v>166</v>
      </c>
      <c r="C127" s="56" t="s">
        <v>166</v>
      </c>
      <c r="D127" s="56" t="s">
        <v>166</v>
      </c>
      <c r="E127" s="56" t="s">
        <v>166</v>
      </c>
      <c r="F127" s="56" t="s">
        <v>166</v>
      </c>
      <c r="G127" s="56" t="s">
        <v>166</v>
      </c>
    </row>
    <row r="128" spans="1:7" x14ac:dyDescent="0.2">
      <c r="A128" t="s">
        <v>166</v>
      </c>
      <c r="B128" s="56" t="s">
        <v>166</v>
      </c>
      <c r="C128" s="56" t="s">
        <v>166</v>
      </c>
      <c r="D128" s="56" t="s">
        <v>166</v>
      </c>
      <c r="E128" s="56" t="s">
        <v>166</v>
      </c>
      <c r="F128" s="56" t="s">
        <v>166</v>
      </c>
      <c r="G128" s="56" t="s">
        <v>166</v>
      </c>
    </row>
    <row r="129" spans="1:7" x14ac:dyDescent="0.2">
      <c r="A129" t="s">
        <v>166</v>
      </c>
      <c r="B129" s="56" t="s">
        <v>166</v>
      </c>
      <c r="C129" s="56" t="s">
        <v>166</v>
      </c>
      <c r="D129" s="56" t="s">
        <v>166</v>
      </c>
      <c r="E129" s="56" t="s">
        <v>166</v>
      </c>
      <c r="F129" s="56" t="s">
        <v>166</v>
      </c>
      <c r="G129" s="56" t="s">
        <v>166</v>
      </c>
    </row>
    <row r="130" spans="1:7" x14ac:dyDescent="0.2">
      <c r="A130" t="s">
        <v>166</v>
      </c>
      <c r="B130" s="56" t="s">
        <v>166</v>
      </c>
      <c r="C130" s="56" t="s">
        <v>166</v>
      </c>
      <c r="D130" s="56" t="s">
        <v>166</v>
      </c>
      <c r="E130" s="56" t="s">
        <v>166</v>
      </c>
      <c r="F130" s="56" t="s">
        <v>166</v>
      </c>
      <c r="G130" s="56" t="s">
        <v>166</v>
      </c>
    </row>
    <row r="131" spans="1:7" x14ac:dyDescent="0.2">
      <c r="A131" t="s">
        <v>166</v>
      </c>
      <c r="B131" s="56" t="s">
        <v>166</v>
      </c>
      <c r="C131" s="56" t="s">
        <v>166</v>
      </c>
      <c r="D131" s="56" t="s">
        <v>166</v>
      </c>
      <c r="E131" s="56" t="s">
        <v>166</v>
      </c>
      <c r="F131" s="56" t="s">
        <v>166</v>
      </c>
      <c r="G131" s="56" t="s">
        <v>166</v>
      </c>
    </row>
    <row r="132" spans="1:7" x14ac:dyDescent="0.2">
      <c r="A132" t="s">
        <v>166</v>
      </c>
      <c r="B132" s="56" t="s">
        <v>166</v>
      </c>
      <c r="C132" s="56" t="s">
        <v>166</v>
      </c>
      <c r="D132" s="56" t="s">
        <v>166</v>
      </c>
      <c r="E132" s="56" t="s">
        <v>166</v>
      </c>
      <c r="F132" s="56" t="s">
        <v>166</v>
      </c>
      <c r="G132" s="56" t="s">
        <v>166</v>
      </c>
    </row>
    <row r="133" spans="1:7" x14ac:dyDescent="0.2">
      <c r="A133" t="s">
        <v>166</v>
      </c>
      <c r="B133" s="56" t="s">
        <v>166</v>
      </c>
      <c r="C133" s="56" t="s">
        <v>166</v>
      </c>
      <c r="D133" s="56" t="s">
        <v>166</v>
      </c>
      <c r="E133" s="56" t="s">
        <v>166</v>
      </c>
      <c r="F133" s="56" t="s">
        <v>166</v>
      </c>
      <c r="G133" s="56" t="s">
        <v>166</v>
      </c>
    </row>
    <row r="134" spans="1:7" x14ac:dyDescent="0.2">
      <c r="A134" t="s">
        <v>166</v>
      </c>
      <c r="B134" s="56" t="s">
        <v>166</v>
      </c>
      <c r="C134" s="56" t="s">
        <v>166</v>
      </c>
      <c r="D134" s="56" t="s">
        <v>166</v>
      </c>
      <c r="E134" s="56" t="s">
        <v>166</v>
      </c>
      <c r="F134" s="56" t="s">
        <v>166</v>
      </c>
      <c r="G134" s="56" t="s">
        <v>166</v>
      </c>
    </row>
    <row r="135" spans="1:7" x14ac:dyDescent="0.2">
      <c r="A135" t="s">
        <v>166</v>
      </c>
      <c r="B135" s="56" t="s">
        <v>166</v>
      </c>
      <c r="C135" s="56" t="s">
        <v>166</v>
      </c>
      <c r="D135" s="56" t="s">
        <v>166</v>
      </c>
      <c r="E135" s="56" t="s">
        <v>166</v>
      </c>
      <c r="F135" s="56" t="s">
        <v>166</v>
      </c>
      <c r="G135" s="56" t="s">
        <v>166</v>
      </c>
    </row>
    <row r="136" spans="1:7" x14ac:dyDescent="0.2">
      <c r="A136" t="s">
        <v>166</v>
      </c>
      <c r="B136" s="56" t="s">
        <v>166</v>
      </c>
      <c r="C136" s="56" t="s">
        <v>166</v>
      </c>
      <c r="D136" s="56" t="s">
        <v>166</v>
      </c>
      <c r="E136" s="56" t="s">
        <v>166</v>
      </c>
      <c r="F136" s="56" t="s">
        <v>166</v>
      </c>
      <c r="G136" s="56" t="s">
        <v>166</v>
      </c>
    </row>
    <row r="137" spans="1:7" x14ac:dyDescent="0.2">
      <c r="A137" t="s">
        <v>166</v>
      </c>
      <c r="B137" s="56" t="s">
        <v>166</v>
      </c>
      <c r="C137" s="56" t="s">
        <v>166</v>
      </c>
      <c r="D137" s="56" t="s">
        <v>166</v>
      </c>
      <c r="E137" s="56" t="s">
        <v>166</v>
      </c>
      <c r="F137" s="56" t="s">
        <v>166</v>
      </c>
      <c r="G137" s="56" t="s">
        <v>166</v>
      </c>
    </row>
    <row r="138" spans="1:7" x14ac:dyDescent="0.2">
      <c r="A138" t="s">
        <v>166</v>
      </c>
      <c r="B138" s="56" t="s">
        <v>166</v>
      </c>
      <c r="C138" s="56" t="s">
        <v>166</v>
      </c>
      <c r="D138" s="56" t="s">
        <v>166</v>
      </c>
      <c r="E138" s="56" t="s">
        <v>166</v>
      </c>
      <c r="F138" s="56" t="s">
        <v>166</v>
      </c>
      <c r="G138" s="56" t="s">
        <v>166</v>
      </c>
    </row>
    <row r="139" spans="1:7" x14ac:dyDescent="0.2">
      <c r="A139" t="s">
        <v>166</v>
      </c>
      <c r="B139" s="56" t="s">
        <v>166</v>
      </c>
      <c r="C139" s="56" t="s">
        <v>166</v>
      </c>
      <c r="D139" s="56" t="s">
        <v>166</v>
      </c>
      <c r="E139" s="56" t="s">
        <v>166</v>
      </c>
      <c r="F139" s="56" t="s">
        <v>166</v>
      </c>
      <c r="G139" s="56" t="s">
        <v>166</v>
      </c>
    </row>
    <row r="140" spans="1:7" x14ac:dyDescent="0.2">
      <c r="A140" t="s">
        <v>166</v>
      </c>
      <c r="B140" s="56" t="s">
        <v>166</v>
      </c>
      <c r="C140" s="56" t="s">
        <v>166</v>
      </c>
      <c r="D140" s="56" t="s">
        <v>166</v>
      </c>
      <c r="E140" s="56" t="s">
        <v>166</v>
      </c>
      <c r="F140" s="56" t="s">
        <v>166</v>
      </c>
      <c r="G140" s="56" t="s">
        <v>166</v>
      </c>
    </row>
    <row r="141" spans="1:7" x14ac:dyDescent="0.2">
      <c r="A141" t="s">
        <v>166</v>
      </c>
      <c r="B141" s="56" t="s">
        <v>166</v>
      </c>
      <c r="C141" s="56" t="s">
        <v>166</v>
      </c>
      <c r="D141" s="56" t="s">
        <v>166</v>
      </c>
      <c r="E141" s="56" t="s">
        <v>166</v>
      </c>
      <c r="F141" s="56" t="s">
        <v>166</v>
      </c>
      <c r="G141" s="56" t="s">
        <v>166</v>
      </c>
    </row>
    <row r="142" spans="1:7" x14ac:dyDescent="0.2">
      <c r="A142" t="s">
        <v>166</v>
      </c>
      <c r="B142" s="56" t="s">
        <v>166</v>
      </c>
      <c r="C142" s="56" t="s">
        <v>166</v>
      </c>
      <c r="D142" s="56" t="s">
        <v>166</v>
      </c>
      <c r="E142" s="56" t="s">
        <v>166</v>
      </c>
      <c r="F142" s="56" t="s">
        <v>166</v>
      </c>
      <c r="G142" s="56" t="s">
        <v>166</v>
      </c>
    </row>
    <row r="143" spans="1:7" x14ac:dyDescent="0.2">
      <c r="A143" t="s">
        <v>166</v>
      </c>
      <c r="B143" s="56" t="s">
        <v>166</v>
      </c>
      <c r="C143" s="56" t="s">
        <v>166</v>
      </c>
      <c r="D143" s="56" t="s">
        <v>166</v>
      </c>
      <c r="E143" s="56" t="s">
        <v>166</v>
      </c>
      <c r="F143" s="56" t="s">
        <v>166</v>
      </c>
      <c r="G143" s="56" t="s">
        <v>166</v>
      </c>
    </row>
    <row r="144" spans="1:7" x14ac:dyDescent="0.2">
      <c r="A144" t="s">
        <v>166</v>
      </c>
      <c r="B144" s="56" t="s">
        <v>166</v>
      </c>
      <c r="C144" s="56" t="s">
        <v>166</v>
      </c>
      <c r="D144" s="56" t="s">
        <v>166</v>
      </c>
      <c r="E144" s="56" t="s">
        <v>166</v>
      </c>
      <c r="F144" s="56" t="s">
        <v>166</v>
      </c>
      <c r="G144" s="56" t="s">
        <v>166</v>
      </c>
    </row>
    <row r="145" spans="1:7" x14ac:dyDescent="0.2">
      <c r="A145" t="s">
        <v>166</v>
      </c>
      <c r="B145" s="56" t="s">
        <v>166</v>
      </c>
      <c r="C145" s="56" t="s">
        <v>166</v>
      </c>
      <c r="D145" s="56" t="s">
        <v>166</v>
      </c>
      <c r="E145" s="56" t="s">
        <v>166</v>
      </c>
      <c r="F145" s="56" t="s">
        <v>166</v>
      </c>
      <c r="G145" s="56" t="s">
        <v>166</v>
      </c>
    </row>
    <row r="146" spans="1:7" x14ac:dyDescent="0.2">
      <c r="A146" t="s">
        <v>166</v>
      </c>
      <c r="B146" s="56" t="s">
        <v>166</v>
      </c>
      <c r="C146" s="56" t="s">
        <v>166</v>
      </c>
      <c r="D146" s="56" t="s">
        <v>166</v>
      </c>
      <c r="E146" s="56" t="s">
        <v>166</v>
      </c>
      <c r="F146" s="56" t="s">
        <v>166</v>
      </c>
      <c r="G146" s="56" t="s">
        <v>166</v>
      </c>
    </row>
    <row r="147" spans="1:7" x14ac:dyDescent="0.2">
      <c r="A147" t="s">
        <v>166</v>
      </c>
      <c r="B147" s="56" t="s">
        <v>166</v>
      </c>
      <c r="C147" s="56" t="s">
        <v>166</v>
      </c>
      <c r="D147" s="56" t="s">
        <v>166</v>
      </c>
      <c r="E147" s="56" t="s">
        <v>166</v>
      </c>
      <c r="F147" s="56" t="s">
        <v>166</v>
      </c>
      <c r="G147" s="56" t="s">
        <v>166</v>
      </c>
    </row>
    <row r="148" spans="1:7" x14ac:dyDescent="0.2">
      <c r="A148" t="s">
        <v>166</v>
      </c>
      <c r="B148" s="56" t="s">
        <v>166</v>
      </c>
      <c r="C148" s="56" t="s">
        <v>166</v>
      </c>
      <c r="D148" s="56" t="s">
        <v>166</v>
      </c>
      <c r="E148" s="56" t="s">
        <v>166</v>
      </c>
      <c r="F148" s="56" t="s">
        <v>166</v>
      </c>
      <c r="G148" s="56" t="s">
        <v>166</v>
      </c>
    </row>
    <row r="149" spans="1:7" x14ac:dyDescent="0.2">
      <c r="A149" t="s">
        <v>166</v>
      </c>
      <c r="B149" s="56" t="s">
        <v>166</v>
      </c>
      <c r="C149" s="56" t="s">
        <v>166</v>
      </c>
      <c r="D149" s="56" t="s">
        <v>166</v>
      </c>
      <c r="E149" s="56" t="s">
        <v>166</v>
      </c>
      <c r="F149" s="56" t="s">
        <v>166</v>
      </c>
      <c r="G149" s="56" t="s">
        <v>166</v>
      </c>
    </row>
    <row r="150" spans="1:7" x14ac:dyDescent="0.2">
      <c r="A150" t="s">
        <v>166</v>
      </c>
      <c r="B150" s="56" t="s">
        <v>166</v>
      </c>
      <c r="C150" s="56" t="s">
        <v>166</v>
      </c>
      <c r="D150" s="56" t="s">
        <v>166</v>
      </c>
      <c r="E150" s="56" t="s">
        <v>166</v>
      </c>
      <c r="F150" s="56" t="s">
        <v>166</v>
      </c>
      <c r="G150" s="56" t="s">
        <v>166</v>
      </c>
    </row>
    <row r="151" spans="1:7" x14ac:dyDescent="0.2">
      <c r="A151" t="s">
        <v>166</v>
      </c>
      <c r="B151" s="56" t="s">
        <v>166</v>
      </c>
      <c r="C151" s="56" t="s">
        <v>166</v>
      </c>
      <c r="D151" s="56" t="s">
        <v>166</v>
      </c>
      <c r="E151" s="56" t="s">
        <v>166</v>
      </c>
      <c r="F151" s="56" t="s">
        <v>166</v>
      </c>
      <c r="G151" s="56" t="s">
        <v>166</v>
      </c>
    </row>
    <row r="152" spans="1:7" x14ac:dyDescent="0.2">
      <c r="A152" t="s">
        <v>166</v>
      </c>
      <c r="B152" s="56" t="s">
        <v>166</v>
      </c>
      <c r="C152" s="56" t="s">
        <v>166</v>
      </c>
      <c r="D152" s="56" t="s">
        <v>166</v>
      </c>
      <c r="E152" s="56" t="s">
        <v>166</v>
      </c>
      <c r="F152" s="56" t="s">
        <v>166</v>
      </c>
      <c r="G152" s="56" t="s">
        <v>166</v>
      </c>
    </row>
    <row r="153" spans="1:7" x14ac:dyDescent="0.2">
      <c r="A153" t="s">
        <v>166</v>
      </c>
      <c r="B153" s="56" t="s">
        <v>166</v>
      </c>
      <c r="C153" s="56" t="s">
        <v>166</v>
      </c>
      <c r="D153" s="56" t="s">
        <v>166</v>
      </c>
      <c r="E153" s="56" t="s">
        <v>166</v>
      </c>
      <c r="F153" s="56" t="s">
        <v>166</v>
      </c>
      <c r="G153" s="56" t="s">
        <v>166</v>
      </c>
    </row>
    <row r="154" spans="1:7" x14ac:dyDescent="0.2">
      <c r="A154" t="s">
        <v>166</v>
      </c>
      <c r="B154" s="56" t="s">
        <v>166</v>
      </c>
      <c r="C154" s="56" t="s">
        <v>166</v>
      </c>
      <c r="D154" s="56" t="s">
        <v>166</v>
      </c>
      <c r="E154" s="56" t="s">
        <v>166</v>
      </c>
      <c r="F154" s="56" t="s">
        <v>166</v>
      </c>
      <c r="G154" s="56" t="s">
        <v>166</v>
      </c>
    </row>
    <row r="155" spans="1:7" x14ac:dyDescent="0.2">
      <c r="A155" t="s">
        <v>166</v>
      </c>
      <c r="B155" s="56" t="s">
        <v>166</v>
      </c>
      <c r="C155" s="56" t="s">
        <v>166</v>
      </c>
      <c r="D155" s="56" t="s">
        <v>166</v>
      </c>
      <c r="E155" s="56" t="s">
        <v>166</v>
      </c>
      <c r="F155" s="56" t="s">
        <v>166</v>
      </c>
      <c r="G155" s="56" t="s">
        <v>166</v>
      </c>
    </row>
    <row r="156" spans="1:7" x14ac:dyDescent="0.2">
      <c r="A156" t="s">
        <v>166</v>
      </c>
      <c r="B156" s="56" t="s">
        <v>166</v>
      </c>
      <c r="C156" s="56" t="s">
        <v>166</v>
      </c>
      <c r="D156" s="56" t="s">
        <v>166</v>
      </c>
      <c r="E156" s="56" t="s">
        <v>166</v>
      </c>
      <c r="F156" s="56" t="s">
        <v>166</v>
      </c>
      <c r="G156" s="56" t="s">
        <v>166</v>
      </c>
    </row>
    <row r="157" spans="1:7" x14ac:dyDescent="0.2">
      <c r="A157" t="s">
        <v>166</v>
      </c>
      <c r="B157" s="56" t="s">
        <v>166</v>
      </c>
      <c r="C157" s="56" t="s">
        <v>166</v>
      </c>
      <c r="D157" s="56" t="s">
        <v>166</v>
      </c>
      <c r="E157" s="56" t="s">
        <v>166</v>
      </c>
      <c r="F157" s="56" t="s">
        <v>166</v>
      </c>
      <c r="G157" s="56" t="s">
        <v>166</v>
      </c>
    </row>
    <row r="158" spans="1:7" x14ac:dyDescent="0.2">
      <c r="A158" t="s">
        <v>166</v>
      </c>
      <c r="B158" s="56" t="s">
        <v>166</v>
      </c>
      <c r="C158" s="56" t="s">
        <v>166</v>
      </c>
      <c r="D158" s="56" t="s">
        <v>166</v>
      </c>
      <c r="E158" s="56" t="s">
        <v>166</v>
      </c>
      <c r="F158" s="56" t="s">
        <v>166</v>
      </c>
      <c r="G158" s="56" t="s">
        <v>166</v>
      </c>
    </row>
    <row r="159" spans="1:7" x14ac:dyDescent="0.2">
      <c r="A159" t="s">
        <v>166</v>
      </c>
      <c r="B159" s="56" t="s">
        <v>166</v>
      </c>
      <c r="C159" s="56" t="s">
        <v>166</v>
      </c>
      <c r="D159" s="56" t="s">
        <v>166</v>
      </c>
      <c r="E159" s="56" t="s">
        <v>166</v>
      </c>
      <c r="F159" s="56" t="s">
        <v>166</v>
      </c>
      <c r="G159" s="56" t="s">
        <v>166</v>
      </c>
    </row>
    <row r="160" spans="1:7" x14ac:dyDescent="0.2">
      <c r="A160" t="s">
        <v>166</v>
      </c>
      <c r="B160" s="56" t="s">
        <v>166</v>
      </c>
      <c r="C160" s="56" t="s">
        <v>166</v>
      </c>
      <c r="D160" s="56" t="s">
        <v>166</v>
      </c>
      <c r="E160" s="56" t="s">
        <v>166</v>
      </c>
      <c r="F160" s="56" t="s">
        <v>166</v>
      </c>
      <c r="G160" s="56" t="s">
        <v>166</v>
      </c>
    </row>
    <row r="161" spans="1:7" x14ac:dyDescent="0.2">
      <c r="A161" t="s">
        <v>166</v>
      </c>
      <c r="B161" s="56" t="s">
        <v>166</v>
      </c>
      <c r="C161" s="56" t="s">
        <v>166</v>
      </c>
      <c r="D161" s="56" t="s">
        <v>166</v>
      </c>
      <c r="E161" s="56" t="s">
        <v>166</v>
      </c>
      <c r="F161" s="56" t="s">
        <v>166</v>
      </c>
      <c r="G161" s="56" t="s">
        <v>166</v>
      </c>
    </row>
    <row r="162" spans="1:7" x14ac:dyDescent="0.2">
      <c r="A162" t="s">
        <v>166</v>
      </c>
      <c r="B162" s="56" t="s">
        <v>166</v>
      </c>
      <c r="C162" s="56" t="s">
        <v>166</v>
      </c>
      <c r="D162" s="56" t="s">
        <v>166</v>
      </c>
      <c r="E162" s="56" t="s">
        <v>166</v>
      </c>
      <c r="F162" s="56" t="s">
        <v>166</v>
      </c>
      <c r="G162" s="56" t="s">
        <v>166</v>
      </c>
    </row>
    <row r="163" spans="1:7" x14ac:dyDescent="0.2">
      <c r="A163" t="s">
        <v>166</v>
      </c>
      <c r="B163" s="56" t="s">
        <v>166</v>
      </c>
      <c r="C163" s="56" t="s">
        <v>166</v>
      </c>
      <c r="D163" s="56" t="s">
        <v>166</v>
      </c>
      <c r="E163" s="56" t="s">
        <v>166</v>
      </c>
      <c r="F163" s="56" t="s">
        <v>166</v>
      </c>
      <c r="G163" s="56" t="s">
        <v>166</v>
      </c>
    </row>
    <row r="164" spans="1:7" x14ac:dyDescent="0.2">
      <c r="A164" t="s">
        <v>166</v>
      </c>
      <c r="B164" s="56" t="s">
        <v>166</v>
      </c>
      <c r="C164" s="56" t="s">
        <v>166</v>
      </c>
      <c r="D164" s="56" t="s">
        <v>166</v>
      </c>
      <c r="E164" s="56" t="s">
        <v>166</v>
      </c>
      <c r="F164" s="56" t="s">
        <v>166</v>
      </c>
      <c r="G164" s="56" t="s">
        <v>166</v>
      </c>
    </row>
    <row r="165" spans="1:7" x14ac:dyDescent="0.2">
      <c r="A165" t="s">
        <v>166</v>
      </c>
      <c r="B165" s="56" t="s">
        <v>166</v>
      </c>
      <c r="C165" s="56" t="s">
        <v>166</v>
      </c>
      <c r="D165" s="56" t="s">
        <v>166</v>
      </c>
      <c r="E165" s="56" t="s">
        <v>166</v>
      </c>
      <c r="F165" s="56" t="s">
        <v>166</v>
      </c>
      <c r="G165" s="56" t="s">
        <v>166</v>
      </c>
    </row>
    <row r="166" spans="1:7" x14ac:dyDescent="0.2">
      <c r="A166" t="s">
        <v>166</v>
      </c>
      <c r="B166" s="56" t="s">
        <v>166</v>
      </c>
      <c r="C166" s="56" t="s">
        <v>166</v>
      </c>
      <c r="D166" s="56" t="s">
        <v>166</v>
      </c>
      <c r="E166" s="56" t="s">
        <v>166</v>
      </c>
      <c r="F166" s="56" t="s">
        <v>166</v>
      </c>
      <c r="G166" s="56" t="s">
        <v>166</v>
      </c>
    </row>
    <row r="167" spans="1:7" x14ac:dyDescent="0.2">
      <c r="A167" t="s">
        <v>166</v>
      </c>
      <c r="B167" s="56" t="s">
        <v>166</v>
      </c>
      <c r="C167" s="56" t="s">
        <v>166</v>
      </c>
      <c r="D167" s="56" t="s">
        <v>166</v>
      </c>
      <c r="E167" s="56" t="s">
        <v>166</v>
      </c>
      <c r="F167" s="56" t="s">
        <v>166</v>
      </c>
      <c r="G167" s="56" t="s">
        <v>166</v>
      </c>
    </row>
    <row r="168" spans="1:7" x14ac:dyDescent="0.2">
      <c r="A168" t="s">
        <v>166</v>
      </c>
      <c r="B168" s="56" t="s">
        <v>166</v>
      </c>
      <c r="C168" s="56" t="s">
        <v>166</v>
      </c>
      <c r="D168" s="56" t="s">
        <v>166</v>
      </c>
      <c r="E168" s="56" t="s">
        <v>166</v>
      </c>
      <c r="F168" s="56" t="s">
        <v>166</v>
      </c>
      <c r="G168" s="56" t="s">
        <v>166</v>
      </c>
    </row>
    <row r="169" spans="1:7" x14ac:dyDescent="0.2">
      <c r="A169" t="s">
        <v>166</v>
      </c>
      <c r="B169" s="56" t="s">
        <v>166</v>
      </c>
      <c r="C169" s="56" t="s">
        <v>166</v>
      </c>
      <c r="D169" s="56" t="s">
        <v>166</v>
      </c>
      <c r="E169" s="56" t="s">
        <v>166</v>
      </c>
      <c r="F169" s="56" t="s">
        <v>166</v>
      </c>
      <c r="G169" s="56" t="s">
        <v>166</v>
      </c>
    </row>
    <row r="170" spans="1:7" x14ac:dyDescent="0.2">
      <c r="A170" t="s">
        <v>166</v>
      </c>
      <c r="B170" s="56" t="s">
        <v>166</v>
      </c>
      <c r="C170" s="56" t="s">
        <v>166</v>
      </c>
      <c r="D170" s="56" t="s">
        <v>166</v>
      </c>
      <c r="E170" s="56" t="s">
        <v>166</v>
      </c>
      <c r="F170" s="56" t="s">
        <v>166</v>
      </c>
      <c r="G170" s="56" t="s">
        <v>166</v>
      </c>
    </row>
    <row r="171" spans="1:7" x14ac:dyDescent="0.2">
      <c r="A171" t="s">
        <v>166</v>
      </c>
      <c r="B171" s="56" t="s">
        <v>166</v>
      </c>
      <c r="C171" s="56" t="s">
        <v>166</v>
      </c>
      <c r="D171" s="56" t="s">
        <v>166</v>
      </c>
      <c r="E171" s="56" t="s">
        <v>166</v>
      </c>
      <c r="F171" s="56" t="s">
        <v>166</v>
      </c>
      <c r="G171" s="56" t="s">
        <v>166</v>
      </c>
    </row>
    <row r="172" spans="1:7" x14ac:dyDescent="0.2">
      <c r="A172" t="s">
        <v>166</v>
      </c>
      <c r="B172" s="56" t="s">
        <v>166</v>
      </c>
      <c r="C172" s="56" t="s">
        <v>166</v>
      </c>
      <c r="D172" s="56" t="s">
        <v>166</v>
      </c>
      <c r="E172" s="56" t="s">
        <v>166</v>
      </c>
      <c r="F172" s="56" t="s">
        <v>166</v>
      </c>
      <c r="G172" s="56" t="s">
        <v>166</v>
      </c>
    </row>
    <row r="173" spans="1:7" x14ac:dyDescent="0.2">
      <c r="A173" t="s">
        <v>166</v>
      </c>
      <c r="B173" s="56" t="s">
        <v>166</v>
      </c>
      <c r="C173" s="56" t="s">
        <v>166</v>
      </c>
      <c r="D173" s="56" t="s">
        <v>166</v>
      </c>
      <c r="E173" s="56" t="s">
        <v>166</v>
      </c>
      <c r="F173" s="56" t="s">
        <v>166</v>
      </c>
      <c r="G173" s="56" t="s">
        <v>166</v>
      </c>
    </row>
    <row r="174" spans="1:7" x14ac:dyDescent="0.2">
      <c r="A174" t="s">
        <v>166</v>
      </c>
      <c r="B174" s="56" t="s">
        <v>166</v>
      </c>
      <c r="C174" s="56" t="s">
        <v>166</v>
      </c>
      <c r="D174" s="56" t="s">
        <v>166</v>
      </c>
      <c r="E174" s="56" t="s">
        <v>166</v>
      </c>
      <c r="F174" s="56" t="s">
        <v>166</v>
      </c>
      <c r="G174" s="56" t="s">
        <v>166</v>
      </c>
    </row>
    <row r="175" spans="1:7" x14ac:dyDescent="0.2">
      <c r="A175" t="s">
        <v>166</v>
      </c>
      <c r="B175" s="56" t="s">
        <v>166</v>
      </c>
      <c r="C175" s="56" t="s">
        <v>166</v>
      </c>
      <c r="D175" s="56" t="s">
        <v>166</v>
      </c>
      <c r="E175" s="56" t="s">
        <v>166</v>
      </c>
      <c r="F175" s="56" t="s">
        <v>166</v>
      </c>
      <c r="G175" s="56" t="s">
        <v>166</v>
      </c>
    </row>
    <row r="176" spans="1:7" x14ac:dyDescent="0.2">
      <c r="A176" t="s">
        <v>166</v>
      </c>
      <c r="B176" s="56" t="s">
        <v>166</v>
      </c>
      <c r="C176" s="56" t="s">
        <v>166</v>
      </c>
      <c r="D176" s="56" t="s">
        <v>166</v>
      </c>
      <c r="E176" s="56" t="s">
        <v>166</v>
      </c>
      <c r="F176" s="56" t="s">
        <v>166</v>
      </c>
      <c r="G176" s="56" t="s">
        <v>166</v>
      </c>
    </row>
    <row r="177" spans="1:7" x14ac:dyDescent="0.2">
      <c r="A177" t="s">
        <v>166</v>
      </c>
      <c r="B177" s="56" t="s">
        <v>166</v>
      </c>
      <c r="C177" s="56" t="s">
        <v>166</v>
      </c>
      <c r="D177" s="56" t="s">
        <v>166</v>
      </c>
      <c r="E177" s="56" t="s">
        <v>166</v>
      </c>
      <c r="F177" s="56" t="s">
        <v>166</v>
      </c>
      <c r="G177" s="56" t="s">
        <v>166</v>
      </c>
    </row>
    <row r="178" spans="1:7" x14ac:dyDescent="0.2">
      <c r="A178" t="s">
        <v>166</v>
      </c>
      <c r="B178" s="56" t="s">
        <v>166</v>
      </c>
      <c r="C178" s="56" t="s">
        <v>166</v>
      </c>
      <c r="D178" s="56" t="s">
        <v>166</v>
      </c>
      <c r="E178" s="56" t="s">
        <v>166</v>
      </c>
      <c r="F178" s="56" t="s">
        <v>166</v>
      </c>
      <c r="G178" s="56" t="s">
        <v>166</v>
      </c>
    </row>
    <row r="179" spans="1:7" x14ac:dyDescent="0.2">
      <c r="A179" t="s">
        <v>166</v>
      </c>
      <c r="B179" s="56" t="s">
        <v>166</v>
      </c>
      <c r="C179" s="56" t="s">
        <v>166</v>
      </c>
      <c r="D179" s="56" t="s">
        <v>166</v>
      </c>
      <c r="E179" s="56" t="s">
        <v>166</v>
      </c>
      <c r="F179" s="56" t="s">
        <v>166</v>
      </c>
      <c r="G179" s="56" t="s">
        <v>166</v>
      </c>
    </row>
    <row r="180" spans="1:7" x14ac:dyDescent="0.2">
      <c r="A180" t="s">
        <v>166</v>
      </c>
      <c r="B180" s="56" t="s">
        <v>166</v>
      </c>
      <c r="C180" s="56" t="s">
        <v>166</v>
      </c>
      <c r="D180" s="56" t="s">
        <v>166</v>
      </c>
      <c r="E180" s="56" t="s">
        <v>166</v>
      </c>
      <c r="F180" s="56" t="s">
        <v>166</v>
      </c>
      <c r="G180" s="56" t="s">
        <v>166</v>
      </c>
    </row>
    <row r="181" spans="1:7" x14ac:dyDescent="0.2">
      <c r="A181" t="s">
        <v>166</v>
      </c>
      <c r="B181" s="56" t="s">
        <v>166</v>
      </c>
      <c r="C181" s="56" t="s">
        <v>166</v>
      </c>
      <c r="D181" s="56" t="s">
        <v>166</v>
      </c>
      <c r="E181" s="56" t="s">
        <v>166</v>
      </c>
      <c r="F181" s="56" t="s">
        <v>166</v>
      </c>
      <c r="G181" s="56" t="s">
        <v>166</v>
      </c>
    </row>
    <row r="182" spans="1:7" x14ac:dyDescent="0.2">
      <c r="A182" t="s">
        <v>166</v>
      </c>
      <c r="B182" s="56" t="s">
        <v>166</v>
      </c>
      <c r="C182" s="56" t="s">
        <v>166</v>
      </c>
      <c r="D182" s="56" t="s">
        <v>166</v>
      </c>
      <c r="E182" s="56" t="s">
        <v>166</v>
      </c>
      <c r="F182" s="56" t="s">
        <v>166</v>
      </c>
      <c r="G182" s="56" t="s">
        <v>166</v>
      </c>
    </row>
    <row r="183" spans="1:7" x14ac:dyDescent="0.2">
      <c r="A183" t="s">
        <v>166</v>
      </c>
      <c r="B183" s="56" t="s">
        <v>166</v>
      </c>
      <c r="C183" s="56" t="s">
        <v>166</v>
      </c>
      <c r="D183" s="56" t="s">
        <v>166</v>
      </c>
      <c r="E183" s="56" t="s">
        <v>166</v>
      </c>
      <c r="F183" s="56" t="s">
        <v>166</v>
      </c>
      <c r="G183" s="56" t="s">
        <v>166</v>
      </c>
    </row>
    <row r="184" spans="1:7" x14ac:dyDescent="0.2">
      <c r="A184" t="s">
        <v>166</v>
      </c>
      <c r="B184" s="56" t="s">
        <v>166</v>
      </c>
      <c r="C184" s="56" t="s">
        <v>166</v>
      </c>
      <c r="D184" s="56" t="s">
        <v>166</v>
      </c>
      <c r="E184" s="56" t="s">
        <v>166</v>
      </c>
      <c r="F184" s="56" t="s">
        <v>166</v>
      </c>
      <c r="G184" s="56" t="s">
        <v>166</v>
      </c>
    </row>
    <row r="185" spans="1:7" x14ac:dyDescent="0.2">
      <c r="A185" t="s">
        <v>166</v>
      </c>
      <c r="B185" s="56" t="s">
        <v>166</v>
      </c>
      <c r="C185" s="56" t="s">
        <v>166</v>
      </c>
      <c r="D185" s="56" t="s">
        <v>166</v>
      </c>
      <c r="E185" s="56" t="s">
        <v>166</v>
      </c>
      <c r="F185" s="56" t="s">
        <v>166</v>
      </c>
      <c r="G185" s="56" t="s">
        <v>166</v>
      </c>
    </row>
    <row r="186" spans="1:7" x14ac:dyDescent="0.2">
      <c r="A186" t="s">
        <v>166</v>
      </c>
      <c r="B186" s="56" t="s">
        <v>166</v>
      </c>
      <c r="C186" s="56" t="s">
        <v>166</v>
      </c>
      <c r="D186" s="56" t="s">
        <v>166</v>
      </c>
      <c r="E186" s="56" t="s">
        <v>166</v>
      </c>
      <c r="F186" s="56" t="s">
        <v>166</v>
      </c>
      <c r="G186" s="56" t="s">
        <v>166</v>
      </c>
    </row>
    <row r="187" spans="1:7" x14ac:dyDescent="0.2">
      <c r="A187" t="s">
        <v>166</v>
      </c>
      <c r="B187" s="56" t="s">
        <v>166</v>
      </c>
      <c r="C187" s="56" t="s">
        <v>166</v>
      </c>
      <c r="D187" s="56" t="s">
        <v>166</v>
      </c>
      <c r="E187" s="56" t="s">
        <v>166</v>
      </c>
      <c r="F187" s="56" t="s">
        <v>166</v>
      </c>
      <c r="G187" s="56" t="s">
        <v>166</v>
      </c>
    </row>
    <row r="188" spans="1:7" x14ac:dyDescent="0.2">
      <c r="A188" t="s">
        <v>166</v>
      </c>
      <c r="B188" s="56" t="s">
        <v>166</v>
      </c>
      <c r="C188" s="56" t="s">
        <v>166</v>
      </c>
      <c r="D188" s="56" t="s">
        <v>166</v>
      </c>
      <c r="E188" s="56" t="s">
        <v>166</v>
      </c>
      <c r="F188" s="56" t="s">
        <v>166</v>
      </c>
      <c r="G188" s="56" t="s">
        <v>166</v>
      </c>
    </row>
    <row r="189" spans="1:7" x14ac:dyDescent="0.2">
      <c r="A189" t="s">
        <v>166</v>
      </c>
      <c r="B189" s="56" t="s">
        <v>166</v>
      </c>
      <c r="C189" s="56" t="s">
        <v>166</v>
      </c>
      <c r="D189" s="56" t="s">
        <v>166</v>
      </c>
      <c r="E189" s="56" t="s">
        <v>166</v>
      </c>
      <c r="F189" s="56" t="s">
        <v>166</v>
      </c>
      <c r="G189" s="56" t="s">
        <v>166</v>
      </c>
    </row>
    <row r="190" spans="1:7" x14ac:dyDescent="0.2">
      <c r="A190" t="s">
        <v>166</v>
      </c>
      <c r="B190" s="56" t="s">
        <v>166</v>
      </c>
      <c r="C190" s="56" t="s">
        <v>166</v>
      </c>
      <c r="D190" s="56" t="s">
        <v>166</v>
      </c>
      <c r="E190" s="56" t="s">
        <v>166</v>
      </c>
      <c r="F190" s="56" t="s">
        <v>166</v>
      </c>
      <c r="G190" s="56" t="s">
        <v>166</v>
      </c>
    </row>
    <row r="191" spans="1:7" x14ac:dyDescent="0.2">
      <c r="A191" t="s">
        <v>166</v>
      </c>
      <c r="B191" s="56" t="s">
        <v>166</v>
      </c>
      <c r="C191" s="56" t="s">
        <v>166</v>
      </c>
      <c r="D191" s="56" t="s">
        <v>166</v>
      </c>
      <c r="E191" s="56" t="s">
        <v>166</v>
      </c>
      <c r="F191" s="56" t="s">
        <v>166</v>
      </c>
      <c r="G191" s="56" t="s">
        <v>166</v>
      </c>
    </row>
    <row r="192" spans="1:7" x14ac:dyDescent="0.2">
      <c r="A192" t="s">
        <v>166</v>
      </c>
      <c r="B192" s="56" t="s">
        <v>166</v>
      </c>
      <c r="C192" s="56" t="s">
        <v>166</v>
      </c>
      <c r="D192" s="56" t="s">
        <v>166</v>
      </c>
      <c r="E192" s="56" t="s">
        <v>166</v>
      </c>
      <c r="F192" s="56" t="s">
        <v>166</v>
      </c>
      <c r="G192" s="56" t="s">
        <v>166</v>
      </c>
    </row>
    <row r="193" spans="1:7" x14ac:dyDescent="0.2">
      <c r="A193" t="s">
        <v>166</v>
      </c>
      <c r="B193" s="56" t="s">
        <v>166</v>
      </c>
      <c r="C193" s="56" t="s">
        <v>166</v>
      </c>
      <c r="D193" s="56" t="s">
        <v>166</v>
      </c>
      <c r="E193" s="56" t="s">
        <v>166</v>
      </c>
      <c r="F193" s="56" t="s">
        <v>166</v>
      </c>
      <c r="G193" s="56" t="s">
        <v>166</v>
      </c>
    </row>
    <row r="194" spans="1:7" x14ac:dyDescent="0.2">
      <c r="A194" t="s">
        <v>166</v>
      </c>
      <c r="B194" s="56" t="s">
        <v>166</v>
      </c>
      <c r="C194" s="56" t="s">
        <v>166</v>
      </c>
      <c r="D194" s="56" t="s">
        <v>166</v>
      </c>
      <c r="E194" s="56" t="s">
        <v>166</v>
      </c>
      <c r="F194" s="56" t="s">
        <v>166</v>
      </c>
      <c r="G194" s="56" t="s">
        <v>166</v>
      </c>
    </row>
    <row r="195" spans="1:7" x14ac:dyDescent="0.2">
      <c r="A195" t="s">
        <v>166</v>
      </c>
      <c r="B195" s="56" t="s">
        <v>166</v>
      </c>
      <c r="C195" s="56" t="s">
        <v>166</v>
      </c>
      <c r="D195" s="56" t="s">
        <v>166</v>
      </c>
      <c r="E195" s="56" t="s">
        <v>166</v>
      </c>
      <c r="F195" s="56" t="s">
        <v>166</v>
      </c>
      <c r="G195" s="56" t="s">
        <v>166</v>
      </c>
    </row>
    <row r="196" spans="1:7" x14ac:dyDescent="0.2">
      <c r="A196" t="s">
        <v>166</v>
      </c>
      <c r="B196" s="56" t="s">
        <v>166</v>
      </c>
      <c r="C196" s="56" t="s">
        <v>166</v>
      </c>
      <c r="D196" s="56" t="s">
        <v>166</v>
      </c>
      <c r="E196" s="56" t="s">
        <v>166</v>
      </c>
      <c r="F196" s="56" t="s">
        <v>166</v>
      </c>
      <c r="G196" s="56" t="s">
        <v>166</v>
      </c>
    </row>
    <row r="197" spans="1:7" x14ac:dyDescent="0.2">
      <c r="A197" t="s">
        <v>166</v>
      </c>
      <c r="B197" s="56" t="s">
        <v>166</v>
      </c>
      <c r="C197" s="56" t="s">
        <v>166</v>
      </c>
      <c r="D197" s="56" t="s">
        <v>166</v>
      </c>
      <c r="E197" s="56" t="s">
        <v>166</v>
      </c>
      <c r="F197" s="56" t="s">
        <v>166</v>
      </c>
      <c r="G197" s="56" t="s">
        <v>166</v>
      </c>
    </row>
    <row r="198" spans="1:7" x14ac:dyDescent="0.2">
      <c r="A198" t="s">
        <v>166</v>
      </c>
      <c r="B198" s="56" t="s">
        <v>166</v>
      </c>
      <c r="C198" s="56" t="s">
        <v>166</v>
      </c>
      <c r="D198" s="56" t="s">
        <v>166</v>
      </c>
      <c r="E198" s="56" t="s">
        <v>166</v>
      </c>
      <c r="F198" s="56" t="s">
        <v>166</v>
      </c>
      <c r="G198" s="56" t="s">
        <v>166</v>
      </c>
    </row>
    <row r="199" spans="1:7" x14ac:dyDescent="0.2">
      <c r="A199" t="s">
        <v>166</v>
      </c>
      <c r="B199" s="56" t="s">
        <v>166</v>
      </c>
      <c r="C199" s="56" t="s">
        <v>166</v>
      </c>
      <c r="D199" s="56" t="s">
        <v>166</v>
      </c>
      <c r="E199" s="56" t="s">
        <v>166</v>
      </c>
      <c r="F199" s="56" t="s">
        <v>166</v>
      </c>
      <c r="G199" s="56" t="s">
        <v>166</v>
      </c>
    </row>
    <row r="200" spans="1:7" x14ac:dyDescent="0.2">
      <c r="A200" t="s">
        <v>166</v>
      </c>
      <c r="B200" s="56" t="s">
        <v>166</v>
      </c>
      <c r="C200" s="56" t="s">
        <v>166</v>
      </c>
      <c r="D200" s="56" t="s">
        <v>166</v>
      </c>
      <c r="E200" s="56" t="s">
        <v>166</v>
      </c>
      <c r="F200" s="56" t="s">
        <v>166</v>
      </c>
      <c r="G200" s="56" t="s">
        <v>166</v>
      </c>
    </row>
    <row r="201" spans="1:7" x14ac:dyDescent="0.2">
      <c r="A201" t="s">
        <v>166</v>
      </c>
      <c r="B201" s="56" t="s">
        <v>166</v>
      </c>
      <c r="C201" s="56" t="s">
        <v>166</v>
      </c>
      <c r="D201" s="56" t="s">
        <v>166</v>
      </c>
      <c r="E201" s="56" t="s">
        <v>166</v>
      </c>
      <c r="F201" s="56" t="s">
        <v>166</v>
      </c>
      <c r="G201" s="56" t="s">
        <v>166</v>
      </c>
    </row>
    <row r="202" spans="1:7" x14ac:dyDescent="0.2">
      <c r="A202" t="s">
        <v>166</v>
      </c>
      <c r="B202" s="56" t="s">
        <v>166</v>
      </c>
      <c r="C202" s="56" t="s">
        <v>166</v>
      </c>
      <c r="D202" s="56" t="s">
        <v>166</v>
      </c>
      <c r="E202" s="56" t="s">
        <v>166</v>
      </c>
      <c r="F202" s="56" t="s">
        <v>166</v>
      </c>
      <c r="G202" s="56" t="s">
        <v>166</v>
      </c>
    </row>
    <row r="203" spans="1:7" x14ac:dyDescent="0.2">
      <c r="A203" t="s">
        <v>166</v>
      </c>
      <c r="B203" s="56" t="s">
        <v>166</v>
      </c>
      <c r="C203" s="56" t="s">
        <v>166</v>
      </c>
      <c r="D203" s="56" t="s">
        <v>166</v>
      </c>
      <c r="E203" s="56" t="s">
        <v>166</v>
      </c>
      <c r="F203" s="56" t="s">
        <v>166</v>
      </c>
      <c r="G203" s="56" t="s">
        <v>166</v>
      </c>
    </row>
    <row r="204" spans="1:7" x14ac:dyDescent="0.2">
      <c r="A204" t="s">
        <v>166</v>
      </c>
      <c r="B204" s="56" t="s">
        <v>166</v>
      </c>
      <c r="C204" s="56" t="s">
        <v>166</v>
      </c>
      <c r="D204" s="56" t="s">
        <v>166</v>
      </c>
      <c r="E204" s="56" t="s">
        <v>166</v>
      </c>
      <c r="F204" s="56" t="s">
        <v>166</v>
      </c>
      <c r="G204" s="56" t="s">
        <v>166</v>
      </c>
    </row>
    <row r="205" spans="1:7" x14ac:dyDescent="0.2">
      <c r="A205" t="s">
        <v>166</v>
      </c>
      <c r="B205" s="56" t="s">
        <v>166</v>
      </c>
      <c r="C205" s="56" t="s">
        <v>166</v>
      </c>
      <c r="D205" s="56" t="s">
        <v>166</v>
      </c>
      <c r="E205" s="56" t="s">
        <v>166</v>
      </c>
      <c r="F205" s="56" t="s">
        <v>166</v>
      </c>
      <c r="G205" s="56" t="s">
        <v>166</v>
      </c>
    </row>
    <row r="206" spans="1:7" x14ac:dyDescent="0.2">
      <c r="A206" t="s">
        <v>166</v>
      </c>
      <c r="B206" s="56" t="s">
        <v>166</v>
      </c>
      <c r="C206" s="56" t="s">
        <v>166</v>
      </c>
      <c r="D206" s="56" t="s">
        <v>166</v>
      </c>
      <c r="E206" s="56" t="s">
        <v>166</v>
      </c>
      <c r="F206" s="56" t="s">
        <v>166</v>
      </c>
      <c r="G206" s="56" t="s">
        <v>166</v>
      </c>
    </row>
    <row r="207" spans="1:7" x14ac:dyDescent="0.2">
      <c r="A207" t="s">
        <v>166</v>
      </c>
      <c r="B207" s="56" t="s">
        <v>166</v>
      </c>
      <c r="C207" s="56" t="s">
        <v>166</v>
      </c>
      <c r="D207" s="56" t="s">
        <v>166</v>
      </c>
      <c r="E207" s="56" t="s">
        <v>166</v>
      </c>
      <c r="F207" s="56" t="s">
        <v>166</v>
      </c>
      <c r="G207" s="56" t="s">
        <v>166</v>
      </c>
    </row>
    <row r="208" spans="1:7" x14ac:dyDescent="0.2">
      <c r="A208" t="s">
        <v>166</v>
      </c>
      <c r="B208" s="56" t="s">
        <v>166</v>
      </c>
      <c r="C208" s="56" t="s">
        <v>166</v>
      </c>
      <c r="D208" s="56" t="s">
        <v>166</v>
      </c>
      <c r="E208" s="56" t="s">
        <v>166</v>
      </c>
      <c r="F208" s="56" t="s">
        <v>166</v>
      </c>
      <c r="G208" s="56" t="s">
        <v>166</v>
      </c>
    </row>
    <row r="209" spans="1:7" x14ac:dyDescent="0.2">
      <c r="A209" t="s">
        <v>166</v>
      </c>
      <c r="B209" s="56" t="s">
        <v>166</v>
      </c>
      <c r="C209" s="56" t="s">
        <v>166</v>
      </c>
      <c r="D209" s="56" t="s">
        <v>166</v>
      </c>
      <c r="E209" s="56" t="s">
        <v>166</v>
      </c>
      <c r="F209" s="56" t="s">
        <v>166</v>
      </c>
      <c r="G209" s="56" t="s">
        <v>166</v>
      </c>
    </row>
    <row r="210" spans="1:7" x14ac:dyDescent="0.2">
      <c r="A210" t="s">
        <v>166</v>
      </c>
      <c r="B210" s="56" t="s">
        <v>166</v>
      </c>
      <c r="C210" s="56" t="s">
        <v>166</v>
      </c>
      <c r="D210" s="56" t="s">
        <v>166</v>
      </c>
      <c r="E210" s="56" t="s">
        <v>166</v>
      </c>
      <c r="F210" s="56" t="s">
        <v>166</v>
      </c>
      <c r="G210" s="56" t="s">
        <v>166</v>
      </c>
    </row>
    <row r="211" spans="1:7" x14ac:dyDescent="0.2">
      <c r="A211" t="s">
        <v>166</v>
      </c>
      <c r="B211" s="56" t="s">
        <v>166</v>
      </c>
      <c r="C211" s="56" t="s">
        <v>166</v>
      </c>
      <c r="D211" s="56" t="s">
        <v>166</v>
      </c>
      <c r="E211" s="56" t="s">
        <v>166</v>
      </c>
      <c r="F211" s="56" t="s">
        <v>166</v>
      </c>
      <c r="G211" s="56" t="s">
        <v>166</v>
      </c>
    </row>
    <row r="212" spans="1:7" x14ac:dyDescent="0.2">
      <c r="A212" t="s">
        <v>166</v>
      </c>
      <c r="B212" s="56" t="s">
        <v>166</v>
      </c>
      <c r="C212" s="56" t="s">
        <v>166</v>
      </c>
      <c r="D212" s="56" t="s">
        <v>166</v>
      </c>
      <c r="E212" s="56" t="s">
        <v>166</v>
      </c>
      <c r="F212" s="56" t="s">
        <v>166</v>
      </c>
      <c r="G212" s="56" t="s">
        <v>166</v>
      </c>
    </row>
    <row r="213" spans="1:7" x14ac:dyDescent="0.2">
      <c r="A213" t="s">
        <v>166</v>
      </c>
      <c r="B213" s="56" t="s">
        <v>166</v>
      </c>
      <c r="C213" s="56" t="s">
        <v>166</v>
      </c>
      <c r="D213" s="56" t="s">
        <v>166</v>
      </c>
      <c r="E213" s="56" t="s">
        <v>166</v>
      </c>
      <c r="F213" s="56" t="s">
        <v>166</v>
      </c>
      <c r="G213" s="56" t="s">
        <v>166</v>
      </c>
    </row>
    <row r="214" spans="1:7" x14ac:dyDescent="0.2">
      <c r="A214" t="s">
        <v>166</v>
      </c>
      <c r="B214" s="56" t="s">
        <v>166</v>
      </c>
      <c r="C214" s="56" t="s">
        <v>166</v>
      </c>
      <c r="D214" s="56" t="s">
        <v>166</v>
      </c>
      <c r="E214" s="56" t="s">
        <v>166</v>
      </c>
      <c r="F214" s="56" t="s">
        <v>166</v>
      </c>
      <c r="G214" s="56" t="s">
        <v>166</v>
      </c>
    </row>
    <row r="215" spans="1:7" x14ac:dyDescent="0.2">
      <c r="A215" t="s">
        <v>166</v>
      </c>
      <c r="B215" s="56" t="s">
        <v>166</v>
      </c>
      <c r="C215" s="56" t="s">
        <v>166</v>
      </c>
      <c r="D215" s="56" t="s">
        <v>166</v>
      </c>
      <c r="E215" s="56" t="s">
        <v>166</v>
      </c>
      <c r="F215" s="56" t="s">
        <v>166</v>
      </c>
      <c r="G215" s="56" t="s">
        <v>166</v>
      </c>
    </row>
    <row r="216" spans="1:7" x14ac:dyDescent="0.2">
      <c r="A216" t="s">
        <v>166</v>
      </c>
      <c r="B216" s="56" t="s">
        <v>166</v>
      </c>
      <c r="C216" s="56" t="s">
        <v>166</v>
      </c>
      <c r="D216" s="56" t="s">
        <v>166</v>
      </c>
      <c r="E216" s="56" t="s">
        <v>166</v>
      </c>
      <c r="F216" s="56" t="s">
        <v>166</v>
      </c>
      <c r="G216" s="56" t="s">
        <v>166</v>
      </c>
    </row>
    <row r="217" spans="1:7" x14ac:dyDescent="0.2">
      <c r="A217" t="s">
        <v>166</v>
      </c>
      <c r="B217" s="56" t="s">
        <v>166</v>
      </c>
      <c r="C217" s="56" t="s">
        <v>166</v>
      </c>
      <c r="D217" s="56" t="s">
        <v>166</v>
      </c>
      <c r="E217" s="56" t="s">
        <v>166</v>
      </c>
      <c r="F217" s="56" t="s">
        <v>166</v>
      </c>
      <c r="G217" s="56" t="s">
        <v>166</v>
      </c>
    </row>
    <row r="218" spans="1:7" x14ac:dyDescent="0.2">
      <c r="A218" t="s">
        <v>166</v>
      </c>
      <c r="B218" s="56" t="s">
        <v>166</v>
      </c>
      <c r="C218" s="56" t="s">
        <v>166</v>
      </c>
      <c r="D218" s="56" t="s">
        <v>166</v>
      </c>
      <c r="E218" s="56" t="s">
        <v>166</v>
      </c>
      <c r="F218" s="56" t="s">
        <v>166</v>
      </c>
      <c r="G218" s="56" t="s">
        <v>166</v>
      </c>
    </row>
    <row r="219" spans="1:7" x14ac:dyDescent="0.2">
      <c r="A219" t="s">
        <v>166</v>
      </c>
      <c r="B219" s="56" t="s">
        <v>166</v>
      </c>
      <c r="C219" s="56" t="s">
        <v>166</v>
      </c>
      <c r="D219" s="56" t="s">
        <v>166</v>
      </c>
      <c r="E219" s="56" t="s">
        <v>166</v>
      </c>
      <c r="F219" s="56" t="s">
        <v>166</v>
      </c>
      <c r="G219" s="56" t="s">
        <v>166</v>
      </c>
    </row>
    <row r="220" spans="1:7" x14ac:dyDescent="0.2">
      <c r="A220" t="s">
        <v>166</v>
      </c>
      <c r="B220" s="56" t="s">
        <v>166</v>
      </c>
      <c r="C220" s="56" t="s">
        <v>166</v>
      </c>
      <c r="D220" s="56" t="s">
        <v>166</v>
      </c>
      <c r="E220" s="56" t="s">
        <v>166</v>
      </c>
      <c r="F220" s="56" t="s">
        <v>166</v>
      </c>
      <c r="G220" s="56" t="s">
        <v>166</v>
      </c>
    </row>
    <row r="221" spans="1:7" x14ac:dyDescent="0.2">
      <c r="A221" t="s">
        <v>166</v>
      </c>
      <c r="B221" s="56" t="s">
        <v>166</v>
      </c>
      <c r="C221" s="56" t="s">
        <v>166</v>
      </c>
      <c r="D221" s="56" t="s">
        <v>166</v>
      </c>
      <c r="E221" s="56" t="s">
        <v>166</v>
      </c>
      <c r="F221" s="56" t="s">
        <v>166</v>
      </c>
      <c r="G221" s="56" t="s">
        <v>166</v>
      </c>
    </row>
    <row r="222" spans="1:7" x14ac:dyDescent="0.2">
      <c r="A222" t="s">
        <v>166</v>
      </c>
      <c r="B222" s="56" t="s">
        <v>166</v>
      </c>
      <c r="C222" s="56" t="s">
        <v>166</v>
      </c>
      <c r="D222" s="56" t="s">
        <v>166</v>
      </c>
      <c r="E222" s="56" t="s">
        <v>166</v>
      </c>
      <c r="F222" s="56" t="s">
        <v>166</v>
      </c>
      <c r="G222" s="56" t="s">
        <v>166</v>
      </c>
    </row>
    <row r="223" spans="1:7" x14ac:dyDescent="0.2">
      <c r="A223" t="s">
        <v>166</v>
      </c>
      <c r="B223" s="56" t="s">
        <v>166</v>
      </c>
      <c r="C223" s="56" t="s">
        <v>166</v>
      </c>
      <c r="D223" s="56" t="s">
        <v>166</v>
      </c>
      <c r="E223" s="56" t="s">
        <v>166</v>
      </c>
      <c r="F223" s="56" t="s">
        <v>166</v>
      </c>
      <c r="G223" s="56" t="s">
        <v>166</v>
      </c>
    </row>
    <row r="224" spans="1:7" x14ac:dyDescent="0.2">
      <c r="A224" t="s">
        <v>166</v>
      </c>
      <c r="B224" s="56" t="s">
        <v>166</v>
      </c>
      <c r="C224" s="56" t="s">
        <v>166</v>
      </c>
      <c r="D224" s="56" t="s">
        <v>166</v>
      </c>
      <c r="E224" s="56" t="s">
        <v>166</v>
      </c>
      <c r="F224" s="56" t="s">
        <v>166</v>
      </c>
      <c r="G224" s="56" t="s">
        <v>166</v>
      </c>
    </row>
    <row r="225" spans="1:7" x14ac:dyDescent="0.2">
      <c r="A225" t="s">
        <v>166</v>
      </c>
      <c r="B225" s="56" t="s">
        <v>166</v>
      </c>
      <c r="C225" s="56" t="s">
        <v>166</v>
      </c>
      <c r="D225" s="56" t="s">
        <v>166</v>
      </c>
      <c r="E225" s="56" t="s">
        <v>166</v>
      </c>
      <c r="F225" s="56" t="s">
        <v>166</v>
      </c>
      <c r="G225" s="56" t="s">
        <v>166</v>
      </c>
    </row>
    <row r="226" spans="1:7" x14ac:dyDescent="0.2">
      <c r="A226" t="s">
        <v>166</v>
      </c>
      <c r="B226" s="56" t="s">
        <v>166</v>
      </c>
      <c r="C226" s="56" t="s">
        <v>166</v>
      </c>
      <c r="D226" s="56" t="s">
        <v>166</v>
      </c>
      <c r="E226" s="56" t="s">
        <v>166</v>
      </c>
      <c r="F226" s="56" t="s">
        <v>166</v>
      </c>
      <c r="G226" s="56" t="s">
        <v>166</v>
      </c>
    </row>
    <row r="227" spans="1:7" x14ac:dyDescent="0.2">
      <c r="A227" t="s">
        <v>166</v>
      </c>
      <c r="B227" s="56" t="s">
        <v>166</v>
      </c>
      <c r="C227" s="56" t="s">
        <v>166</v>
      </c>
      <c r="D227" s="56" t="s">
        <v>166</v>
      </c>
      <c r="E227" s="56" t="s">
        <v>166</v>
      </c>
      <c r="F227" s="56" t="s">
        <v>166</v>
      </c>
      <c r="G227" s="56" t="s">
        <v>166</v>
      </c>
    </row>
    <row r="228" spans="1:7" x14ac:dyDescent="0.2">
      <c r="A228" t="s">
        <v>166</v>
      </c>
      <c r="B228" s="56" t="s">
        <v>166</v>
      </c>
      <c r="C228" s="56" t="s">
        <v>166</v>
      </c>
      <c r="D228" s="56" t="s">
        <v>166</v>
      </c>
      <c r="E228" s="56" t="s">
        <v>166</v>
      </c>
      <c r="F228" s="56" t="s">
        <v>166</v>
      </c>
      <c r="G228" s="56" t="s">
        <v>166</v>
      </c>
    </row>
    <row r="229" spans="1:7" x14ac:dyDescent="0.2">
      <c r="A229" t="s">
        <v>166</v>
      </c>
      <c r="B229" s="56" t="s">
        <v>166</v>
      </c>
      <c r="C229" s="56" t="s">
        <v>166</v>
      </c>
      <c r="D229" s="56" t="s">
        <v>166</v>
      </c>
      <c r="E229" s="56" t="s">
        <v>166</v>
      </c>
      <c r="F229" s="56" t="s">
        <v>166</v>
      </c>
      <c r="G229" s="56" t="s">
        <v>166</v>
      </c>
    </row>
    <row r="230" spans="1:7" x14ac:dyDescent="0.2">
      <c r="A230" t="s">
        <v>166</v>
      </c>
      <c r="B230" s="56" t="s">
        <v>166</v>
      </c>
      <c r="C230" s="56" t="s">
        <v>166</v>
      </c>
      <c r="D230" s="56" t="s">
        <v>166</v>
      </c>
      <c r="E230" s="56" t="s">
        <v>166</v>
      </c>
      <c r="F230" s="56" t="s">
        <v>166</v>
      </c>
      <c r="G230" s="56" t="s">
        <v>166</v>
      </c>
    </row>
    <row r="231" spans="1:7" x14ac:dyDescent="0.2">
      <c r="A231" t="s">
        <v>166</v>
      </c>
      <c r="B231" s="56" t="s">
        <v>166</v>
      </c>
      <c r="C231" s="56" t="s">
        <v>166</v>
      </c>
      <c r="D231" s="56" t="s">
        <v>166</v>
      </c>
      <c r="E231" s="56" t="s">
        <v>166</v>
      </c>
      <c r="F231" s="56" t="s">
        <v>166</v>
      </c>
      <c r="G231" s="56" t="s">
        <v>166</v>
      </c>
    </row>
    <row r="232" spans="1:7" x14ac:dyDescent="0.2">
      <c r="A232" t="s">
        <v>166</v>
      </c>
      <c r="B232" s="56" t="s">
        <v>166</v>
      </c>
      <c r="C232" s="56" t="s">
        <v>166</v>
      </c>
      <c r="D232" s="56" t="s">
        <v>166</v>
      </c>
      <c r="E232" s="56" t="s">
        <v>166</v>
      </c>
      <c r="F232" s="56" t="s">
        <v>166</v>
      </c>
      <c r="G232" s="56" t="s">
        <v>166</v>
      </c>
    </row>
    <row r="233" spans="1:7" x14ac:dyDescent="0.2">
      <c r="A233" t="s">
        <v>166</v>
      </c>
      <c r="B233" s="56" t="s">
        <v>166</v>
      </c>
      <c r="C233" s="56" t="s">
        <v>166</v>
      </c>
      <c r="D233" s="56" t="s">
        <v>166</v>
      </c>
      <c r="E233" s="56" t="s">
        <v>166</v>
      </c>
      <c r="F233" s="56" t="s">
        <v>166</v>
      </c>
      <c r="G233" s="56" t="s">
        <v>166</v>
      </c>
    </row>
    <row r="234" spans="1:7" x14ac:dyDescent="0.2">
      <c r="A234" t="s">
        <v>166</v>
      </c>
      <c r="B234" s="56" t="s">
        <v>166</v>
      </c>
      <c r="C234" s="56" t="s">
        <v>166</v>
      </c>
      <c r="D234" s="56" t="s">
        <v>166</v>
      </c>
      <c r="E234" s="56" t="s">
        <v>166</v>
      </c>
      <c r="F234" s="56" t="s">
        <v>166</v>
      </c>
      <c r="G234" s="56" t="s">
        <v>166</v>
      </c>
    </row>
    <row r="235" spans="1:7" x14ac:dyDescent="0.2">
      <c r="A235" t="s">
        <v>166</v>
      </c>
      <c r="B235" s="56" t="s">
        <v>166</v>
      </c>
      <c r="C235" s="56" t="s">
        <v>166</v>
      </c>
      <c r="D235" s="56" t="s">
        <v>166</v>
      </c>
      <c r="E235" s="56" t="s">
        <v>166</v>
      </c>
      <c r="F235" s="56" t="s">
        <v>166</v>
      </c>
      <c r="G235" s="56" t="s">
        <v>166</v>
      </c>
    </row>
    <row r="236" spans="1:7" x14ac:dyDescent="0.2">
      <c r="A236" t="s">
        <v>166</v>
      </c>
      <c r="B236" s="56" t="s">
        <v>166</v>
      </c>
      <c r="C236" s="56" t="s">
        <v>166</v>
      </c>
      <c r="D236" s="56" t="s">
        <v>166</v>
      </c>
      <c r="E236" s="56" t="s">
        <v>166</v>
      </c>
      <c r="F236" s="56" t="s">
        <v>166</v>
      </c>
      <c r="G236" s="56" t="s">
        <v>166</v>
      </c>
    </row>
    <row r="237" spans="1:7" x14ac:dyDescent="0.2">
      <c r="A237" t="s">
        <v>166</v>
      </c>
      <c r="B237" s="56" t="s">
        <v>166</v>
      </c>
      <c r="C237" s="56" t="s">
        <v>166</v>
      </c>
      <c r="D237" s="56" t="s">
        <v>166</v>
      </c>
      <c r="E237" s="56" t="s">
        <v>166</v>
      </c>
      <c r="F237" s="56" t="s">
        <v>166</v>
      </c>
      <c r="G237" s="56" t="s">
        <v>166</v>
      </c>
    </row>
    <row r="238" spans="1:7" x14ac:dyDescent="0.2">
      <c r="A238" t="s">
        <v>166</v>
      </c>
      <c r="B238" s="56" t="s">
        <v>166</v>
      </c>
      <c r="C238" s="56" t="s">
        <v>166</v>
      </c>
      <c r="D238" s="56" t="s">
        <v>166</v>
      </c>
      <c r="E238" s="56" t="s">
        <v>166</v>
      </c>
      <c r="F238" s="56" t="s">
        <v>166</v>
      </c>
      <c r="G238" s="56" t="s">
        <v>166</v>
      </c>
    </row>
    <row r="239" spans="1:7" x14ac:dyDescent="0.2">
      <c r="A239" t="s">
        <v>166</v>
      </c>
      <c r="B239" s="56" t="s">
        <v>166</v>
      </c>
      <c r="C239" s="56" t="s">
        <v>166</v>
      </c>
      <c r="D239" s="56" t="s">
        <v>166</v>
      </c>
      <c r="E239" s="56" t="s">
        <v>166</v>
      </c>
      <c r="F239" s="56" t="s">
        <v>166</v>
      </c>
      <c r="G239" s="56" t="s">
        <v>166</v>
      </c>
    </row>
    <row r="240" spans="1:7" x14ac:dyDescent="0.2">
      <c r="A240" t="s">
        <v>166</v>
      </c>
      <c r="B240" s="56" t="s">
        <v>166</v>
      </c>
      <c r="C240" s="56" t="s">
        <v>166</v>
      </c>
      <c r="D240" s="56" t="s">
        <v>166</v>
      </c>
      <c r="E240" s="56" t="s">
        <v>166</v>
      </c>
      <c r="F240" s="56" t="s">
        <v>166</v>
      </c>
      <c r="G240" s="56" t="s">
        <v>166</v>
      </c>
    </row>
    <row r="241" spans="1:7" x14ac:dyDescent="0.2">
      <c r="A241" t="s">
        <v>166</v>
      </c>
      <c r="B241" s="56" t="s">
        <v>166</v>
      </c>
      <c r="C241" s="56" t="s">
        <v>166</v>
      </c>
      <c r="D241" s="56" t="s">
        <v>166</v>
      </c>
      <c r="E241" s="56" t="s">
        <v>166</v>
      </c>
      <c r="F241" s="56" t="s">
        <v>166</v>
      </c>
      <c r="G241" s="56" t="s">
        <v>166</v>
      </c>
    </row>
    <row r="242" spans="1:7" x14ac:dyDescent="0.2">
      <c r="A242" t="s">
        <v>166</v>
      </c>
      <c r="B242" s="56" t="s">
        <v>166</v>
      </c>
      <c r="C242" s="56" t="s">
        <v>166</v>
      </c>
      <c r="D242" s="56" t="s">
        <v>166</v>
      </c>
      <c r="E242" s="56" t="s">
        <v>166</v>
      </c>
      <c r="F242" s="56" t="s">
        <v>166</v>
      </c>
      <c r="G242" s="56" t="s">
        <v>166</v>
      </c>
    </row>
    <row r="243" spans="1:7" x14ac:dyDescent="0.2">
      <c r="A243" t="s">
        <v>166</v>
      </c>
      <c r="B243" s="56" t="s">
        <v>166</v>
      </c>
      <c r="C243" s="56" t="s">
        <v>166</v>
      </c>
      <c r="D243" s="56" t="s">
        <v>166</v>
      </c>
      <c r="E243" s="56" t="s">
        <v>166</v>
      </c>
      <c r="F243" s="56" t="s">
        <v>166</v>
      </c>
      <c r="G243" s="56" t="s">
        <v>166</v>
      </c>
    </row>
    <row r="244" spans="1:7" x14ac:dyDescent="0.2">
      <c r="A244" t="s">
        <v>166</v>
      </c>
      <c r="B244" s="56" t="s">
        <v>166</v>
      </c>
      <c r="C244" s="56" t="s">
        <v>166</v>
      </c>
      <c r="D244" s="56" t="s">
        <v>166</v>
      </c>
      <c r="E244" s="56" t="s">
        <v>166</v>
      </c>
      <c r="F244" s="56" t="s">
        <v>166</v>
      </c>
      <c r="G244" s="56" t="s">
        <v>166</v>
      </c>
    </row>
    <row r="245" spans="1:7" x14ac:dyDescent="0.2">
      <c r="A245" t="s">
        <v>166</v>
      </c>
      <c r="B245" s="56" t="s">
        <v>166</v>
      </c>
      <c r="C245" s="56" t="s">
        <v>166</v>
      </c>
      <c r="D245" s="56" t="s">
        <v>166</v>
      </c>
      <c r="E245" s="56" t="s">
        <v>166</v>
      </c>
      <c r="F245" s="56" t="s">
        <v>166</v>
      </c>
      <c r="G245" s="56" t="s">
        <v>166</v>
      </c>
    </row>
    <row r="246" spans="1:7" x14ac:dyDescent="0.2">
      <c r="A246" t="s">
        <v>166</v>
      </c>
      <c r="B246" s="56" t="s">
        <v>166</v>
      </c>
      <c r="C246" s="56" t="s">
        <v>166</v>
      </c>
      <c r="D246" s="56" t="s">
        <v>166</v>
      </c>
      <c r="E246" s="56" t="s">
        <v>166</v>
      </c>
      <c r="F246" s="56" t="s">
        <v>166</v>
      </c>
      <c r="G246" s="56" t="s">
        <v>166</v>
      </c>
    </row>
    <row r="247" spans="1:7" x14ac:dyDescent="0.2">
      <c r="A247" t="s">
        <v>166</v>
      </c>
      <c r="B247" s="56" t="s">
        <v>166</v>
      </c>
      <c r="C247" s="56" t="s">
        <v>166</v>
      </c>
      <c r="D247" s="56" t="s">
        <v>166</v>
      </c>
      <c r="E247" s="56" t="s">
        <v>166</v>
      </c>
      <c r="F247" s="56" t="s">
        <v>166</v>
      </c>
      <c r="G247" s="56" t="s">
        <v>166</v>
      </c>
    </row>
    <row r="248" spans="1:7" x14ac:dyDescent="0.2">
      <c r="A248" t="s">
        <v>166</v>
      </c>
      <c r="B248" s="56" t="s">
        <v>166</v>
      </c>
      <c r="C248" s="56" t="s">
        <v>166</v>
      </c>
      <c r="D248" s="56" t="s">
        <v>166</v>
      </c>
      <c r="E248" s="56" t="s">
        <v>166</v>
      </c>
      <c r="F248" s="56" t="s">
        <v>166</v>
      </c>
      <c r="G248" s="56" t="s">
        <v>166</v>
      </c>
    </row>
    <row r="249" spans="1:7" x14ac:dyDescent="0.2">
      <c r="A249" t="s">
        <v>166</v>
      </c>
      <c r="B249" s="56" t="s">
        <v>166</v>
      </c>
      <c r="C249" s="56" t="s">
        <v>166</v>
      </c>
      <c r="D249" s="56" t="s">
        <v>166</v>
      </c>
      <c r="E249" s="56" t="s">
        <v>166</v>
      </c>
      <c r="F249" s="56" t="s">
        <v>166</v>
      </c>
      <c r="G249" s="56" t="s">
        <v>166</v>
      </c>
    </row>
    <row r="250" spans="1:7" x14ac:dyDescent="0.2">
      <c r="A250" t="s">
        <v>166</v>
      </c>
      <c r="B250" s="56" t="s">
        <v>166</v>
      </c>
      <c r="C250" s="56" t="s">
        <v>166</v>
      </c>
      <c r="D250" s="56" t="s">
        <v>166</v>
      </c>
      <c r="E250" s="56" t="s">
        <v>166</v>
      </c>
      <c r="F250" s="56" t="s">
        <v>166</v>
      </c>
      <c r="G250" s="56" t="s">
        <v>166</v>
      </c>
    </row>
    <row r="251" spans="1:7" x14ac:dyDescent="0.2">
      <c r="A251" t="s">
        <v>166</v>
      </c>
      <c r="B251" s="56" t="s">
        <v>166</v>
      </c>
      <c r="C251" s="56" t="s">
        <v>166</v>
      </c>
      <c r="D251" s="56" t="s">
        <v>166</v>
      </c>
      <c r="E251" s="56" t="s">
        <v>166</v>
      </c>
      <c r="F251" s="56" t="s">
        <v>166</v>
      </c>
      <c r="G251" s="56" t="s">
        <v>166</v>
      </c>
    </row>
    <row r="252" spans="1:7" x14ac:dyDescent="0.2">
      <c r="A252" t="s">
        <v>166</v>
      </c>
      <c r="B252" s="56" t="s">
        <v>166</v>
      </c>
      <c r="C252" s="56" t="s">
        <v>166</v>
      </c>
      <c r="D252" s="56" t="s">
        <v>166</v>
      </c>
      <c r="E252" s="56" t="s">
        <v>166</v>
      </c>
      <c r="F252" s="56" t="s">
        <v>166</v>
      </c>
      <c r="G252" s="56" t="s">
        <v>166</v>
      </c>
    </row>
    <row r="253" spans="1:7" x14ac:dyDescent="0.2">
      <c r="A253" t="s">
        <v>166</v>
      </c>
      <c r="B253" s="56" t="s">
        <v>166</v>
      </c>
      <c r="C253" s="56" t="s">
        <v>166</v>
      </c>
      <c r="D253" s="56" t="s">
        <v>166</v>
      </c>
      <c r="E253" s="56" t="s">
        <v>166</v>
      </c>
      <c r="F253" s="56" t="s">
        <v>166</v>
      </c>
      <c r="G253" s="56" t="s">
        <v>166</v>
      </c>
    </row>
    <row r="254" spans="1:7" x14ac:dyDescent="0.2">
      <c r="A254" t="s">
        <v>166</v>
      </c>
      <c r="B254" s="56" t="s">
        <v>166</v>
      </c>
      <c r="C254" s="56" t="s">
        <v>166</v>
      </c>
      <c r="D254" s="56" t="s">
        <v>166</v>
      </c>
      <c r="E254" s="56" t="s">
        <v>166</v>
      </c>
      <c r="F254" s="56" t="s">
        <v>166</v>
      </c>
      <c r="G254" s="56" t="s">
        <v>166</v>
      </c>
    </row>
    <row r="255" spans="1:7" x14ac:dyDescent="0.2">
      <c r="A255" t="s">
        <v>166</v>
      </c>
      <c r="B255" s="56" t="s">
        <v>166</v>
      </c>
      <c r="C255" s="56" t="s">
        <v>166</v>
      </c>
      <c r="D255" s="56" t="s">
        <v>166</v>
      </c>
      <c r="E255" s="56" t="s">
        <v>166</v>
      </c>
      <c r="F255" s="56" t="s">
        <v>166</v>
      </c>
      <c r="G255" s="56" t="s">
        <v>166</v>
      </c>
    </row>
    <row r="256" spans="1:7" x14ac:dyDescent="0.2">
      <c r="A256" t="s">
        <v>166</v>
      </c>
      <c r="B256" s="56" t="s">
        <v>166</v>
      </c>
      <c r="C256" s="56" t="s">
        <v>166</v>
      </c>
      <c r="D256" s="56" t="s">
        <v>166</v>
      </c>
      <c r="E256" s="56" t="s">
        <v>166</v>
      </c>
      <c r="F256" s="56" t="s">
        <v>166</v>
      </c>
      <c r="G256" s="56" t="s">
        <v>166</v>
      </c>
    </row>
    <row r="257" spans="1:7" x14ac:dyDescent="0.2">
      <c r="A257" t="s">
        <v>166</v>
      </c>
      <c r="B257" s="56" t="s">
        <v>166</v>
      </c>
      <c r="C257" s="56" t="s">
        <v>166</v>
      </c>
      <c r="D257" s="56" t="s">
        <v>166</v>
      </c>
      <c r="E257" s="56" t="s">
        <v>166</v>
      </c>
      <c r="F257" s="56" t="s">
        <v>166</v>
      </c>
      <c r="G257" s="56" t="s">
        <v>166</v>
      </c>
    </row>
    <row r="258" spans="1:7" x14ac:dyDescent="0.2">
      <c r="A258" t="s">
        <v>166</v>
      </c>
      <c r="B258" s="56" t="s">
        <v>166</v>
      </c>
      <c r="C258" s="56" t="s">
        <v>166</v>
      </c>
      <c r="D258" s="56" t="s">
        <v>166</v>
      </c>
      <c r="E258" s="56" t="s">
        <v>166</v>
      </c>
      <c r="F258" s="56" t="s">
        <v>166</v>
      </c>
      <c r="G258" s="56" t="s">
        <v>166</v>
      </c>
    </row>
    <row r="259" spans="1:7" x14ac:dyDescent="0.2">
      <c r="A259" t="s">
        <v>166</v>
      </c>
      <c r="B259" s="56" t="s">
        <v>166</v>
      </c>
      <c r="C259" s="56" t="s">
        <v>166</v>
      </c>
      <c r="D259" s="56" t="s">
        <v>166</v>
      </c>
      <c r="E259" s="56" t="s">
        <v>166</v>
      </c>
      <c r="F259" s="56" t="s">
        <v>166</v>
      </c>
      <c r="G259" s="56" t="s">
        <v>166</v>
      </c>
    </row>
    <row r="260" spans="1:7" x14ac:dyDescent="0.2">
      <c r="A260" t="s">
        <v>166</v>
      </c>
      <c r="B260" s="56" t="s">
        <v>166</v>
      </c>
      <c r="C260" s="56" t="s">
        <v>166</v>
      </c>
      <c r="D260" s="56" t="s">
        <v>166</v>
      </c>
      <c r="E260" s="56" t="s">
        <v>166</v>
      </c>
      <c r="F260" s="56" t="s">
        <v>166</v>
      </c>
      <c r="G260" s="56" t="s">
        <v>166</v>
      </c>
    </row>
    <row r="261" spans="1:7" x14ac:dyDescent="0.2">
      <c r="A261" t="s">
        <v>166</v>
      </c>
      <c r="B261" s="56" t="s">
        <v>166</v>
      </c>
      <c r="C261" s="56" t="s">
        <v>166</v>
      </c>
      <c r="D261" s="56" t="s">
        <v>166</v>
      </c>
      <c r="E261" s="56" t="s">
        <v>166</v>
      </c>
      <c r="F261" s="56" t="s">
        <v>166</v>
      </c>
      <c r="G261" s="56" t="s">
        <v>166</v>
      </c>
    </row>
    <row r="262" spans="1:7" x14ac:dyDescent="0.2">
      <c r="A262" t="s">
        <v>166</v>
      </c>
      <c r="B262" s="56" t="s">
        <v>166</v>
      </c>
      <c r="C262" s="56" t="s">
        <v>166</v>
      </c>
      <c r="D262" s="56" t="s">
        <v>166</v>
      </c>
      <c r="E262" s="56" t="s">
        <v>166</v>
      </c>
      <c r="F262" s="56" t="s">
        <v>166</v>
      </c>
      <c r="G262" s="56" t="s">
        <v>166</v>
      </c>
    </row>
    <row r="263" spans="1:7" x14ac:dyDescent="0.2">
      <c r="A263" t="s">
        <v>166</v>
      </c>
      <c r="B263" s="56" t="s">
        <v>166</v>
      </c>
      <c r="C263" s="56" t="s">
        <v>166</v>
      </c>
      <c r="D263" s="56" t="s">
        <v>166</v>
      </c>
      <c r="E263" s="56" t="s">
        <v>166</v>
      </c>
      <c r="F263" s="56" t="s">
        <v>166</v>
      </c>
      <c r="G263" s="56" t="s">
        <v>166</v>
      </c>
    </row>
    <row r="264" spans="1:7" x14ac:dyDescent="0.2">
      <c r="A264" t="s">
        <v>166</v>
      </c>
      <c r="B264" s="56" t="s">
        <v>166</v>
      </c>
      <c r="C264" s="56" t="s">
        <v>166</v>
      </c>
      <c r="D264" s="56" t="s">
        <v>166</v>
      </c>
      <c r="E264" s="56" t="s">
        <v>166</v>
      </c>
      <c r="F264" s="56" t="s">
        <v>166</v>
      </c>
      <c r="G264" s="56" t="s">
        <v>166</v>
      </c>
    </row>
    <row r="265" spans="1:7" x14ac:dyDescent="0.2">
      <c r="A265" t="s">
        <v>166</v>
      </c>
      <c r="B265" s="56" t="s">
        <v>166</v>
      </c>
      <c r="C265" s="56" t="s">
        <v>166</v>
      </c>
      <c r="D265" s="56" t="s">
        <v>166</v>
      </c>
      <c r="E265" s="56" t="s">
        <v>166</v>
      </c>
      <c r="F265" s="56" t="s">
        <v>166</v>
      </c>
      <c r="G265" s="56" t="s">
        <v>166</v>
      </c>
    </row>
    <row r="266" spans="1:7" x14ac:dyDescent="0.2">
      <c r="A266" t="s">
        <v>166</v>
      </c>
      <c r="B266" s="56" t="s">
        <v>166</v>
      </c>
      <c r="C266" s="56" t="s">
        <v>166</v>
      </c>
      <c r="D266" s="56" t="s">
        <v>166</v>
      </c>
      <c r="E266" s="56" t="s">
        <v>166</v>
      </c>
      <c r="F266" s="56" t="s">
        <v>166</v>
      </c>
      <c r="G266" s="56" t="s">
        <v>166</v>
      </c>
    </row>
    <row r="267" spans="1:7" x14ac:dyDescent="0.2">
      <c r="A267" t="s">
        <v>166</v>
      </c>
      <c r="B267" s="56" t="s">
        <v>166</v>
      </c>
      <c r="C267" s="56" t="s">
        <v>166</v>
      </c>
      <c r="D267" s="56" t="s">
        <v>166</v>
      </c>
      <c r="E267" s="56" t="s">
        <v>166</v>
      </c>
      <c r="F267" s="56" t="s">
        <v>166</v>
      </c>
      <c r="G267" s="56" t="s">
        <v>166</v>
      </c>
    </row>
    <row r="268" spans="1:7" x14ac:dyDescent="0.2">
      <c r="A268" t="s">
        <v>166</v>
      </c>
      <c r="B268" s="56" t="s">
        <v>166</v>
      </c>
      <c r="C268" s="56" t="s">
        <v>166</v>
      </c>
      <c r="D268" s="56" t="s">
        <v>166</v>
      </c>
      <c r="E268" s="56" t="s">
        <v>166</v>
      </c>
      <c r="F268" s="56" t="s">
        <v>166</v>
      </c>
      <c r="G268" s="56" t="s">
        <v>166</v>
      </c>
    </row>
    <row r="269" spans="1:7" x14ac:dyDescent="0.2">
      <c r="A269" t="s">
        <v>166</v>
      </c>
      <c r="B269" s="56" t="s">
        <v>166</v>
      </c>
      <c r="C269" s="56" t="s">
        <v>166</v>
      </c>
      <c r="D269" s="56" t="s">
        <v>166</v>
      </c>
      <c r="E269" s="56" t="s">
        <v>166</v>
      </c>
      <c r="F269" s="56" t="s">
        <v>166</v>
      </c>
      <c r="G269" s="56" t="s">
        <v>166</v>
      </c>
    </row>
    <row r="270" spans="1:7" x14ac:dyDescent="0.2">
      <c r="A270" t="s">
        <v>166</v>
      </c>
      <c r="B270" s="56" t="s">
        <v>166</v>
      </c>
      <c r="C270" s="56" t="s">
        <v>166</v>
      </c>
      <c r="D270" s="56" t="s">
        <v>166</v>
      </c>
      <c r="E270" s="56" t="s">
        <v>166</v>
      </c>
      <c r="F270" s="56" t="s">
        <v>166</v>
      </c>
      <c r="G270" s="56" t="s">
        <v>166</v>
      </c>
    </row>
    <row r="271" spans="1:7" x14ac:dyDescent="0.2">
      <c r="A271" t="s">
        <v>166</v>
      </c>
      <c r="B271" s="56" t="s">
        <v>166</v>
      </c>
      <c r="C271" s="56" t="s">
        <v>166</v>
      </c>
      <c r="D271" s="56" t="s">
        <v>166</v>
      </c>
      <c r="E271" s="56" t="s">
        <v>166</v>
      </c>
      <c r="F271" s="56" t="s">
        <v>166</v>
      </c>
      <c r="G271" s="56" t="s">
        <v>166</v>
      </c>
    </row>
    <row r="272" spans="1:7" x14ac:dyDescent="0.2">
      <c r="A272" t="s">
        <v>166</v>
      </c>
      <c r="B272" s="56" t="s">
        <v>166</v>
      </c>
      <c r="C272" s="56" t="s">
        <v>166</v>
      </c>
      <c r="D272" s="56" t="s">
        <v>166</v>
      </c>
      <c r="E272" s="56" t="s">
        <v>166</v>
      </c>
      <c r="F272" s="56" t="s">
        <v>166</v>
      </c>
      <c r="G272" s="56" t="s">
        <v>166</v>
      </c>
    </row>
    <row r="273" spans="1:7" x14ac:dyDescent="0.2">
      <c r="A273" t="s">
        <v>166</v>
      </c>
      <c r="B273" s="56" t="s">
        <v>166</v>
      </c>
      <c r="C273" s="56" t="s">
        <v>166</v>
      </c>
      <c r="D273" s="56" t="s">
        <v>166</v>
      </c>
      <c r="E273" s="56" t="s">
        <v>166</v>
      </c>
      <c r="F273" s="56" t="s">
        <v>166</v>
      </c>
      <c r="G273" s="56" t="s">
        <v>166</v>
      </c>
    </row>
    <row r="274" spans="1:7" x14ac:dyDescent="0.2">
      <c r="A274" t="s">
        <v>166</v>
      </c>
      <c r="B274" s="56" t="s">
        <v>166</v>
      </c>
      <c r="C274" s="56" t="s">
        <v>166</v>
      </c>
      <c r="D274" s="56" t="s">
        <v>166</v>
      </c>
      <c r="E274" s="56" t="s">
        <v>166</v>
      </c>
      <c r="F274" s="56" t="s">
        <v>166</v>
      </c>
      <c r="G274" s="56" t="s">
        <v>166</v>
      </c>
    </row>
    <row r="275" spans="1:7" x14ac:dyDescent="0.2">
      <c r="A275" t="s">
        <v>166</v>
      </c>
      <c r="B275" s="56" t="s">
        <v>166</v>
      </c>
      <c r="C275" s="56" t="s">
        <v>166</v>
      </c>
      <c r="D275" s="56" t="s">
        <v>166</v>
      </c>
      <c r="E275" s="56" t="s">
        <v>166</v>
      </c>
      <c r="F275" s="56" t="s">
        <v>166</v>
      </c>
      <c r="G275" s="56" t="s">
        <v>166</v>
      </c>
    </row>
    <row r="276" spans="1:7" x14ac:dyDescent="0.2">
      <c r="A276" t="s">
        <v>166</v>
      </c>
      <c r="B276" s="56" t="s">
        <v>166</v>
      </c>
      <c r="C276" s="56" t="s">
        <v>166</v>
      </c>
      <c r="D276" s="56" t="s">
        <v>166</v>
      </c>
      <c r="E276" s="56" t="s">
        <v>166</v>
      </c>
      <c r="F276" s="56" t="s">
        <v>166</v>
      </c>
      <c r="G276" s="56" t="s">
        <v>166</v>
      </c>
    </row>
    <row r="277" spans="1:7" x14ac:dyDescent="0.2">
      <c r="A277" t="s">
        <v>166</v>
      </c>
      <c r="B277" s="56" t="s">
        <v>166</v>
      </c>
      <c r="C277" s="56" t="s">
        <v>166</v>
      </c>
      <c r="D277" s="56" t="s">
        <v>166</v>
      </c>
      <c r="E277" s="56" t="s">
        <v>166</v>
      </c>
      <c r="F277" s="56" t="s">
        <v>166</v>
      </c>
      <c r="G277" s="56" t="s">
        <v>166</v>
      </c>
    </row>
    <row r="278" spans="1:7" x14ac:dyDescent="0.2">
      <c r="A278" t="s">
        <v>166</v>
      </c>
      <c r="B278" s="56" t="s">
        <v>166</v>
      </c>
      <c r="C278" s="56" t="s">
        <v>166</v>
      </c>
      <c r="D278" s="56" t="s">
        <v>166</v>
      </c>
      <c r="E278" s="56" t="s">
        <v>166</v>
      </c>
      <c r="F278" s="56" t="s">
        <v>166</v>
      </c>
      <c r="G278" s="56" t="s">
        <v>166</v>
      </c>
    </row>
    <row r="279" spans="1:7" x14ac:dyDescent="0.2">
      <c r="A279" t="s">
        <v>166</v>
      </c>
      <c r="B279" s="56" t="s">
        <v>166</v>
      </c>
      <c r="C279" s="56" t="s">
        <v>166</v>
      </c>
      <c r="D279" s="56" t="s">
        <v>166</v>
      </c>
      <c r="E279" s="56" t="s">
        <v>166</v>
      </c>
      <c r="F279" s="56" t="s">
        <v>166</v>
      </c>
      <c r="G279" s="56" t="s">
        <v>166</v>
      </c>
    </row>
    <row r="280" spans="1:7" x14ac:dyDescent="0.2">
      <c r="A280" t="s">
        <v>166</v>
      </c>
      <c r="B280" s="56" t="s">
        <v>166</v>
      </c>
      <c r="C280" s="56" t="s">
        <v>166</v>
      </c>
      <c r="D280" s="56" t="s">
        <v>166</v>
      </c>
      <c r="E280" s="56" t="s">
        <v>166</v>
      </c>
      <c r="F280" s="56" t="s">
        <v>166</v>
      </c>
      <c r="G280" s="56" t="s">
        <v>166</v>
      </c>
    </row>
    <row r="281" spans="1:7" x14ac:dyDescent="0.2">
      <c r="A281" t="s">
        <v>166</v>
      </c>
      <c r="B281" s="56" t="s">
        <v>166</v>
      </c>
      <c r="C281" s="56" t="s">
        <v>166</v>
      </c>
      <c r="D281" s="56" t="s">
        <v>166</v>
      </c>
      <c r="E281" s="56" t="s">
        <v>166</v>
      </c>
      <c r="F281" s="56" t="s">
        <v>166</v>
      </c>
      <c r="G281" s="56" t="s">
        <v>166</v>
      </c>
    </row>
    <row r="282" spans="1:7" x14ac:dyDescent="0.2">
      <c r="A282" t="s">
        <v>166</v>
      </c>
      <c r="B282" s="56" t="s">
        <v>166</v>
      </c>
      <c r="C282" s="56" t="s">
        <v>166</v>
      </c>
      <c r="D282" s="56" t="s">
        <v>166</v>
      </c>
      <c r="E282" s="56" t="s">
        <v>166</v>
      </c>
      <c r="F282" s="56" t="s">
        <v>166</v>
      </c>
      <c r="G282" s="56" t="s">
        <v>166</v>
      </c>
    </row>
    <row r="283" spans="1:7" x14ac:dyDescent="0.2">
      <c r="A283" t="s">
        <v>166</v>
      </c>
      <c r="B283" s="56" t="s">
        <v>166</v>
      </c>
      <c r="C283" s="56" t="s">
        <v>166</v>
      </c>
      <c r="D283" s="56" t="s">
        <v>166</v>
      </c>
      <c r="E283" s="56" t="s">
        <v>166</v>
      </c>
      <c r="F283" s="56" t="s">
        <v>166</v>
      </c>
      <c r="G283" s="56" t="s">
        <v>166</v>
      </c>
    </row>
    <row r="284" spans="1:7" x14ac:dyDescent="0.2">
      <c r="A284" t="s">
        <v>166</v>
      </c>
      <c r="B284" s="56" t="s">
        <v>166</v>
      </c>
      <c r="C284" s="56" t="s">
        <v>166</v>
      </c>
      <c r="D284" s="56" t="s">
        <v>166</v>
      </c>
      <c r="E284" s="56" t="s">
        <v>166</v>
      </c>
      <c r="F284" s="56" t="s">
        <v>166</v>
      </c>
      <c r="G284" s="56" t="s">
        <v>166</v>
      </c>
    </row>
    <row r="285" spans="1:7" x14ac:dyDescent="0.2">
      <c r="A285" t="s">
        <v>166</v>
      </c>
      <c r="B285" s="56" t="s">
        <v>166</v>
      </c>
      <c r="C285" s="56" t="s">
        <v>166</v>
      </c>
      <c r="D285" s="56" t="s">
        <v>166</v>
      </c>
      <c r="E285" s="56" t="s">
        <v>166</v>
      </c>
      <c r="F285" s="56" t="s">
        <v>166</v>
      </c>
      <c r="G285" s="56" t="s">
        <v>166</v>
      </c>
    </row>
    <row r="286" spans="1:7" x14ac:dyDescent="0.2">
      <c r="A286" t="s">
        <v>166</v>
      </c>
      <c r="B286" s="56" t="s">
        <v>166</v>
      </c>
      <c r="C286" s="56" t="s">
        <v>166</v>
      </c>
      <c r="D286" s="56" t="s">
        <v>166</v>
      </c>
      <c r="E286" s="56" t="s">
        <v>166</v>
      </c>
      <c r="F286" s="56" t="s">
        <v>166</v>
      </c>
      <c r="G286" s="56" t="s">
        <v>166</v>
      </c>
    </row>
    <row r="287" spans="1:7" x14ac:dyDescent="0.2">
      <c r="A287" t="s">
        <v>166</v>
      </c>
      <c r="B287" s="56" t="s">
        <v>166</v>
      </c>
      <c r="C287" s="56" t="s">
        <v>166</v>
      </c>
      <c r="D287" s="56" t="s">
        <v>166</v>
      </c>
      <c r="E287" s="56" t="s">
        <v>166</v>
      </c>
      <c r="F287" s="56" t="s">
        <v>166</v>
      </c>
      <c r="G287" s="56" t="s">
        <v>166</v>
      </c>
    </row>
    <row r="288" spans="1:7" x14ac:dyDescent="0.2">
      <c r="A288" t="s">
        <v>166</v>
      </c>
      <c r="B288" s="56" t="s">
        <v>166</v>
      </c>
      <c r="C288" s="56" t="s">
        <v>166</v>
      </c>
      <c r="D288" s="56" t="s">
        <v>166</v>
      </c>
      <c r="E288" s="56" t="s">
        <v>166</v>
      </c>
      <c r="F288" s="56" t="s">
        <v>166</v>
      </c>
      <c r="G288" s="56" t="s">
        <v>166</v>
      </c>
    </row>
    <row r="289" spans="1:7" x14ac:dyDescent="0.2">
      <c r="A289" t="s">
        <v>166</v>
      </c>
      <c r="B289" s="56" t="s">
        <v>166</v>
      </c>
      <c r="C289" s="56" t="s">
        <v>166</v>
      </c>
      <c r="D289" s="56" t="s">
        <v>166</v>
      </c>
      <c r="E289" s="56" t="s">
        <v>166</v>
      </c>
      <c r="F289" s="56" t="s">
        <v>166</v>
      </c>
      <c r="G289" s="56" t="s">
        <v>166</v>
      </c>
    </row>
    <row r="290" spans="1:7" x14ac:dyDescent="0.2">
      <c r="A290" t="s">
        <v>166</v>
      </c>
      <c r="B290" s="56" t="s">
        <v>166</v>
      </c>
      <c r="C290" s="56" t="s">
        <v>166</v>
      </c>
      <c r="D290" s="56" t="s">
        <v>166</v>
      </c>
      <c r="E290" s="56" t="s">
        <v>166</v>
      </c>
      <c r="F290" s="56" t="s">
        <v>166</v>
      </c>
      <c r="G290" s="56" t="s">
        <v>166</v>
      </c>
    </row>
    <row r="291" spans="1:7" x14ac:dyDescent="0.2">
      <c r="A291" t="s">
        <v>166</v>
      </c>
      <c r="B291" s="56" t="s">
        <v>166</v>
      </c>
      <c r="C291" s="56" t="s">
        <v>166</v>
      </c>
      <c r="D291" s="56" t="s">
        <v>166</v>
      </c>
      <c r="E291" s="56" t="s">
        <v>166</v>
      </c>
      <c r="F291" s="56" t="s">
        <v>166</v>
      </c>
      <c r="G291" s="56" t="s">
        <v>166</v>
      </c>
    </row>
    <row r="292" spans="1:7" x14ac:dyDescent="0.2">
      <c r="A292" t="s">
        <v>166</v>
      </c>
      <c r="B292" s="56" t="s">
        <v>166</v>
      </c>
      <c r="C292" s="56" t="s">
        <v>166</v>
      </c>
      <c r="D292" s="56" t="s">
        <v>166</v>
      </c>
      <c r="E292" s="56" t="s">
        <v>166</v>
      </c>
      <c r="F292" s="56" t="s">
        <v>166</v>
      </c>
      <c r="G292" s="56" t="s">
        <v>166</v>
      </c>
    </row>
    <row r="293" spans="1:7" x14ac:dyDescent="0.2">
      <c r="A293" t="s">
        <v>166</v>
      </c>
      <c r="B293" s="56" t="s">
        <v>166</v>
      </c>
      <c r="C293" s="56" t="s">
        <v>166</v>
      </c>
      <c r="D293" s="56" t="s">
        <v>166</v>
      </c>
      <c r="E293" s="56" t="s">
        <v>166</v>
      </c>
      <c r="F293" s="56" t="s">
        <v>166</v>
      </c>
      <c r="G293" s="56" t="s">
        <v>166</v>
      </c>
    </row>
    <row r="294" spans="1:7" x14ac:dyDescent="0.2">
      <c r="A294" t="s">
        <v>166</v>
      </c>
      <c r="B294" s="56" t="s">
        <v>166</v>
      </c>
      <c r="C294" s="56" t="s">
        <v>166</v>
      </c>
      <c r="D294" s="56" t="s">
        <v>166</v>
      </c>
      <c r="E294" s="56" t="s">
        <v>166</v>
      </c>
      <c r="F294" s="56" t="s">
        <v>166</v>
      </c>
      <c r="G294" s="56" t="s">
        <v>166</v>
      </c>
    </row>
    <row r="295" spans="1:7" x14ac:dyDescent="0.2">
      <c r="A295" t="s">
        <v>166</v>
      </c>
      <c r="B295" s="56" t="s">
        <v>166</v>
      </c>
      <c r="C295" s="56" t="s">
        <v>166</v>
      </c>
      <c r="D295" s="56" t="s">
        <v>166</v>
      </c>
      <c r="E295" s="56" t="s">
        <v>166</v>
      </c>
      <c r="F295" s="56" t="s">
        <v>166</v>
      </c>
      <c r="G295" s="56" t="s">
        <v>166</v>
      </c>
    </row>
    <row r="296" spans="1:7" x14ac:dyDescent="0.2">
      <c r="A296" t="s">
        <v>166</v>
      </c>
      <c r="B296" s="56" t="s">
        <v>166</v>
      </c>
      <c r="C296" s="56" t="s">
        <v>166</v>
      </c>
      <c r="D296" s="56" t="s">
        <v>166</v>
      </c>
      <c r="E296" s="56" t="s">
        <v>166</v>
      </c>
      <c r="F296" s="56" t="s">
        <v>166</v>
      </c>
      <c r="G296" s="56" t="s">
        <v>166</v>
      </c>
    </row>
    <row r="297" spans="1:7" x14ac:dyDescent="0.2">
      <c r="A297" t="s">
        <v>166</v>
      </c>
      <c r="B297" s="56" t="s">
        <v>166</v>
      </c>
      <c r="C297" s="56" t="s">
        <v>166</v>
      </c>
      <c r="D297" s="56" t="s">
        <v>166</v>
      </c>
      <c r="E297" s="56" t="s">
        <v>166</v>
      </c>
      <c r="F297" s="56" t="s">
        <v>166</v>
      </c>
      <c r="G297" s="56" t="s">
        <v>166</v>
      </c>
    </row>
    <row r="298" spans="1:7" x14ac:dyDescent="0.2">
      <c r="A298" t="s">
        <v>166</v>
      </c>
      <c r="B298" s="56" t="s">
        <v>166</v>
      </c>
      <c r="C298" s="56" t="s">
        <v>166</v>
      </c>
      <c r="D298" s="56" t="s">
        <v>166</v>
      </c>
      <c r="E298" s="56" t="s">
        <v>166</v>
      </c>
      <c r="F298" s="56" t="s">
        <v>166</v>
      </c>
      <c r="G298" s="56" t="s">
        <v>166</v>
      </c>
    </row>
    <row r="299" spans="1:7" x14ac:dyDescent="0.2">
      <c r="A299" t="s">
        <v>166</v>
      </c>
      <c r="B299" s="56" t="s">
        <v>166</v>
      </c>
      <c r="C299" s="56" t="s">
        <v>166</v>
      </c>
      <c r="D299" s="56" t="s">
        <v>166</v>
      </c>
      <c r="E299" s="56" t="s">
        <v>166</v>
      </c>
      <c r="F299" s="56" t="s">
        <v>166</v>
      </c>
      <c r="G299" s="56" t="s">
        <v>166</v>
      </c>
    </row>
    <row r="300" spans="1:7" x14ac:dyDescent="0.2">
      <c r="A300" t="s">
        <v>166</v>
      </c>
      <c r="B300" s="56" t="s">
        <v>166</v>
      </c>
      <c r="C300" s="56" t="s">
        <v>166</v>
      </c>
      <c r="D300" s="56" t="s">
        <v>166</v>
      </c>
      <c r="E300" s="56" t="s">
        <v>166</v>
      </c>
      <c r="F300" s="56" t="s">
        <v>166</v>
      </c>
      <c r="G300" s="56" t="s">
        <v>166</v>
      </c>
    </row>
    <row r="301" spans="1:7" x14ac:dyDescent="0.2">
      <c r="A301" t="s">
        <v>166</v>
      </c>
      <c r="B301" s="56" t="s">
        <v>166</v>
      </c>
      <c r="C301" s="56" t="s">
        <v>166</v>
      </c>
      <c r="D301" s="56" t="s">
        <v>166</v>
      </c>
      <c r="E301" s="56" t="s">
        <v>166</v>
      </c>
      <c r="F301" s="56" t="s">
        <v>166</v>
      </c>
      <c r="G301" s="56" t="s">
        <v>166</v>
      </c>
    </row>
    <row r="302" spans="1:7" x14ac:dyDescent="0.2">
      <c r="A302" t="s">
        <v>166</v>
      </c>
      <c r="B302" s="56" t="s">
        <v>166</v>
      </c>
      <c r="C302" s="56" t="s">
        <v>166</v>
      </c>
      <c r="D302" s="56" t="s">
        <v>166</v>
      </c>
      <c r="E302" s="56" t="s">
        <v>166</v>
      </c>
      <c r="F302" s="56" t="s">
        <v>166</v>
      </c>
      <c r="G302" s="56" t="s">
        <v>166</v>
      </c>
    </row>
    <row r="303" spans="1:7" x14ac:dyDescent="0.2">
      <c r="A303" t="s">
        <v>166</v>
      </c>
      <c r="B303" s="56" t="s">
        <v>166</v>
      </c>
      <c r="C303" s="56" t="s">
        <v>166</v>
      </c>
      <c r="D303" s="56" t="s">
        <v>166</v>
      </c>
      <c r="E303" s="56" t="s">
        <v>166</v>
      </c>
      <c r="F303" s="56" t="s">
        <v>166</v>
      </c>
      <c r="G303" s="56" t="s">
        <v>166</v>
      </c>
    </row>
    <row r="304" spans="1:7" x14ac:dyDescent="0.2">
      <c r="A304" t="s">
        <v>166</v>
      </c>
      <c r="B304" s="56" t="s">
        <v>166</v>
      </c>
      <c r="C304" s="56" t="s">
        <v>166</v>
      </c>
      <c r="D304" s="56" t="s">
        <v>166</v>
      </c>
      <c r="E304" s="56" t="s">
        <v>166</v>
      </c>
      <c r="F304" s="56" t="s">
        <v>166</v>
      </c>
      <c r="G304" s="56" t="s">
        <v>166</v>
      </c>
    </row>
    <row r="305" spans="1:7" x14ac:dyDescent="0.2">
      <c r="A305" t="s">
        <v>166</v>
      </c>
      <c r="B305" s="56" t="s">
        <v>166</v>
      </c>
      <c r="C305" s="56" t="s">
        <v>166</v>
      </c>
      <c r="D305" s="56" t="s">
        <v>166</v>
      </c>
      <c r="E305" s="56" t="s">
        <v>166</v>
      </c>
      <c r="F305" s="56" t="s">
        <v>166</v>
      </c>
      <c r="G305" s="56" t="s">
        <v>166</v>
      </c>
    </row>
    <row r="306" spans="1:7" x14ac:dyDescent="0.2">
      <c r="A306" t="s">
        <v>166</v>
      </c>
      <c r="B306" s="56" t="s">
        <v>166</v>
      </c>
      <c r="C306" s="56" t="s">
        <v>166</v>
      </c>
      <c r="D306" s="56" t="s">
        <v>166</v>
      </c>
      <c r="E306" s="56" t="s">
        <v>166</v>
      </c>
      <c r="F306" s="56" t="s">
        <v>166</v>
      </c>
      <c r="G306" s="56" t="s">
        <v>166</v>
      </c>
    </row>
    <row r="307" spans="1:7" x14ac:dyDescent="0.2">
      <c r="A307" t="s">
        <v>166</v>
      </c>
      <c r="B307" s="56" t="s">
        <v>166</v>
      </c>
      <c r="C307" s="56" t="s">
        <v>166</v>
      </c>
      <c r="D307" s="56" t="s">
        <v>166</v>
      </c>
      <c r="E307" s="56" t="s">
        <v>166</v>
      </c>
      <c r="F307" s="56" t="s">
        <v>166</v>
      </c>
      <c r="G307" s="56" t="s">
        <v>166</v>
      </c>
    </row>
    <row r="308" spans="1:7" x14ac:dyDescent="0.2">
      <c r="A308" t="s">
        <v>166</v>
      </c>
      <c r="B308" s="56" t="s">
        <v>166</v>
      </c>
      <c r="C308" s="56" t="s">
        <v>166</v>
      </c>
      <c r="D308" s="56" t="s">
        <v>166</v>
      </c>
      <c r="E308" s="56" t="s">
        <v>166</v>
      </c>
      <c r="F308" s="56" t="s">
        <v>166</v>
      </c>
      <c r="G308" s="56" t="s">
        <v>166</v>
      </c>
    </row>
    <row r="309" spans="1:7" x14ac:dyDescent="0.2">
      <c r="A309" t="s">
        <v>166</v>
      </c>
      <c r="B309" s="56" t="s">
        <v>166</v>
      </c>
      <c r="C309" s="56" t="s">
        <v>166</v>
      </c>
      <c r="D309" s="56" t="s">
        <v>166</v>
      </c>
      <c r="E309" s="56" t="s">
        <v>166</v>
      </c>
      <c r="F309" s="56" t="s">
        <v>166</v>
      </c>
      <c r="G309" s="56" t="s">
        <v>166</v>
      </c>
    </row>
    <row r="310" spans="1:7" x14ac:dyDescent="0.2">
      <c r="A310" t="s">
        <v>166</v>
      </c>
      <c r="B310" s="56" t="s">
        <v>166</v>
      </c>
      <c r="C310" s="56" t="s">
        <v>166</v>
      </c>
      <c r="D310" s="56" t="s">
        <v>166</v>
      </c>
      <c r="E310" s="56" t="s">
        <v>166</v>
      </c>
      <c r="F310" s="56" t="s">
        <v>166</v>
      </c>
      <c r="G310" s="56" t="s">
        <v>166</v>
      </c>
    </row>
    <row r="311" spans="1:7" x14ac:dyDescent="0.2">
      <c r="A311" t="s">
        <v>166</v>
      </c>
      <c r="B311" s="56" t="s">
        <v>166</v>
      </c>
      <c r="C311" s="56" t="s">
        <v>166</v>
      </c>
      <c r="D311" s="56" t="s">
        <v>166</v>
      </c>
      <c r="E311" s="56" t="s">
        <v>166</v>
      </c>
      <c r="F311" s="56" t="s">
        <v>166</v>
      </c>
      <c r="G311" s="56" t="s">
        <v>166</v>
      </c>
    </row>
    <row r="312" spans="1:7" x14ac:dyDescent="0.2">
      <c r="A312" t="s">
        <v>166</v>
      </c>
      <c r="B312" s="56" t="s">
        <v>166</v>
      </c>
      <c r="C312" s="56" t="s">
        <v>166</v>
      </c>
      <c r="D312" s="56" t="s">
        <v>166</v>
      </c>
      <c r="E312" s="56" t="s">
        <v>166</v>
      </c>
      <c r="F312" s="56" t="s">
        <v>166</v>
      </c>
      <c r="G312" s="56" t="s">
        <v>166</v>
      </c>
    </row>
    <row r="313" spans="1:7" x14ac:dyDescent="0.2">
      <c r="A313" t="s">
        <v>166</v>
      </c>
      <c r="B313" s="56" t="s">
        <v>166</v>
      </c>
      <c r="C313" s="56" t="s">
        <v>166</v>
      </c>
      <c r="D313" s="56" t="s">
        <v>166</v>
      </c>
      <c r="E313" s="56" t="s">
        <v>166</v>
      </c>
      <c r="F313" s="56" t="s">
        <v>166</v>
      </c>
      <c r="G313" s="56" t="s">
        <v>166</v>
      </c>
    </row>
    <row r="314" spans="1:7" x14ac:dyDescent="0.2">
      <c r="A314" t="s">
        <v>166</v>
      </c>
      <c r="B314" s="56" t="s">
        <v>166</v>
      </c>
      <c r="C314" s="56" t="s">
        <v>166</v>
      </c>
      <c r="D314" s="56" t="s">
        <v>166</v>
      </c>
      <c r="E314" s="56" t="s">
        <v>166</v>
      </c>
      <c r="F314" s="56" t="s">
        <v>166</v>
      </c>
      <c r="G314" s="56" t="s">
        <v>166</v>
      </c>
    </row>
    <row r="315" spans="1:7" x14ac:dyDescent="0.2">
      <c r="A315" t="s">
        <v>166</v>
      </c>
      <c r="B315" s="56" t="s">
        <v>166</v>
      </c>
      <c r="C315" s="56" t="s">
        <v>166</v>
      </c>
      <c r="D315" s="56" t="s">
        <v>166</v>
      </c>
      <c r="E315" s="56" t="s">
        <v>166</v>
      </c>
      <c r="F315" s="56" t="s">
        <v>166</v>
      </c>
      <c r="G315" s="56" t="s">
        <v>166</v>
      </c>
    </row>
    <row r="316" spans="1:7" x14ac:dyDescent="0.2">
      <c r="A316" t="s">
        <v>166</v>
      </c>
      <c r="B316" s="56" t="s">
        <v>166</v>
      </c>
      <c r="C316" s="56" t="s">
        <v>166</v>
      </c>
      <c r="D316" s="56" t="s">
        <v>166</v>
      </c>
      <c r="E316" s="56" t="s">
        <v>166</v>
      </c>
      <c r="F316" s="56" t="s">
        <v>166</v>
      </c>
      <c r="G316" s="56" t="s">
        <v>166</v>
      </c>
    </row>
    <row r="317" spans="1:7" x14ac:dyDescent="0.2">
      <c r="A317" t="s">
        <v>166</v>
      </c>
      <c r="B317" s="56" t="s">
        <v>166</v>
      </c>
      <c r="C317" s="56" t="s">
        <v>166</v>
      </c>
      <c r="D317" s="56" t="s">
        <v>166</v>
      </c>
      <c r="E317" s="56" t="s">
        <v>166</v>
      </c>
      <c r="F317" s="56" t="s">
        <v>166</v>
      </c>
      <c r="G317" s="56" t="s">
        <v>166</v>
      </c>
    </row>
    <row r="318" spans="1:7" x14ac:dyDescent="0.2">
      <c r="A318" t="s">
        <v>166</v>
      </c>
      <c r="B318" s="56" t="s">
        <v>166</v>
      </c>
      <c r="C318" s="56" t="s">
        <v>166</v>
      </c>
      <c r="D318" s="56" t="s">
        <v>166</v>
      </c>
      <c r="E318" s="56" t="s">
        <v>166</v>
      </c>
      <c r="F318" s="56" t="s">
        <v>166</v>
      </c>
      <c r="G318" s="56" t="s">
        <v>166</v>
      </c>
    </row>
    <row r="319" spans="1:7" x14ac:dyDescent="0.2">
      <c r="A319" t="s">
        <v>166</v>
      </c>
      <c r="B319" s="56" t="s">
        <v>166</v>
      </c>
      <c r="C319" s="56" t="s">
        <v>166</v>
      </c>
      <c r="D319" s="56" t="s">
        <v>166</v>
      </c>
      <c r="E319" s="56" t="s">
        <v>166</v>
      </c>
      <c r="F319" s="56" t="s">
        <v>166</v>
      </c>
      <c r="G319" s="56" t="s">
        <v>166</v>
      </c>
    </row>
    <row r="320" spans="1:7" x14ac:dyDescent="0.2">
      <c r="A320" t="s">
        <v>166</v>
      </c>
      <c r="B320" s="56" t="s">
        <v>166</v>
      </c>
      <c r="C320" s="56" t="s">
        <v>166</v>
      </c>
      <c r="D320" s="56" t="s">
        <v>166</v>
      </c>
      <c r="E320" s="56" t="s">
        <v>166</v>
      </c>
      <c r="F320" s="56" t="s">
        <v>166</v>
      </c>
      <c r="G320" s="56" t="s">
        <v>166</v>
      </c>
    </row>
    <row r="321" spans="1:7" x14ac:dyDescent="0.2">
      <c r="A321" t="s">
        <v>166</v>
      </c>
      <c r="B321" s="56" t="s">
        <v>166</v>
      </c>
      <c r="C321" s="56" t="s">
        <v>166</v>
      </c>
      <c r="D321" s="56" t="s">
        <v>166</v>
      </c>
      <c r="E321" s="56" t="s">
        <v>166</v>
      </c>
      <c r="F321" s="56" t="s">
        <v>166</v>
      </c>
      <c r="G321" s="56" t="s">
        <v>166</v>
      </c>
    </row>
    <row r="322" spans="1:7" x14ac:dyDescent="0.2">
      <c r="A322" t="s">
        <v>166</v>
      </c>
      <c r="B322" s="56" t="s">
        <v>166</v>
      </c>
      <c r="C322" s="56" t="s">
        <v>166</v>
      </c>
      <c r="D322" s="56" t="s">
        <v>166</v>
      </c>
      <c r="E322" s="56" t="s">
        <v>166</v>
      </c>
      <c r="F322" s="56" t="s">
        <v>166</v>
      </c>
      <c r="G322" s="56" t="s">
        <v>166</v>
      </c>
    </row>
    <row r="323" spans="1:7" x14ac:dyDescent="0.2">
      <c r="A323" s="56" t="s">
        <v>166</v>
      </c>
      <c r="B323" s="56" t="s">
        <v>166</v>
      </c>
      <c r="C323" s="56" t="s">
        <v>166</v>
      </c>
      <c r="D323" s="56" t="s">
        <v>166</v>
      </c>
      <c r="E323" s="56" t="s">
        <v>166</v>
      </c>
      <c r="F323" s="56" t="s">
        <v>166</v>
      </c>
      <c r="G323" s="56" t="s">
        <v>166</v>
      </c>
    </row>
    <row r="324" spans="1:7" x14ac:dyDescent="0.2">
      <c r="A324" s="56" t="s">
        <v>166</v>
      </c>
      <c r="B324" s="56" t="s">
        <v>166</v>
      </c>
      <c r="C324" s="56" t="s">
        <v>166</v>
      </c>
      <c r="D324" s="56" t="s">
        <v>166</v>
      </c>
      <c r="E324" s="56" t="s">
        <v>166</v>
      </c>
      <c r="F324" s="56" t="s">
        <v>166</v>
      </c>
      <c r="G324" s="56" t="s">
        <v>166</v>
      </c>
    </row>
    <row r="325" spans="1:7" x14ac:dyDescent="0.2">
      <c r="A325" s="56" t="s">
        <v>166</v>
      </c>
      <c r="B325" s="56" t="s">
        <v>166</v>
      </c>
      <c r="C325" s="56" t="s">
        <v>166</v>
      </c>
      <c r="D325" s="56" t="s">
        <v>166</v>
      </c>
      <c r="E325" s="56" t="s">
        <v>166</v>
      </c>
      <c r="F325" s="56" t="s">
        <v>166</v>
      </c>
      <c r="G325" s="56" t="s">
        <v>166</v>
      </c>
    </row>
    <row r="326" spans="1:7" x14ac:dyDescent="0.2">
      <c r="A326" s="56" t="s">
        <v>166</v>
      </c>
      <c r="B326" s="56" t="s">
        <v>166</v>
      </c>
      <c r="C326" s="56" t="s">
        <v>166</v>
      </c>
      <c r="D326" s="56" t="s">
        <v>166</v>
      </c>
      <c r="E326" s="56" t="s">
        <v>166</v>
      </c>
      <c r="F326" s="56" t="s">
        <v>166</v>
      </c>
      <c r="G326" s="56" t="s">
        <v>166</v>
      </c>
    </row>
    <row r="327" spans="1:7" x14ac:dyDescent="0.2">
      <c r="A327" s="56" t="s">
        <v>166</v>
      </c>
      <c r="B327" s="56" t="s">
        <v>166</v>
      </c>
      <c r="C327" s="56" t="s">
        <v>166</v>
      </c>
      <c r="D327" s="56" t="s">
        <v>166</v>
      </c>
      <c r="E327" s="56" t="s">
        <v>166</v>
      </c>
      <c r="F327" s="56" t="s">
        <v>166</v>
      </c>
      <c r="G327" s="56" t="s">
        <v>166</v>
      </c>
    </row>
    <row r="328" spans="1:7" x14ac:dyDescent="0.2">
      <c r="A328" s="56" t="s">
        <v>166</v>
      </c>
      <c r="B328" s="56" t="s">
        <v>166</v>
      </c>
      <c r="C328" s="56" t="s">
        <v>166</v>
      </c>
      <c r="D328" s="56" t="s">
        <v>166</v>
      </c>
      <c r="E328" s="56" t="s">
        <v>166</v>
      </c>
      <c r="F328" s="56" t="s">
        <v>166</v>
      </c>
      <c r="G328" s="56" t="s">
        <v>166</v>
      </c>
    </row>
    <row r="329" spans="1:7" x14ac:dyDescent="0.2">
      <c r="A329" s="56" t="s">
        <v>166</v>
      </c>
      <c r="B329" s="56" t="s">
        <v>166</v>
      </c>
      <c r="C329" s="56" t="s">
        <v>166</v>
      </c>
      <c r="D329" s="56" t="s">
        <v>166</v>
      </c>
      <c r="E329" s="56" t="s">
        <v>166</v>
      </c>
      <c r="F329" s="56" t="s">
        <v>166</v>
      </c>
      <c r="G329" s="56" t="s">
        <v>166</v>
      </c>
    </row>
    <row r="330" spans="1:7" x14ac:dyDescent="0.2">
      <c r="A330" s="56" t="s">
        <v>166</v>
      </c>
      <c r="B330" s="56" t="s">
        <v>166</v>
      </c>
      <c r="C330" s="56" t="s">
        <v>166</v>
      </c>
      <c r="D330" s="56" t="s">
        <v>166</v>
      </c>
      <c r="E330" s="56" t="s">
        <v>166</v>
      </c>
      <c r="F330" s="56" t="s">
        <v>166</v>
      </c>
      <c r="G330" s="56" t="s">
        <v>166</v>
      </c>
    </row>
    <row r="331" spans="1:7" x14ac:dyDescent="0.2">
      <c r="A331" s="56" t="s">
        <v>166</v>
      </c>
      <c r="B331" s="56" t="s">
        <v>166</v>
      </c>
      <c r="C331" s="56" t="s">
        <v>166</v>
      </c>
      <c r="D331" s="56" t="s">
        <v>166</v>
      </c>
      <c r="E331" s="56" t="s">
        <v>166</v>
      </c>
      <c r="F331" s="56" t="s">
        <v>166</v>
      </c>
      <c r="G331" s="56" t="s">
        <v>166</v>
      </c>
    </row>
    <row r="332" spans="1:7" x14ac:dyDescent="0.2">
      <c r="A332" s="56" t="s">
        <v>166</v>
      </c>
      <c r="B332" s="56" t="s">
        <v>166</v>
      </c>
      <c r="C332" s="56" t="s">
        <v>166</v>
      </c>
      <c r="D332" s="56" t="s">
        <v>166</v>
      </c>
      <c r="E332" s="56" t="s">
        <v>166</v>
      </c>
      <c r="F332" s="56" t="s">
        <v>166</v>
      </c>
      <c r="G332" s="56" t="s">
        <v>166</v>
      </c>
    </row>
    <row r="333" spans="1:7" x14ac:dyDescent="0.2">
      <c r="A333" s="56" t="s">
        <v>166</v>
      </c>
      <c r="B333" s="56" t="s">
        <v>166</v>
      </c>
      <c r="C333" s="56" t="s">
        <v>166</v>
      </c>
      <c r="D333" s="56" t="s">
        <v>166</v>
      </c>
      <c r="E333" s="56" t="s">
        <v>166</v>
      </c>
      <c r="F333" s="56" t="s">
        <v>166</v>
      </c>
      <c r="G333" s="56" t="s">
        <v>166</v>
      </c>
    </row>
    <row r="334" spans="1:7" x14ac:dyDescent="0.2">
      <c r="A334" s="56" t="s">
        <v>166</v>
      </c>
      <c r="B334" s="56" t="s">
        <v>166</v>
      </c>
      <c r="C334" s="56" t="s">
        <v>166</v>
      </c>
      <c r="D334" s="56" t="s">
        <v>166</v>
      </c>
      <c r="E334" s="56" t="s">
        <v>166</v>
      </c>
      <c r="F334" s="56" t="s">
        <v>166</v>
      </c>
      <c r="G334" s="56" t="s">
        <v>166</v>
      </c>
    </row>
    <row r="335" spans="1:7" x14ac:dyDescent="0.2">
      <c r="A335" s="56" t="s">
        <v>166</v>
      </c>
      <c r="B335" s="56" t="s">
        <v>166</v>
      </c>
      <c r="C335" s="56" t="s">
        <v>166</v>
      </c>
      <c r="D335" s="56" t="s">
        <v>166</v>
      </c>
      <c r="E335" s="56" t="s">
        <v>166</v>
      </c>
      <c r="F335" s="56" t="s">
        <v>166</v>
      </c>
      <c r="G335" s="56" t="s">
        <v>166</v>
      </c>
    </row>
    <row r="336" spans="1:7" x14ac:dyDescent="0.2">
      <c r="A336" s="56" t="s">
        <v>166</v>
      </c>
      <c r="B336" s="56" t="s">
        <v>166</v>
      </c>
      <c r="C336" s="56" t="s">
        <v>166</v>
      </c>
      <c r="D336" s="56" t="s">
        <v>166</v>
      </c>
      <c r="E336" s="56" t="s">
        <v>166</v>
      </c>
      <c r="F336" s="56" t="s">
        <v>166</v>
      </c>
      <c r="G336" s="56" t="s">
        <v>166</v>
      </c>
    </row>
    <row r="337" spans="1:7" x14ac:dyDescent="0.2">
      <c r="A337" s="56" t="s">
        <v>166</v>
      </c>
      <c r="B337" s="56" t="s">
        <v>166</v>
      </c>
      <c r="C337" s="56" t="s">
        <v>166</v>
      </c>
      <c r="D337" s="56" t="s">
        <v>166</v>
      </c>
      <c r="E337" s="56" t="s">
        <v>166</v>
      </c>
      <c r="F337" s="56" t="s">
        <v>166</v>
      </c>
      <c r="G337" s="56" t="s">
        <v>166</v>
      </c>
    </row>
    <row r="338" spans="1:7" x14ac:dyDescent="0.2">
      <c r="A338" s="56" t="s">
        <v>166</v>
      </c>
      <c r="B338" s="56" t="s">
        <v>166</v>
      </c>
      <c r="C338" s="56" t="s">
        <v>166</v>
      </c>
      <c r="D338" s="56" t="s">
        <v>166</v>
      </c>
      <c r="E338" s="56" t="s">
        <v>166</v>
      </c>
      <c r="F338" s="56" t="s">
        <v>166</v>
      </c>
      <c r="G338" s="56" t="s">
        <v>166</v>
      </c>
    </row>
    <row r="339" spans="1:7" x14ac:dyDescent="0.2">
      <c r="A339" s="56" t="s">
        <v>166</v>
      </c>
      <c r="B339" s="56" t="s">
        <v>166</v>
      </c>
      <c r="C339" s="56" t="s">
        <v>166</v>
      </c>
      <c r="D339" s="56" t="s">
        <v>166</v>
      </c>
      <c r="E339" s="56" t="s">
        <v>166</v>
      </c>
      <c r="F339" s="56" t="s">
        <v>166</v>
      </c>
      <c r="G339" s="56" t="s">
        <v>166</v>
      </c>
    </row>
    <row r="340" spans="1:7" x14ac:dyDescent="0.2">
      <c r="A340" s="56" t="s">
        <v>166</v>
      </c>
      <c r="B340" s="56" t="s">
        <v>166</v>
      </c>
      <c r="C340" s="56" t="s">
        <v>166</v>
      </c>
      <c r="D340" s="56" t="s">
        <v>166</v>
      </c>
      <c r="E340" s="56" t="s">
        <v>166</v>
      </c>
      <c r="F340" s="56" t="s">
        <v>166</v>
      </c>
      <c r="G340" s="56" t="s">
        <v>166</v>
      </c>
    </row>
    <row r="341" spans="1:7" x14ac:dyDescent="0.2">
      <c r="A341" s="56" t="s">
        <v>166</v>
      </c>
      <c r="B341" s="56" t="s">
        <v>166</v>
      </c>
      <c r="C341" s="56" t="s">
        <v>166</v>
      </c>
      <c r="D341" s="56" t="s">
        <v>166</v>
      </c>
      <c r="E341" s="56" t="s">
        <v>166</v>
      </c>
      <c r="F341" s="56" t="s">
        <v>166</v>
      </c>
      <c r="G341" s="56" t="s">
        <v>166</v>
      </c>
    </row>
    <row r="342" spans="1:7" x14ac:dyDescent="0.2">
      <c r="A342" s="56" t="s">
        <v>166</v>
      </c>
      <c r="B342" s="56" t="s">
        <v>166</v>
      </c>
      <c r="C342" s="56" t="s">
        <v>166</v>
      </c>
      <c r="D342" s="56" t="s">
        <v>166</v>
      </c>
      <c r="E342" s="56" t="s">
        <v>166</v>
      </c>
      <c r="F342" s="56" t="s">
        <v>166</v>
      </c>
      <c r="G342" s="56" t="s">
        <v>166</v>
      </c>
    </row>
    <row r="343" spans="1:7" x14ac:dyDescent="0.2">
      <c r="A343" s="56" t="s">
        <v>166</v>
      </c>
      <c r="B343" s="56" t="s">
        <v>166</v>
      </c>
      <c r="C343" s="56" t="s">
        <v>166</v>
      </c>
      <c r="D343" s="56" t="s">
        <v>166</v>
      </c>
      <c r="E343" s="56" t="s">
        <v>166</v>
      </c>
      <c r="F343" s="56" t="s">
        <v>166</v>
      </c>
      <c r="G343" s="56" t="s">
        <v>166</v>
      </c>
    </row>
    <row r="344" spans="1:7" x14ac:dyDescent="0.2">
      <c r="A344" s="56" t="s">
        <v>166</v>
      </c>
      <c r="B344" s="56" t="s">
        <v>166</v>
      </c>
      <c r="C344" s="56" t="s">
        <v>166</v>
      </c>
      <c r="D344" s="56" t="s">
        <v>166</v>
      </c>
      <c r="E344" s="56" t="s">
        <v>166</v>
      </c>
      <c r="F344" s="56" t="s">
        <v>166</v>
      </c>
      <c r="G344" s="56" t="s">
        <v>166</v>
      </c>
    </row>
    <row r="345" spans="1:7" x14ac:dyDescent="0.2">
      <c r="A345" s="56" t="s">
        <v>166</v>
      </c>
      <c r="B345" s="56" t="s">
        <v>166</v>
      </c>
      <c r="C345" s="56" t="s">
        <v>166</v>
      </c>
      <c r="D345" s="56" t="s">
        <v>166</v>
      </c>
      <c r="E345" s="56" t="s">
        <v>166</v>
      </c>
      <c r="F345" s="56" t="s">
        <v>166</v>
      </c>
      <c r="G345" s="56" t="s">
        <v>166</v>
      </c>
    </row>
    <row r="346" spans="1:7" x14ac:dyDescent="0.2">
      <c r="A346" s="56" t="s">
        <v>166</v>
      </c>
      <c r="B346" s="56" t="s">
        <v>166</v>
      </c>
      <c r="C346" s="56" t="s">
        <v>166</v>
      </c>
      <c r="D346" s="56" t="s">
        <v>166</v>
      </c>
      <c r="E346" s="56" t="s">
        <v>166</v>
      </c>
      <c r="F346" s="56" t="s">
        <v>166</v>
      </c>
      <c r="G346" s="56" t="s">
        <v>166</v>
      </c>
    </row>
    <row r="347" spans="1:7" x14ac:dyDescent="0.2">
      <c r="A347" s="56" t="s">
        <v>166</v>
      </c>
      <c r="B347" s="56" t="s">
        <v>166</v>
      </c>
      <c r="C347" s="56" t="s">
        <v>166</v>
      </c>
      <c r="D347" s="56" t="s">
        <v>166</v>
      </c>
      <c r="E347" s="56" t="s">
        <v>166</v>
      </c>
      <c r="F347" s="56" t="s">
        <v>166</v>
      </c>
      <c r="G347" s="56" t="s">
        <v>166</v>
      </c>
    </row>
    <row r="348" spans="1:7" x14ac:dyDescent="0.2">
      <c r="A348" s="56" t="s">
        <v>166</v>
      </c>
      <c r="B348" s="56" t="s">
        <v>166</v>
      </c>
      <c r="C348" s="56" t="s">
        <v>166</v>
      </c>
      <c r="D348" s="56" t="s">
        <v>166</v>
      </c>
      <c r="E348" s="56" t="s">
        <v>166</v>
      </c>
      <c r="F348" s="56" t="s">
        <v>166</v>
      </c>
      <c r="G348" s="56" t="s">
        <v>166</v>
      </c>
    </row>
    <row r="349" spans="1:7" x14ac:dyDescent="0.2">
      <c r="A349" s="56" t="s">
        <v>166</v>
      </c>
      <c r="B349" s="56" t="s">
        <v>166</v>
      </c>
      <c r="C349" s="56" t="s">
        <v>166</v>
      </c>
      <c r="D349" s="56" t="s">
        <v>166</v>
      </c>
      <c r="E349" s="56" t="s">
        <v>166</v>
      </c>
      <c r="F349" s="56" t="s">
        <v>166</v>
      </c>
      <c r="G349" s="56" t="s">
        <v>166</v>
      </c>
    </row>
    <row r="350" spans="1:7" x14ac:dyDescent="0.2">
      <c r="A350" s="56" t="s">
        <v>166</v>
      </c>
      <c r="B350" s="56" t="s">
        <v>166</v>
      </c>
      <c r="C350" s="56" t="s">
        <v>166</v>
      </c>
      <c r="D350" s="56" t="s">
        <v>166</v>
      </c>
      <c r="E350" s="56" t="s">
        <v>166</v>
      </c>
      <c r="F350" s="56" t="s">
        <v>166</v>
      </c>
      <c r="G350" s="56" t="s">
        <v>166</v>
      </c>
    </row>
    <row r="351" spans="1:7" x14ac:dyDescent="0.2">
      <c r="A351" s="56" t="s">
        <v>166</v>
      </c>
      <c r="B351" s="56" t="s">
        <v>166</v>
      </c>
      <c r="C351" s="56" t="s">
        <v>166</v>
      </c>
      <c r="D351" s="56" t="s">
        <v>166</v>
      </c>
      <c r="E351" s="56" t="s">
        <v>166</v>
      </c>
      <c r="F351" s="56" t="s">
        <v>166</v>
      </c>
      <c r="G351" s="56" t="s">
        <v>166</v>
      </c>
    </row>
    <row r="352" spans="1:7" x14ac:dyDescent="0.2">
      <c r="A352" s="56" t="s">
        <v>166</v>
      </c>
      <c r="B352" s="56" t="s">
        <v>166</v>
      </c>
      <c r="C352" s="56" t="s">
        <v>166</v>
      </c>
      <c r="D352" s="56" t="s">
        <v>166</v>
      </c>
      <c r="E352" s="56" t="s">
        <v>166</v>
      </c>
      <c r="F352" s="56" t="s">
        <v>166</v>
      </c>
      <c r="G352" s="56" t="s">
        <v>166</v>
      </c>
    </row>
    <row r="353" spans="1:7" x14ac:dyDescent="0.2">
      <c r="A353" s="56" t="s">
        <v>166</v>
      </c>
      <c r="B353" s="56" t="s">
        <v>166</v>
      </c>
      <c r="C353" s="56" t="s">
        <v>166</v>
      </c>
      <c r="D353" s="56" t="s">
        <v>166</v>
      </c>
      <c r="E353" s="56" t="s">
        <v>166</v>
      </c>
      <c r="F353" s="56" t="s">
        <v>166</v>
      </c>
      <c r="G353" s="56" t="s">
        <v>166</v>
      </c>
    </row>
    <row r="354" spans="1:7" x14ac:dyDescent="0.2">
      <c r="A354" s="56" t="s">
        <v>166</v>
      </c>
      <c r="B354" s="56" t="s">
        <v>166</v>
      </c>
      <c r="C354" s="56" t="s">
        <v>166</v>
      </c>
      <c r="D354" s="56" t="s">
        <v>166</v>
      </c>
      <c r="E354" s="56" t="s">
        <v>166</v>
      </c>
      <c r="F354" s="56" t="s">
        <v>166</v>
      </c>
      <c r="G354" s="56" t="s">
        <v>166</v>
      </c>
    </row>
    <row r="355" spans="1:7" x14ac:dyDescent="0.2">
      <c r="A355" s="56" t="s">
        <v>166</v>
      </c>
      <c r="B355" s="56" t="s">
        <v>166</v>
      </c>
      <c r="C355" s="56" t="s">
        <v>166</v>
      </c>
      <c r="D355" s="56" t="s">
        <v>166</v>
      </c>
      <c r="E355" s="56" t="s">
        <v>166</v>
      </c>
      <c r="F355" s="56" t="s">
        <v>166</v>
      </c>
      <c r="G355" s="56" t="s">
        <v>166</v>
      </c>
    </row>
    <row r="356" spans="1:7" x14ac:dyDescent="0.2">
      <c r="A356" s="56" t="s">
        <v>166</v>
      </c>
      <c r="B356" s="56" t="s">
        <v>166</v>
      </c>
      <c r="C356" s="56" t="s">
        <v>166</v>
      </c>
      <c r="D356" s="56" t="s">
        <v>166</v>
      </c>
      <c r="E356" s="56" t="s">
        <v>166</v>
      </c>
      <c r="F356" s="56" t="s">
        <v>166</v>
      </c>
      <c r="G356" s="56" t="s">
        <v>166</v>
      </c>
    </row>
    <row r="357" spans="1:7" x14ac:dyDescent="0.2">
      <c r="A357" s="56" t="s">
        <v>166</v>
      </c>
      <c r="B357" s="56" t="s">
        <v>166</v>
      </c>
      <c r="C357" s="56" t="s">
        <v>166</v>
      </c>
      <c r="D357" s="56" t="s">
        <v>166</v>
      </c>
      <c r="E357" s="56" t="s">
        <v>166</v>
      </c>
      <c r="F357" s="56" t="s">
        <v>166</v>
      </c>
      <c r="G357" s="56" t="s">
        <v>166</v>
      </c>
    </row>
    <row r="358" spans="1:7" x14ac:dyDescent="0.2">
      <c r="A358" s="56" t="s">
        <v>166</v>
      </c>
      <c r="B358" s="56" t="s">
        <v>166</v>
      </c>
      <c r="C358" s="56" t="s">
        <v>166</v>
      </c>
      <c r="D358" s="56" t="s">
        <v>166</v>
      </c>
      <c r="E358" s="56" t="s">
        <v>166</v>
      </c>
      <c r="F358" s="56" t="s">
        <v>166</v>
      </c>
      <c r="G358" s="56" t="s">
        <v>166</v>
      </c>
    </row>
    <row r="359" spans="1:7" x14ac:dyDescent="0.2">
      <c r="A359" s="56" t="s">
        <v>166</v>
      </c>
      <c r="B359" s="56" t="s">
        <v>166</v>
      </c>
      <c r="C359" s="56" t="s">
        <v>166</v>
      </c>
      <c r="D359" s="56" t="s">
        <v>166</v>
      </c>
      <c r="E359" s="56" t="s">
        <v>166</v>
      </c>
      <c r="F359" s="56" t="s">
        <v>166</v>
      </c>
      <c r="G359" s="56" t="s">
        <v>166</v>
      </c>
    </row>
    <row r="360" spans="1:7" x14ac:dyDescent="0.2">
      <c r="A360" s="56" t="s">
        <v>166</v>
      </c>
      <c r="B360" s="56" t="s">
        <v>166</v>
      </c>
      <c r="C360" s="56" t="s">
        <v>166</v>
      </c>
      <c r="D360" s="56" t="s">
        <v>166</v>
      </c>
      <c r="E360" s="56" t="s">
        <v>166</v>
      </c>
      <c r="F360" s="56" t="s">
        <v>166</v>
      </c>
      <c r="G360" s="56" t="s">
        <v>166</v>
      </c>
    </row>
    <row r="361" spans="1:7" x14ac:dyDescent="0.2">
      <c r="A361" s="56" t="s">
        <v>166</v>
      </c>
      <c r="B361" s="56" t="s">
        <v>166</v>
      </c>
      <c r="C361" s="56" t="s">
        <v>166</v>
      </c>
      <c r="D361" s="56" t="s">
        <v>166</v>
      </c>
      <c r="E361" s="56" t="s">
        <v>166</v>
      </c>
      <c r="F361" s="56" t="s">
        <v>166</v>
      </c>
      <c r="G361" s="56" t="s">
        <v>166</v>
      </c>
    </row>
    <row r="362" spans="1:7" x14ac:dyDescent="0.2">
      <c r="A362" s="56" t="s">
        <v>166</v>
      </c>
      <c r="B362" s="56" t="s">
        <v>166</v>
      </c>
      <c r="C362" s="56" t="s">
        <v>166</v>
      </c>
      <c r="D362" s="56" t="s">
        <v>166</v>
      </c>
      <c r="E362" s="56" t="s">
        <v>166</v>
      </c>
      <c r="F362" s="56" t="s">
        <v>166</v>
      </c>
      <c r="G362" s="56" t="s">
        <v>166</v>
      </c>
    </row>
    <row r="363" spans="1:7" x14ac:dyDescent="0.2">
      <c r="A363" s="56" t="s">
        <v>166</v>
      </c>
      <c r="B363" s="56" t="s">
        <v>166</v>
      </c>
      <c r="C363" s="56" t="s">
        <v>166</v>
      </c>
      <c r="D363" s="56" t="s">
        <v>166</v>
      </c>
      <c r="E363" s="56" t="s">
        <v>166</v>
      </c>
      <c r="F363" s="56" t="s">
        <v>166</v>
      </c>
      <c r="G363" s="56" t="s">
        <v>166</v>
      </c>
    </row>
    <row r="364" spans="1:7" x14ac:dyDescent="0.2">
      <c r="A364" s="56" t="s">
        <v>166</v>
      </c>
      <c r="B364" s="56" t="s">
        <v>166</v>
      </c>
      <c r="C364" s="56" t="s">
        <v>166</v>
      </c>
      <c r="D364" s="56" t="s">
        <v>166</v>
      </c>
      <c r="E364" s="56" t="s">
        <v>166</v>
      </c>
      <c r="F364" s="56" t="s">
        <v>166</v>
      </c>
      <c r="G364" s="56" t="s">
        <v>166</v>
      </c>
    </row>
    <row r="365" spans="1:7" x14ac:dyDescent="0.2">
      <c r="A365" s="56" t="s">
        <v>166</v>
      </c>
      <c r="B365" s="56" t="s">
        <v>166</v>
      </c>
      <c r="C365" s="56" t="s">
        <v>166</v>
      </c>
      <c r="D365" s="56" t="s">
        <v>166</v>
      </c>
      <c r="E365" s="56" t="s">
        <v>166</v>
      </c>
      <c r="F365" s="56" t="s">
        <v>166</v>
      </c>
      <c r="G365" s="56" t="s">
        <v>166</v>
      </c>
    </row>
    <row r="366" spans="1:7" x14ac:dyDescent="0.2">
      <c r="A366" s="56" t="s">
        <v>166</v>
      </c>
      <c r="B366" s="56" t="s">
        <v>166</v>
      </c>
      <c r="C366" s="56" t="s">
        <v>166</v>
      </c>
      <c r="D366" s="56" t="s">
        <v>166</v>
      </c>
      <c r="E366" s="56" t="s">
        <v>166</v>
      </c>
      <c r="F366" s="56" t="s">
        <v>166</v>
      </c>
      <c r="G366" s="56" t="s">
        <v>166</v>
      </c>
    </row>
    <row r="367" spans="1:7" x14ac:dyDescent="0.2">
      <c r="A367" s="56" t="s">
        <v>166</v>
      </c>
      <c r="B367" s="56" t="s">
        <v>166</v>
      </c>
      <c r="C367" s="56" t="s">
        <v>166</v>
      </c>
      <c r="D367" s="56" t="s">
        <v>166</v>
      </c>
      <c r="E367" s="56" t="s">
        <v>166</v>
      </c>
      <c r="F367" s="56" t="s">
        <v>166</v>
      </c>
      <c r="G367" s="56" t="s">
        <v>166</v>
      </c>
    </row>
    <row r="368" spans="1:7" x14ac:dyDescent="0.2">
      <c r="A368" s="56" t="s">
        <v>166</v>
      </c>
      <c r="B368" s="56" t="s">
        <v>166</v>
      </c>
      <c r="C368" s="56" t="s">
        <v>166</v>
      </c>
      <c r="D368" s="56" t="s">
        <v>166</v>
      </c>
      <c r="E368" s="56" t="s">
        <v>166</v>
      </c>
      <c r="F368" s="56" t="s">
        <v>166</v>
      </c>
      <c r="G368" s="56" t="s">
        <v>166</v>
      </c>
    </row>
    <row r="369" spans="1:7" x14ac:dyDescent="0.2">
      <c r="A369" s="56" t="s">
        <v>166</v>
      </c>
      <c r="B369" s="56" t="s">
        <v>166</v>
      </c>
      <c r="C369" s="56" t="s">
        <v>166</v>
      </c>
      <c r="D369" s="56" t="s">
        <v>166</v>
      </c>
      <c r="E369" s="56" t="s">
        <v>166</v>
      </c>
      <c r="F369" s="56" t="s">
        <v>166</v>
      </c>
      <c r="G369" s="56" t="s">
        <v>166</v>
      </c>
    </row>
    <row r="370" spans="1:7" x14ac:dyDescent="0.2">
      <c r="A370" s="56" t="s">
        <v>166</v>
      </c>
      <c r="B370" s="56" t="s">
        <v>166</v>
      </c>
      <c r="C370" s="56" t="s">
        <v>166</v>
      </c>
      <c r="D370" s="56" t="s">
        <v>166</v>
      </c>
      <c r="E370" s="56" t="s">
        <v>166</v>
      </c>
      <c r="F370" s="56" t="s">
        <v>166</v>
      </c>
      <c r="G370" s="56" t="s">
        <v>166</v>
      </c>
    </row>
    <row r="371" spans="1:7" x14ac:dyDescent="0.2">
      <c r="A371" s="56" t="s">
        <v>166</v>
      </c>
      <c r="B371" s="56" t="s">
        <v>166</v>
      </c>
      <c r="C371" s="56" t="s">
        <v>166</v>
      </c>
      <c r="D371" s="56" t="s">
        <v>166</v>
      </c>
      <c r="E371" s="56" t="s">
        <v>166</v>
      </c>
      <c r="F371" s="56" t="s">
        <v>166</v>
      </c>
      <c r="G371" s="56" t="s">
        <v>166</v>
      </c>
    </row>
    <row r="372" spans="1:7" x14ac:dyDescent="0.2">
      <c r="A372" s="56" t="s">
        <v>166</v>
      </c>
      <c r="B372" s="56" t="s">
        <v>166</v>
      </c>
      <c r="C372" s="56" t="s">
        <v>166</v>
      </c>
      <c r="D372" s="56" t="s">
        <v>166</v>
      </c>
      <c r="E372" s="56" t="s">
        <v>166</v>
      </c>
      <c r="F372" s="56" t="s">
        <v>166</v>
      </c>
      <c r="G372" s="56" t="s">
        <v>166</v>
      </c>
    </row>
    <row r="373" spans="1:7" x14ac:dyDescent="0.2">
      <c r="A373" s="56" t="s">
        <v>166</v>
      </c>
      <c r="B373" s="56" t="s">
        <v>166</v>
      </c>
      <c r="C373" s="56" t="s">
        <v>166</v>
      </c>
      <c r="D373" s="56" t="s">
        <v>166</v>
      </c>
      <c r="E373" s="56" t="s">
        <v>166</v>
      </c>
      <c r="F373" s="56" t="s">
        <v>166</v>
      </c>
      <c r="G373" s="56" t="s">
        <v>166</v>
      </c>
    </row>
    <row r="374" spans="1:7" x14ac:dyDescent="0.2">
      <c r="A374" s="56" t="s">
        <v>166</v>
      </c>
      <c r="B374" s="56" t="s">
        <v>166</v>
      </c>
      <c r="C374" s="56" t="s">
        <v>166</v>
      </c>
      <c r="D374" s="56" t="s">
        <v>166</v>
      </c>
      <c r="E374" s="56" t="s">
        <v>166</v>
      </c>
      <c r="F374" s="56" t="s">
        <v>166</v>
      </c>
      <c r="G374" s="56" t="s">
        <v>166</v>
      </c>
    </row>
    <row r="375" spans="1:7" x14ac:dyDescent="0.2">
      <c r="A375" s="56" t="s">
        <v>166</v>
      </c>
      <c r="B375" s="56" t="s">
        <v>166</v>
      </c>
      <c r="C375" s="56" t="s">
        <v>166</v>
      </c>
      <c r="D375" s="56" t="s">
        <v>166</v>
      </c>
      <c r="E375" s="56" t="s">
        <v>166</v>
      </c>
      <c r="F375" s="56" t="s">
        <v>166</v>
      </c>
      <c r="G375" s="56" t="s">
        <v>166</v>
      </c>
    </row>
    <row r="376" spans="1:7" x14ac:dyDescent="0.2">
      <c r="A376" s="56" t="s">
        <v>166</v>
      </c>
      <c r="B376" s="56" t="s">
        <v>166</v>
      </c>
      <c r="C376" s="56" t="s">
        <v>166</v>
      </c>
      <c r="D376" s="56" t="s">
        <v>166</v>
      </c>
      <c r="E376" s="56" t="s">
        <v>166</v>
      </c>
      <c r="F376" s="56" t="s">
        <v>166</v>
      </c>
      <c r="G376" s="56" t="s">
        <v>166</v>
      </c>
    </row>
    <row r="377" spans="1:7" x14ac:dyDescent="0.2">
      <c r="A377" s="56" t="s">
        <v>166</v>
      </c>
      <c r="B377" s="56" t="s">
        <v>166</v>
      </c>
      <c r="C377" s="56" t="s">
        <v>166</v>
      </c>
      <c r="D377" s="56" t="s">
        <v>166</v>
      </c>
      <c r="E377" s="56" t="s">
        <v>166</v>
      </c>
      <c r="F377" s="56" t="s">
        <v>166</v>
      </c>
      <c r="G377" s="56" t="s">
        <v>166</v>
      </c>
    </row>
    <row r="378" spans="1:7" x14ac:dyDescent="0.2">
      <c r="A378" s="56" t="s">
        <v>166</v>
      </c>
      <c r="B378" s="56" t="s">
        <v>166</v>
      </c>
      <c r="C378" s="56" t="s">
        <v>166</v>
      </c>
      <c r="D378" s="56" t="s">
        <v>166</v>
      </c>
      <c r="E378" s="56" t="s">
        <v>166</v>
      </c>
      <c r="F378" s="56" t="s">
        <v>166</v>
      </c>
      <c r="G378" s="56" t="s">
        <v>166</v>
      </c>
    </row>
    <row r="379" spans="1:7" x14ac:dyDescent="0.2">
      <c r="A379" s="56" t="s">
        <v>166</v>
      </c>
      <c r="B379" s="56" t="s">
        <v>166</v>
      </c>
      <c r="C379" s="56" t="s">
        <v>166</v>
      </c>
      <c r="D379" s="56" t="s">
        <v>166</v>
      </c>
      <c r="E379" s="56" t="s">
        <v>166</v>
      </c>
      <c r="F379" s="56" t="s">
        <v>166</v>
      </c>
      <c r="G379" s="56" t="s">
        <v>166</v>
      </c>
    </row>
    <row r="380" spans="1:7" x14ac:dyDescent="0.2">
      <c r="A380" s="56" t="s">
        <v>166</v>
      </c>
      <c r="B380" s="56" t="s">
        <v>166</v>
      </c>
      <c r="C380" s="56" t="s">
        <v>166</v>
      </c>
      <c r="D380" s="56" t="s">
        <v>166</v>
      </c>
      <c r="E380" s="56" t="s">
        <v>166</v>
      </c>
      <c r="F380" s="56" t="s">
        <v>166</v>
      </c>
      <c r="G380" s="56" t="s">
        <v>166</v>
      </c>
    </row>
    <row r="381" spans="1:7" x14ac:dyDescent="0.2">
      <c r="A381" s="56" t="s">
        <v>166</v>
      </c>
      <c r="B381" s="56" t="s">
        <v>166</v>
      </c>
      <c r="C381" s="56" t="s">
        <v>166</v>
      </c>
      <c r="D381" s="56" t="s">
        <v>166</v>
      </c>
      <c r="E381" s="56" t="s">
        <v>166</v>
      </c>
      <c r="F381" s="56" t="s">
        <v>166</v>
      </c>
      <c r="G381" s="56" t="s">
        <v>166</v>
      </c>
    </row>
    <row r="382" spans="1:7" x14ac:dyDescent="0.2">
      <c r="A382" s="56" t="s">
        <v>166</v>
      </c>
      <c r="B382" s="56" t="s">
        <v>166</v>
      </c>
      <c r="C382" s="56" t="s">
        <v>166</v>
      </c>
      <c r="D382" s="56" t="s">
        <v>166</v>
      </c>
      <c r="E382" s="56" t="s">
        <v>166</v>
      </c>
      <c r="F382" s="56" t="s">
        <v>166</v>
      </c>
      <c r="G382" s="56" t="s">
        <v>166</v>
      </c>
    </row>
    <row r="383" spans="1:7" x14ac:dyDescent="0.2">
      <c r="A383" s="56" t="s">
        <v>166</v>
      </c>
      <c r="B383" s="56" t="s">
        <v>166</v>
      </c>
      <c r="C383" s="56" t="s">
        <v>166</v>
      </c>
      <c r="D383" s="56" t="s">
        <v>166</v>
      </c>
      <c r="E383" s="56" t="s">
        <v>166</v>
      </c>
      <c r="F383" s="56" t="s">
        <v>166</v>
      </c>
      <c r="G383" s="56" t="s">
        <v>166</v>
      </c>
    </row>
    <row r="384" spans="1:7" x14ac:dyDescent="0.2">
      <c r="A384" s="56" t="s">
        <v>166</v>
      </c>
      <c r="B384" s="56" t="s">
        <v>166</v>
      </c>
      <c r="C384" s="56" t="s">
        <v>166</v>
      </c>
      <c r="D384" s="56" t="s">
        <v>166</v>
      </c>
      <c r="E384" s="56" t="s">
        <v>166</v>
      </c>
      <c r="F384" s="56" t="s">
        <v>166</v>
      </c>
      <c r="G384" s="56" t="s">
        <v>166</v>
      </c>
    </row>
    <row r="385" spans="1:7" x14ac:dyDescent="0.2">
      <c r="A385" s="56" t="s">
        <v>166</v>
      </c>
      <c r="B385" s="56" t="s">
        <v>166</v>
      </c>
      <c r="C385" s="56" t="s">
        <v>166</v>
      </c>
      <c r="D385" s="56" t="s">
        <v>166</v>
      </c>
      <c r="E385" s="56" t="s">
        <v>166</v>
      </c>
      <c r="F385" s="56" t="s">
        <v>166</v>
      </c>
      <c r="G385" s="56" t="s">
        <v>166</v>
      </c>
    </row>
    <row r="386" spans="1:7" x14ac:dyDescent="0.2">
      <c r="A386" s="56" t="s">
        <v>166</v>
      </c>
      <c r="B386" s="56" t="s">
        <v>166</v>
      </c>
      <c r="C386" s="56" t="s">
        <v>166</v>
      </c>
      <c r="D386" s="56" t="s">
        <v>166</v>
      </c>
      <c r="E386" s="56" t="s">
        <v>166</v>
      </c>
      <c r="F386" s="56" t="s">
        <v>166</v>
      </c>
      <c r="G386" s="56" t="s">
        <v>166</v>
      </c>
    </row>
    <row r="387" spans="1:7" x14ac:dyDescent="0.2">
      <c r="A387" s="56" t="s">
        <v>166</v>
      </c>
      <c r="B387" s="56" t="s">
        <v>166</v>
      </c>
      <c r="C387" s="56" t="s">
        <v>166</v>
      </c>
      <c r="D387" s="56" t="s">
        <v>166</v>
      </c>
      <c r="E387" s="56" t="s">
        <v>166</v>
      </c>
      <c r="F387" s="56" t="s">
        <v>166</v>
      </c>
      <c r="G387" s="56" t="s">
        <v>166</v>
      </c>
    </row>
    <row r="388" spans="1:7" x14ac:dyDescent="0.2">
      <c r="A388" s="56" t="s">
        <v>166</v>
      </c>
      <c r="B388" s="56" t="s">
        <v>166</v>
      </c>
      <c r="C388" s="56" t="s">
        <v>166</v>
      </c>
      <c r="D388" s="56" t="s">
        <v>166</v>
      </c>
      <c r="E388" s="56" t="s">
        <v>166</v>
      </c>
      <c r="F388" s="56" t="s">
        <v>166</v>
      </c>
      <c r="G388" s="56" t="s">
        <v>166</v>
      </c>
    </row>
    <row r="389" spans="1:7" x14ac:dyDescent="0.2">
      <c r="A389" s="56" t="s">
        <v>166</v>
      </c>
      <c r="B389" s="56" t="s">
        <v>166</v>
      </c>
      <c r="C389" s="56" t="s">
        <v>166</v>
      </c>
      <c r="D389" s="56" t="s">
        <v>166</v>
      </c>
      <c r="E389" s="56" t="s">
        <v>166</v>
      </c>
      <c r="F389" s="56" t="s">
        <v>166</v>
      </c>
      <c r="G389" s="56" t="s">
        <v>166</v>
      </c>
    </row>
    <row r="390" spans="1:7" x14ac:dyDescent="0.2">
      <c r="A390" s="56" t="s">
        <v>166</v>
      </c>
      <c r="B390" s="56" t="s">
        <v>166</v>
      </c>
      <c r="C390" s="56" t="s">
        <v>166</v>
      </c>
      <c r="D390" s="56" t="s">
        <v>166</v>
      </c>
      <c r="E390" s="56" t="s">
        <v>166</v>
      </c>
      <c r="F390" s="56" t="s">
        <v>166</v>
      </c>
      <c r="G390" s="56" t="s">
        <v>166</v>
      </c>
    </row>
    <row r="391" spans="1:7" x14ac:dyDescent="0.2">
      <c r="A391" s="56" t="s">
        <v>166</v>
      </c>
      <c r="B391" s="56" t="s">
        <v>166</v>
      </c>
      <c r="C391" s="56" t="s">
        <v>166</v>
      </c>
      <c r="D391" s="56" t="s">
        <v>166</v>
      </c>
      <c r="E391" s="56" t="s">
        <v>166</v>
      </c>
      <c r="F391" s="56" t="s">
        <v>166</v>
      </c>
      <c r="G391" s="56" t="s">
        <v>166</v>
      </c>
    </row>
    <row r="392" spans="1:7" x14ac:dyDescent="0.2">
      <c r="A392" s="56" t="s">
        <v>166</v>
      </c>
      <c r="B392" s="56" t="s">
        <v>166</v>
      </c>
      <c r="C392" s="56" t="s">
        <v>166</v>
      </c>
      <c r="D392" s="56" t="s">
        <v>166</v>
      </c>
      <c r="E392" s="56" t="s">
        <v>166</v>
      </c>
      <c r="F392" s="56" t="s">
        <v>166</v>
      </c>
      <c r="G392" s="56" t="s">
        <v>166</v>
      </c>
    </row>
    <row r="393" spans="1:7" x14ac:dyDescent="0.2">
      <c r="A393" s="56" t="s">
        <v>166</v>
      </c>
      <c r="B393" s="56" t="s">
        <v>166</v>
      </c>
      <c r="C393" s="56" t="s">
        <v>166</v>
      </c>
      <c r="D393" s="56" t="s">
        <v>166</v>
      </c>
      <c r="E393" s="56" t="s">
        <v>166</v>
      </c>
      <c r="F393" s="56" t="s">
        <v>166</v>
      </c>
      <c r="G393" s="56" t="s">
        <v>166</v>
      </c>
    </row>
    <row r="394" spans="1:7" x14ac:dyDescent="0.2">
      <c r="A394" s="56" t="s">
        <v>166</v>
      </c>
      <c r="B394" s="56" t="s">
        <v>166</v>
      </c>
      <c r="C394" s="56" t="s">
        <v>166</v>
      </c>
      <c r="D394" s="56" t="s">
        <v>166</v>
      </c>
      <c r="E394" s="56" t="s">
        <v>166</v>
      </c>
      <c r="F394" s="56" t="s">
        <v>166</v>
      </c>
      <c r="G394" s="56" t="s">
        <v>166</v>
      </c>
    </row>
    <row r="395" spans="1:7" x14ac:dyDescent="0.2">
      <c r="A395" s="56" t="s">
        <v>166</v>
      </c>
      <c r="B395" s="56" t="s">
        <v>166</v>
      </c>
      <c r="C395" s="56" t="s">
        <v>166</v>
      </c>
      <c r="D395" s="56" t="s">
        <v>166</v>
      </c>
      <c r="E395" s="56" t="s">
        <v>166</v>
      </c>
      <c r="F395" s="56" t="s">
        <v>166</v>
      </c>
      <c r="G395" s="56" t="s">
        <v>166</v>
      </c>
    </row>
    <row r="396" spans="1:7" x14ac:dyDescent="0.2">
      <c r="A396" s="56" t="s">
        <v>166</v>
      </c>
      <c r="B396" s="56" t="s">
        <v>166</v>
      </c>
      <c r="C396" s="56" t="s">
        <v>166</v>
      </c>
      <c r="D396" s="56" t="s">
        <v>166</v>
      </c>
      <c r="E396" s="56" t="s">
        <v>166</v>
      </c>
      <c r="F396" s="56" t="s">
        <v>166</v>
      </c>
      <c r="G396" s="56" t="s">
        <v>166</v>
      </c>
    </row>
    <row r="397" spans="1:7" x14ac:dyDescent="0.2">
      <c r="A397" s="56" t="s">
        <v>166</v>
      </c>
      <c r="B397" s="56" t="s">
        <v>166</v>
      </c>
      <c r="C397" s="56" t="s">
        <v>166</v>
      </c>
      <c r="D397" s="56" t="s">
        <v>166</v>
      </c>
      <c r="E397" s="56" t="s">
        <v>166</v>
      </c>
      <c r="F397" s="56" t="s">
        <v>166</v>
      </c>
      <c r="G397" s="56" t="s">
        <v>166</v>
      </c>
    </row>
    <row r="398" spans="1:7" x14ac:dyDescent="0.2">
      <c r="A398" s="56" t="s">
        <v>166</v>
      </c>
      <c r="B398" s="56" t="s">
        <v>166</v>
      </c>
      <c r="C398" s="56" t="s">
        <v>166</v>
      </c>
      <c r="D398" s="56" t="s">
        <v>166</v>
      </c>
      <c r="E398" s="56" t="s">
        <v>166</v>
      </c>
      <c r="F398" s="56" t="s">
        <v>166</v>
      </c>
      <c r="G398" s="56" t="s">
        <v>166</v>
      </c>
    </row>
    <row r="399" spans="1:7" x14ac:dyDescent="0.2">
      <c r="A399" s="56" t="s">
        <v>166</v>
      </c>
      <c r="B399" s="56" t="s">
        <v>166</v>
      </c>
      <c r="C399" s="56" t="s">
        <v>166</v>
      </c>
      <c r="D399" s="56" t="s">
        <v>166</v>
      </c>
      <c r="E399" s="56" t="s">
        <v>166</v>
      </c>
      <c r="F399" s="56" t="s">
        <v>166</v>
      </c>
      <c r="G399" s="56" t="s">
        <v>166</v>
      </c>
    </row>
    <row r="400" spans="1:7" x14ac:dyDescent="0.2">
      <c r="A400" s="56" t="s">
        <v>166</v>
      </c>
      <c r="B400" s="56" t="s">
        <v>166</v>
      </c>
      <c r="C400" s="56" t="s">
        <v>166</v>
      </c>
      <c r="D400" s="56" t="s">
        <v>166</v>
      </c>
      <c r="E400" s="56" t="s">
        <v>166</v>
      </c>
      <c r="F400" s="56" t="s">
        <v>166</v>
      </c>
      <c r="G400" s="56" t="s">
        <v>166</v>
      </c>
    </row>
    <row r="401" spans="1:7" x14ac:dyDescent="0.2">
      <c r="A401" s="56" t="s">
        <v>166</v>
      </c>
      <c r="B401" s="56" t="s">
        <v>166</v>
      </c>
      <c r="C401" s="56" t="s">
        <v>166</v>
      </c>
      <c r="D401" s="56" t="s">
        <v>166</v>
      </c>
      <c r="E401" s="56" t="s">
        <v>166</v>
      </c>
      <c r="F401" s="56" t="s">
        <v>166</v>
      </c>
      <c r="G401" s="56" t="s">
        <v>166</v>
      </c>
    </row>
    <row r="402" spans="1:7" x14ac:dyDescent="0.2">
      <c r="A402" s="56" t="s">
        <v>166</v>
      </c>
      <c r="B402" s="56" t="s">
        <v>166</v>
      </c>
      <c r="C402" s="56" t="s">
        <v>166</v>
      </c>
      <c r="D402" s="56" t="s">
        <v>166</v>
      </c>
      <c r="E402" s="56" t="s">
        <v>166</v>
      </c>
      <c r="F402" s="56" t="s">
        <v>166</v>
      </c>
      <c r="G402" s="56" t="s">
        <v>166</v>
      </c>
    </row>
    <row r="403" spans="1:7" x14ac:dyDescent="0.2">
      <c r="A403" s="56" t="s">
        <v>166</v>
      </c>
      <c r="B403" s="56" t="s">
        <v>166</v>
      </c>
      <c r="C403" s="56" t="s">
        <v>166</v>
      </c>
      <c r="D403" s="56" t="s">
        <v>166</v>
      </c>
      <c r="E403" s="56" t="s">
        <v>166</v>
      </c>
      <c r="F403" s="56" t="s">
        <v>166</v>
      </c>
      <c r="G403" s="56" t="s">
        <v>166</v>
      </c>
    </row>
    <row r="404" spans="1:7" x14ac:dyDescent="0.2">
      <c r="A404" s="56" t="s">
        <v>166</v>
      </c>
      <c r="B404" s="56" t="s">
        <v>166</v>
      </c>
      <c r="C404" s="56" t="s">
        <v>166</v>
      </c>
      <c r="D404" s="56" t="s">
        <v>166</v>
      </c>
      <c r="E404" s="56" t="s">
        <v>166</v>
      </c>
      <c r="F404" s="56" t="s">
        <v>166</v>
      </c>
      <c r="G404" s="56" t="s">
        <v>166</v>
      </c>
    </row>
    <row r="405" spans="1:7" x14ac:dyDescent="0.2">
      <c r="A405" s="56" t="s">
        <v>166</v>
      </c>
      <c r="B405" s="56" t="s">
        <v>166</v>
      </c>
      <c r="C405" s="56" t="s">
        <v>166</v>
      </c>
      <c r="D405" s="56" t="s">
        <v>166</v>
      </c>
      <c r="E405" s="56" t="s">
        <v>166</v>
      </c>
      <c r="F405" s="56" t="s">
        <v>166</v>
      </c>
      <c r="G405" s="56" t="s">
        <v>166</v>
      </c>
    </row>
    <row r="406" spans="1:7" x14ac:dyDescent="0.2">
      <c r="A406" s="56" t="s">
        <v>166</v>
      </c>
      <c r="B406" s="56" t="s">
        <v>166</v>
      </c>
      <c r="C406" s="56" t="s">
        <v>166</v>
      </c>
      <c r="D406" s="56" t="s">
        <v>166</v>
      </c>
      <c r="E406" s="56" t="s">
        <v>166</v>
      </c>
      <c r="F406" s="56" t="s">
        <v>166</v>
      </c>
      <c r="G406" s="56" t="s">
        <v>166</v>
      </c>
    </row>
    <row r="407" spans="1:7" x14ac:dyDescent="0.2">
      <c r="A407" s="56" t="s">
        <v>166</v>
      </c>
      <c r="B407" s="56" t="s">
        <v>166</v>
      </c>
      <c r="C407" s="56" t="s">
        <v>166</v>
      </c>
      <c r="D407" s="56" t="s">
        <v>166</v>
      </c>
      <c r="E407" s="56" t="s">
        <v>166</v>
      </c>
      <c r="F407" s="56" t="s">
        <v>166</v>
      </c>
      <c r="G407" s="56" t="s">
        <v>166</v>
      </c>
    </row>
    <row r="408" spans="1:7" x14ac:dyDescent="0.2">
      <c r="A408" s="56" t="s">
        <v>166</v>
      </c>
      <c r="B408" s="56" t="s">
        <v>166</v>
      </c>
      <c r="C408" s="56" t="s">
        <v>166</v>
      </c>
      <c r="D408" s="56" t="s">
        <v>166</v>
      </c>
      <c r="E408" s="56" t="s">
        <v>166</v>
      </c>
      <c r="F408" s="56" t="s">
        <v>166</v>
      </c>
      <c r="G408" s="56" t="s">
        <v>166</v>
      </c>
    </row>
    <row r="409" spans="1:7" x14ac:dyDescent="0.2">
      <c r="A409" s="56" t="s">
        <v>166</v>
      </c>
      <c r="B409" s="56" t="s">
        <v>166</v>
      </c>
      <c r="C409" s="56" t="s">
        <v>166</v>
      </c>
      <c r="D409" s="56" t="s">
        <v>166</v>
      </c>
      <c r="E409" s="56" t="s">
        <v>166</v>
      </c>
      <c r="F409" s="56" t="s">
        <v>166</v>
      </c>
      <c r="G409" s="56" t="s">
        <v>166</v>
      </c>
    </row>
    <row r="410" spans="1:7" x14ac:dyDescent="0.2">
      <c r="A410" s="56" t="s">
        <v>166</v>
      </c>
      <c r="B410" s="56" t="s">
        <v>166</v>
      </c>
      <c r="C410" s="56" t="s">
        <v>166</v>
      </c>
      <c r="D410" s="56" t="s">
        <v>166</v>
      </c>
      <c r="E410" s="56" t="s">
        <v>166</v>
      </c>
      <c r="F410" s="56" t="s">
        <v>166</v>
      </c>
      <c r="G410" s="56" t="s">
        <v>166</v>
      </c>
    </row>
    <row r="411" spans="1:7" x14ac:dyDescent="0.2">
      <c r="A411" s="56" t="s">
        <v>166</v>
      </c>
      <c r="B411" s="56" t="s">
        <v>166</v>
      </c>
      <c r="C411" s="56" t="s">
        <v>166</v>
      </c>
      <c r="D411" s="56" t="s">
        <v>166</v>
      </c>
      <c r="E411" s="56" t="s">
        <v>166</v>
      </c>
      <c r="F411" s="56" t="s">
        <v>166</v>
      </c>
      <c r="G411" s="56" t="s">
        <v>166</v>
      </c>
    </row>
    <row r="412" spans="1:7" x14ac:dyDescent="0.2">
      <c r="A412" s="56" t="s">
        <v>166</v>
      </c>
      <c r="B412" s="56" t="s">
        <v>166</v>
      </c>
      <c r="C412" s="56" t="s">
        <v>166</v>
      </c>
      <c r="D412" s="56" t="s">
        <v>166</v>
      </c>
      <c r="E412" s="56" t="s">
        <v>166</v>
      </c>
      <c r="F412" s="56" t="s">
        <v>166</v>
      </c>
      <c r="G412" s="56" t="s">
        <v>166</v>
      </c>
    </row>
    <row r="413" spans="1:7" x14ac:dyDescent="0.2">
      <c r="A413" s="56" t="s">
        <v>166</v>
      </c>
      <c r="B413" s="56" t="s">
        <v>166</v>
      </c>
      <c r="C413" s="56" t="s">
        <v>166</v>
      </c>
      <c r="D413" s="56" t="s">
        <v>166</v>
      </c>
      <c r="E413" s="56" t="s">
        <v>166</v>
      </c>
      <c r="F413" s="56" t="s">
        <v>166</v>
      </c>
      <c r="G413" s="56" t="s">
        <v>166</v>
      </c>
    </row>
    <row r="414" spans="1:7" x14ac:dyDescent="0.2">
      <c r="A414" s="56" t="s">
        <v>166</v>
      </c>
      <c r="B414" s="56" t="s">
        <v>166</v>
      </c>
      <c r="C414" s="56" t="s">
        <v>166</v>
      </c>
      <c r="D414" s="56" t="s">
        <v>166</v>
      </c>
      <c r="E414" s="56" t="s">
        <v>166</v>
      </c>
      <c r="F414" s="56" t="s">
        <v>166</v>
      </c>
      <c r="G414" s="56" t="s">
        <v>166</v>
      </c>
    </row>
    <row r="415" spans="1:7" x14ac:dyDescent="0.2">
      <c r="A415" s="56" t="s">
        <v>166</v>
      </c>
      <c r="B415" s="56" t="s">
        <v>166</v>
      </c>
      <c r="C415" s="56" t="s">
        <v>166</v>
      </c>
      <c r="D415" s="56" t="s">
        <v>166</v>
      </c>
      <c r="E415" s="56" t="s">
        <v>166</v>
      </c>
      <c r="F415" s="56" t="s">
        <v>166</v>
      </c>
      <c r="G415" s="56" t="s">
        <v>166</v>
      </c>
    </row>
    <row r="416" spans="1:7" x14ac:dyDescent="0.2">
      <c r="A416" s="56" t="s">
        <v>166</v>
      </c>
      <c r="B416" s="56" t="s">
        <v>166</v>
      </c>
      <c r="C416" s="56" t="s">
        <v>166</v>
      </c>
      <c r="D416" s="56" t="s">
        <v>166</v>
      </c>
      <c r="E416" s="56" t="s">
        <v>166</v>
      </c>
      <c r="F416" s="56" t="s">
        <v>166</v>
      </c>
      <c r="G416" s="56" t="s">
        <v>166</v>
      </c>
    </row>
    <row r="417" spans="1:7" x14ac:dyDescent="0.2">
      <c r="A417" s="56" t="s">
        <v>166</v>
      </c>
      <c r="B417" s="56" t="s">
        <v>166</v>
      </c>
      <c r="C417" s="56" t="s">
        <v>166</v>
      </c>
      <c r="D417" s="56" t="s">
        <v>166</v>
      </c>
      <c r="E417" s="56" t="s">
        <v>166</v>
      </c>
      <c r="F417" s="56" t="s">
        <v>166</v>
      </c>
      <c r="G417" s="56" t="s">
        <v>166</v>
      </c>
    </row>
    <row r="418" spans="1:7" x14ac:dyDescent="0.2">
      <c r="A418" s="56" t="s">
        <v>166</v>
      </c>
      <c r="B418" s="56" t="s">
        <v>166</v>
      </c>
      <c r="C418" s="56" t="s">
        <v>166</v>
      </c>
      <c r="D418" s="56" t="s">
        <v>166</v>
      </c>
      <c r="E418" s="56" t="s">
        <v>166</v>
      </c>
      <c r="F418" s="56" t="s">
        <v>166</v>
      </c>
      <c r="G418" s="56" t="s">
        <v>166</v>
      </c>
    </row>
    <row r="419" spans="1:7" x14ac:dyDescent="0.2">
      <c r="A419" s="56" t="s">
        <v>166</v>
      </c>
      <c r="B419" s="56" t="s">
        <v>166</v>
      </c>
      <c r="C419" s="56" t="s">
        <v>166</v>
      </c>
      <c r="D419" s="56" t="s">
        <v>166</v>
      </c>
      <c r="E419" s="56" t="s">
        <v>166</v>
      </c>
      <c r="F419" s="56" t="s">
        <v>166</v>
      </c>
      <c r="G419" s="56" t="s">
        <v>166</v>
      </c>
    </row>
    <row r="420" spans="1:7" x14ac:dyDescent="0.2">
      <c r="A420" s="56" t="s">
        <v>166</v>
      </c>
      <c r="B420" s="56" t="s">
        <v>166</v>
      </c>
      <c r="C420" s="56" t="s">
        <v>166</v>
      </c>
      <c r="D420" s="56" t="s">
        <v>166</v>
      </c>
      <c r="E420" s="56" t="s">
        <v>166</v>
      </c>
      <c r="F420" s="56" t="s">
        <v>166</v>
      </c>
      <c r="G420" s="56" t="s">
        <v>166</v>
      </c>
    </row>
    <row r="421" spans="1:7" x14ac:dyDescent="0.2">
      <c r="A421" s="56" t="s">
        <v>166</v>
      </c>
      <c r="B421" s="56" t="s">
        <v>166</v>
      </c>
      <c r="C421" s="56" t="s">
        <v>166</v>
      </c>
      <c r="D421" s="56" t="s">
        <v>166</v>
      </c>
      <c r="E421" s="56" t="s">
        <v>166</v>
      </c>
      <c r="F421" s="56" t="s">
        <v>166</v>
      </c>
      <c r="G421" s="56" t="s">
        <v>166</v>
      </c>
    </row>
    <row r="422" spans="1:7" x14ac:dyDescent="0.2">
      <c r="A422" s="56" t="s">
        <v>166</v>
      </c>
      <c r="B422" s="56" t="s">
        <v>166</v>
      </c>
      <c r="C422" s="56" t="s">
        <v>166</v>
      </c>
      <c r="D422" s="56" t="s">
        <v>166</v>
      </c>
      <c r="E422" s="56" t="s">
        <v>166</v>
      </c>
      <c r="F422" s="56" t="s">
        <v>166</v>
      </c>
      <c r="G422" s="56" t="s">
        <v>166</v>
      </c>
    </row>
    <row r="423" spans="1:7" x14ac:dyDescent="0.2">
      <c r="A423" s="56" t="s">
        <v>166</v>
      </c>
      <c r="B423" s="56" t="s">
        <v>166</v>
      </c>
      <c r="C423" s="56" t="s">
        <v>166</v>
      </c>
      <c r="D423" s="56" t="s">
        <v>166</v>
      </c>
      <c r="E423" s="56" t="s">
        <v>166</v>
      </c>
      <c r="F423" s="56" t="s">
        <v>166</v>
      </c>
      <c r="G423" s="56" t="s">
        <v>166</v>
      </c>
    </row>
    <row r="424" spans="1:7" x14ac:dyDescent="0.2">
      <c r="A424" s="56" t="s">
        <v>166</v>
      </c>
      <c r="B424" s="56" t="s">
        <v>166</v>
      </c>
      <c r="C424" s="56" t="s">
        <v>166</v>
      </c>
      <c r="D424" s="56" t="s">
        <v>166</v>
      </c>
      <c r="E424" s="56" t="s">
        <v>166</v>
      </c>
      <c r="F424" s="56" t="s">
        <v>166</v>
      </c>
      <c r="G424" s="56" t="s">
        <v>166</v>
      </c>
    </row>
    <row r="425" spans="1:7" x14ac:dyDescent="0.2">
      <c r="A425" s="56" t="s">
        <v>166</v>
      </c>
      <c r="B425" s="56" t="s">
        <v>166</v>
      </c>
      <c r="C425" s="56" t="s">
        <v>166</v>
      </c>
      <c r="D425" s="56" t="s">
        <v>166</v>
      </c>
      <c r="E425" s="56" t="s">
        <v>166</v>
      </c>
      <c r="F425" s="56" t="s">
        <v>166</v>
      </c>
      <c r="G425" s="56" t="s">
        <v>166</v>
      </c>
    </row>
    <row r="426" spans="1:7" x14ac:dyDescent="0.2">
      <c r="A426" s="56" t="s">
        <v>166</v>
      </c>
      <c r="B426" s="56" t="s">
        <v>166</v>
      </c>
      <c r="C426" s="56" t="s">
        <v>166</v>
      </c>
      <c r="D426" s="56" t="s">
        <v>166</v>
      </c>
      <c r="E426" s="56" t="s">
        <v>166</v>
      </c>
      <c r="F426" s="56" t="s">
        <v>166</v>
      </c>
      <c r="G426" s="56" t="s">
        <v>166</v>
      </c>
    </row>
    <row r="427" spans="1:7" x14ac:dyDescent="0.2">
      <c r="A427" s="56" t="s">
        <v>166</v>
      </c>
      <c r="B427" s="56" t="s">
        <v>166</v>
      </c>
      <c r="C427" s="56" t="s">
        <v>166</v>
      </c>
      <c r="D427" s="56" t="s">
        <v>166</v>
      </c>
      <c r="E427" s="56" t="s">
        <v>166</v>
      </c>
      <c r="F427" s="56" t="s">
        <v>166</v>
      </c>
      <c r="G427" s="56" t="s">
        <v>166</v>
      </c>
    </row>
    <row r="428" spans="1:7" x14ac:dyDescent="0.2">
      <c r="A428" s="56" t="s">
        <v>166</v>
      </c>
      <c r="B428" s="56" t="s">
        <v>166</v>
      </c>
      <c r="C428" s="56" t="s">
        <v>166</v>
      </c>
      <c r="D428" s="56" t="s">
        <v>166</v>
      </c>
      <c r="E428" s="56" t="s">
        <v>166</v>
      </c>
      <c r="F428" s="56" t="s">
        <v>166</v>
      </c>
      <c r="G428" s="56" t="s">
        <v>166</v>
      </c>
    </row>
    <row r="429" spans="1:7" x14ac:dyDescent="0.2">
      <c r="A429" s="56" t="s">
        <v>166</v>
      </c>
      <c r="B429" s="56" t="s">
        <v>166</v>
      </c>
      <c r="C429" s="56" t="s">
        <v>166</v>
      </c>
      <c r="D429" s="56" t="s">
        <v>166</v>
      </c>
      <c r="E429" s="56" t="s">
        <v>166</v>
      </c>
      <c r="F429" s="56" t="s">
        <v>166</v>
      </c>
      <c r="G429" s="56" t="s">
        <v>166</v>
      </c>
    </row>
    <row r="430" spans="1:7" x14ac:dyDescent="0.2">
      <c r="A430" s="56" t="s">
        <v>166</v>
      </c>
      <c r="B430" s="56" t="s">
        <v>166</v>
      </c>
      <c r="C430" s="56" t="s">
        <v>166</v>
      </c>
      <c r="D430" s="56" t="s">
        <v>166</v>
      </c>
      <c r="E430" s="56" t="s">
        <v>166</v>
      </c>
      <c r="F430" s="56" t="s">
        <v>166</v>
      </c>
      <c r="G430" s="56" t="s">
        <v>166</v>
      </c>
    </row>
    <row r="431" spans="1:7" x14ac:dyDescent="0.2">
      <c r="A431" s="56" t="s">
        <v>166</v>
      </c>
      <c r="B431" s="56" t="s">
        <v>166</v>
      </c>
      <c r="C431" s="56" t="s">
        <v>166</v>
      </c>
      <c r="D431" s="56" t="s">
        <v>166</v>
      </c>
      <c r="E431" s="56" t="s">
        <v>166</v>
      </c>
      <c r="F431" s="56" t="s">
        <v>166</v>
      </c>
      <c r="G431" s="56" t="s">
        <v>166</v>
      </c>
    </row>
    <row r="432" spans="1:7" x14ac:dyDescent="0.2">
      <c r="A432" s="56" t="s">
        <v>166</v>
      </c>
      <c r="B432" s="56" t="s">
        <v>166</v>
      </c>
      <c r="C432" s="56" t="s">
        <v>166</v>
      </c>
      <c r="D432" s="56" t="s">
        <v>166</v>
      </c>
      <c r="E432" s="56" t="s">
        <v>166</v>
      </c>
      <c r="F432" s="56" t="s">
        <v>166</v>
      </c>
      <c r="G432" s="56" t="s">
        <v>166</v>
      </c>
    </row>
    <row r="433" spans="1:7" x14ac:dyDescent="0.2">
      <c r="A433" s="56" t="s">
        <v>166</v>
      </c>
      <c r="B433" s="56" t="s">
        <v>166</v>
      </c>
      <c r="C433" s="56" t="s">
        <v>166</v>
      </c>
      <c r="D433" s="56" t="s">
        <v>166</v>
      </c>
      <c r="E433" s="56" t="s">
        <v>166</v>
      </c>
      <c r="F433" s="56" t="s">
        <v>166</v>
      </c>
      <c r="G433" s="56" t="s">
        <v>166</v>
      </c>
    </row>
    <row r="434" spans="1:7" x14ac:dyDescent="0.2">
      <c r="A434" s="56" t="s">
        <v>166</v>
      </c>
      <c r="B434" s="56" t="s">
        <v>166</v>
      </c>
      <c r="C434" s="56" t="s">
        <v>166</v>
      </c>
      <c r="D434" s="56" t="s">
        <v>166</v>
      </c>
      <c r="E434" s="56" t="s">
        <v>166</v>
      </c>
      <c r="F434" s="56" t="s">
        <v>166</v>
      </c>
      <c r="G434" s="56" t="s">
        <v>166</v>
      </c>
    </row>
    <row r="435" spans="1:7" x14ac:dyDescent="0.2">
      <c r="A435" s="56" t="s">
        <v>166</v>
      </c>
      <c r="B435" s="56" t="s">
        <v>166</v>
      </c>
      <c r="C435" s="56" t="s">
        <v>166</v>
      </c>
      <c r="D435" s="56" t="s">
        <v>166</v>
      </c>
      <c r="E435" s="56" t="s">
        <v>166</v>
      </c>
      <c r="F435" s="56" t="s">
        <v>166</v>
      </c>
      <c r="G435" s="56" t="s">
        <v>166</v>
      </c>
    </row>
    <row r="436" spans="1:7" x14ac:dyDescent="0.2">
      <c r="A436" s="56" t="s">
        <v>166</v>
      </c>
      <c r="B436" s="56" t="s">
        <v>166</v>
      </c>
      <c r="C436" s="56" t="s">
        <v>166</v>
      </c>
      <c r="D436" s="56" t="s">
        <v>166</v>
      </c>
      <c r="E436" s="56" t="s">
        <v>166</v>
      </c>
      <c r="F436" s="56" t="s">
        <v>166</v>
      </c>
      <c r="G436" s="56" t="s">
        <v>166</v>
      </c>
    </row>
    <row r="437" spans="1:7" x14ac:dyDescent="0.2">
      <c r="A437" s="56" t="s">
        <v>166</v>
      </c>
      <c r="B437" s="56" t="s">
        <v>166</v>
      </c>
      <c r="C437" s="56" t="s">
        <v>166</v>
      </c>
      <c r="D437" s="56" t="s">
        <v>166</v>
      </c>
      <c r="E437" s="56" t="s">
        <v>166</v>
      </c>
      <c r="F437" s="56" t="s">
        <v>166</v>
      </c>
      <c r="G437" s="56" t="s">
        <v>166</v>
      </c>
    </row>
    <row r="438" spans="1:7" x14ac:dyDescent="0.2">
      <c r="A438" s="56" t="s">
        <v>166</v>
      </c>
      <c r="B438" s="56" t="s">
        <v>166</v>
      </c>
      <c r="C438" s="56" t="s">
        <v>166</v>
      </c>
      <c r="D438" s="56" t="s">
        <v>166</v>
      </c>
      <c r="E438" s="56" t="s">
        <v>166</v>
      </c>
      <c r="F438" s="56" t="s">
        <v>166</v>
      </c>
      <c r="G438" s="56" t="s">
        <v>166</v>
      </c>
    </row>
    <row r="439" spans="1:7" x14ac:dyDescent="0.2">
      <c r="A439" s="56" t="s">
        <v>166</v>
      </c>
      <c r="B439" s="56" t="s">
        <v>166</v>
      </c>
      <c r="C439" s="56" t="s">
        <v>166</v>
      </c>
      <c r="D439" s="56" t="s">
        <v>166</v>
      </c>
      <c r="E439" s="56" t="s">
        <v>166</v>
      </c>
      <c r="F439" s="56" t="s">
        <v>166</v>
      </c>
      <c r="G439" s="56" t="s">
        <v>166</v>
      </c>
    </row>
    <row r="440" spans="1:7" x14ac:dyDescent="0.2">
      <c r="A440" s="56" t="s">
        <v>166</v>
      </c>
      <c r="B440" s="56" t="s">
        <v>166</v>
      </c>
      <c r="C440" s="56" t="s">
        <v>166</v>
      </c>
      <c r="D440" s="56" t="s">
        <v>166</v>
      </c>
      <c r="E440" s="56" t="s">
        <v>166</v>
      </c>
      <c r="F440" s="56" t="s">
        <v>166</v>
      </c>
      <c r="G440" s="56" t="s">
        <v>166</v>
      </c>
    </row>
    <row r="441" spans="1:7" x14ac:dyDescent="0.2">
      <c r="A441" s="56" t="s">
        <v>166</v>
      </c>
      <c r="B441" s="56" t="s">
        <v>166</v>
      </c>
      <c r="C441" s="56" t="s">
        <v>166</v>
      </c>
      <c r="D441" s="56" t="s">
        <v>166</v>
      </c>
      <c r="E441" s="56" t="s">
        <v>166</v>
      </c>
      <c r="F441" s="56" t="s">
        <v>166</v>
      </c>
      <c r="G441" s="56" t="s">
        <v>166</v>
      </c>
    </row>
    <row r="442" spans="1:7" x14ac:dyDescent="0.2">
      <c r="A442" s="56" t="s">
        <v>166</v>
      </c>
      <c r="B442" s="56" t="s">
        <v>166</v>
      </c>
      <c r="C442" s="56" t="s">
        <v>166</v>
      </c>
      <c r="D442" s="56" t="s">
        <v>166</v>
      </c>
      <c r="E442" s="56" t="s">
        <v>166</v>
      </c>
      <c r="F442" s="56" t="s">
        <v>166</v>
      </c>
      <c r="G442" s="56" t="s">
        <v>166</v>
      </c>
    </row>
    <row r="443" spans="1:7" x14ac:dyDescent="0.2">
      <c r="A443" s="56" t="s">
        <v>166</v>
      </c>
      <c r="B443" s="56" t="s">
        <v>166</v>
      </c>
      <c r="C443" s="56" t="s">
        <v>166</v>
      </c>
      <c r="D443" s="56" t="s">
        <v>166</v>
      </c>
      <c r="E443" s="56" t="s">
        <v>166</v>
      </c>
      <c r="F443" s="56" t="s">
        <v>166</v>
      </c>
      <c r="G443" s="56" t="s">
        <v>166</v>
      </c>
    </row>
    <row r="444" spans="1:7" x14ac:dyDescent="0.2">
      <c r="A444" s="56" t="s">
        <v>166</v>
      </c>
      <c r="B444" s="56" t="s">
        <v>166</v>
      </c>
      <c r="C444" s="56" t="s">
        <v>166</v>
      </c>
      <c r="D444" s="56" t="s">
        <v>166</v>
      </c>
      <c r="E444" s="56" t="s">
        <v>166</v>
      </c>
      <c r="F444" s="56" t="s">
        <v>166</v>
      </c>
      <c r="G444" s="56" t="s">
        <v>166</v>
      </c>
    </row>
    <row r="445" spans="1:7" x14ac:dyDescent="0.2">
      <c r="A445" s="56" t="s">
        <v>166</v>
      </c>
      <c r="B445" s="56" t="s">
        <v>166</v>
      </c>
      <c r="C445" s="56" t="s">
        <v>166</v>
      </c>
      <c r="D445" s="56" t="s">
        <v>166</v>
      </c>
      <c r="E445" s="56" t="s">
        <v>166</v>
      </c>
      <c r="F445" s="56" t="s">
        <v>166</v>
      </c>
      <c r="G445" s="56" t="s">
        <v>166</v>
      </c>
    </row>
    <row r="446" spans="1:7" x14ac:dyDescent="0.2">
      <c r="A446" s="56" t="s">
        <v>166</v>
      </c>
      <c r="B446" s="56" t="s">
        <v>166</v>
      </c>
      <c r="C446" s="56" t="s">
        <v>166</v>
      </c>
      <c r="D446" s="56" t="s">
        <v>166</v>
      </c>
      <c r="E446" s="56" t="s">
        <v>166</v>
      </c>
      <c r="F446" s="56" t="s">
        <v>166</v>
      </c>
      <c r="G446" s="56" t="s">
        <v>166</v>
      </c>
    </row>
    <row r="447" spans="1:7" x14ac:dyDescent="0.2">
      <c r="A447" s="56" t="s">
        <v>166</v>
      </c>
      <c r="B447" s="56" t="s">
        <v>166</v>
      </c>
      <c r="C447" s="56" t="s">
        <v>166</v>
      </c>
      <c r="D447" s="56" t="s">
        <v>166</v>
      </c>
      <c r="E447" s="56" t="s">
        <v>166</v>
      </c>
      <c r="F447" s="56" t="s">
        <v>166</v>
      </c>
      <c r="G447" s="56" t="s">
        <v>166</v>
      </c>
    </row>
    <row r="448" spans="1:7" x14ac:dyDescent="0.2">
      <c r="A448" s="56" t="s">
        <v>166</v>
      </c>
      <c r="B448" s="56" t="s">
        <v>166</v>
      </c>
      <c r="C448" s="56" t="s">
        <v>166</v>
      </c>
      <c r="D448" s="56" t="s">
        <v>166</v>
      </c>
      <c r="E448" s="56" t="s">
        <v>166</v>
      </c>
      <c r="F448" s="56" t="s">
        <v>166</v>
      </c>
      <c r="G448" s="56" t="s">
        <v>166</v>
      </c>
    </row>
    <row r="449" spans="1:7" x14ac:dyDescent="0.2">
      <c r="A449" s="56" t="s">
        <v>166</v>
      </c>
      <c r="B449" s="56" t="s">
        <v>166</v>
      </c>
      <c r="C449" s="56" t="s">
        <v>166</v>
      </c>
      <c r="D449" s="56" t="s">
        <v>166</v>
      </c>
      <c r="E449" s="56" t="s">
        <v>166</v>
      </c>
      <c r="F449" s="56" t="s">
        <v>166</v>
      </c>
      <c r="G449" s="56" t="s">
        <v>166</v>
      </c>
    </row>
    <row r="450" spans="1:7" x14ac:dyDescent="0.2">
      <c r="A450" s="56" t="s">
        <v>166</v>
      </c>
      <c r="B450" s="56" t="s">
        <v>166</v>
      </c>
      <c r="C450" s="56" t="s">
        <v>166</v>
      </c>
      <c r="D450" s="56" t="s">
        <v>166</v>
      </c>
      <c r="E450" s="56" t="s">
        <v>166</v>
      </c>
      <c r="F450" s="56" t="s">
        <v>166</v>
      </c>
      <c r="G450" s="56" t="s">
        <v>166</v>
      </c>
    </row>
    <row r="451" spans="1:7" x14ac:dyDescent="0.2">
      <c r="A451" s="56" t="s">
        <v>166</v>
      </c>
      <c r="B451" s="56" t="s">
        <v>166</v>
      </c>
      <c r="C451" s="56" t="s">
        <v>166</v>
      </c>
      <c r="D451" s="56" t="s">
        <v>166</v>
      </c>
      <c r="E451" s="56" t="s">
        <v>166</v>
      </c>
      <c r="F451" s="56" t="s">
        <v>166</v>
      </c>
      <c r="G451" s="56" t="s">
        <v>166</v>
      </c>
    </row>
    <row r="452" spans="1:7" x14ac:dyDescent="0.2">
      <c r="A452" s="56" t="s">
        <v>166</v>
      </c>
      <c r="B452" s="56" t="s">
        <v>166</v>
      </c>
      <c r="C452" s="56" t="s">
        <v>166</v>
      </c>
      <c r="D452" s="56" t="s">
        <v>166</v>
      </c>
      <c r="E452" s="56" t="s">
        <v>166</v>
      </c>
      <c r="F452" s="56" t="s">
        <v>166</v>
      </c>
      <c r="G452" s="56" t="s">
        <v>166</v>
      </c>
    </row>
    <row r="453" spans="1:7" x14ac:dyDescent="0.2">
      <c r="A453" s="56" t="s">
        <v>166</v>
      </c>
      <c r="B453" s="56" t="s">
        <v>166</v>
      </c>
      <c r="C453" s="56" t="s">
        <v>166</v>
      </c>
      <c r="D453" s="56" t="s">
        <v>166</v>
      </c>
      <c r="E453" s="56" t="s">
        <v>166</v>
      </c>
      <c r="F453" s="56" t="s">
        <v>166</v>
      </c>
      <c r="G453" s="56" t="s">
        <v>166</v>
      </c>
    </row>
    <row r="454" spans="1:7" x14ac:dyDescent="0.2">
      <c r="A454" s="56" t="s">
        <v>166</v>
      </c>
      <c r="B454" s="56" t="s">
        <v>166</v>
      </c>
      <c r="C454" s="56" t="s">
        <v>166</v>
      </c>
      <c r="D454" s="56" t="s">
        <v>166</v>
      </c>
      <c r="E454" s="56" t="s">
        <v>166</v>
      </c>
      <c r="F454" s="56" t="s">
        <v>166</v>
      </c>
      <c r="G454" s="56" t="s">
        <v>166</v>
      </c>
    </row>
    <row r="455" spans="1:7" x14ac:dyDescent="0.2">
      <c r="A455" s="56" t="s">
        <v>166</v>
      </c>
      <c r="B455" s="56" t="s">
        <v>166</v>
      </c>
      <c r="C455" s="56" t="s">
        <v>166</v>
      </c>
      <c r="D455" s="56" t="s">
        <v>166</v>
      </c>
      <c r="E455" s="56" t="s">
        <v>166</v>
      </c>
      <c r="F455" s="56" t="s">
        <v>166</v>
      </c>
      <c r="G455" s="56" t="s">
        <v>166</v>
      </c>
    </row>
    <row r="456" spans="1:7" x14ac:dyDescent="0.2">
      <c r="A456" s="56" t="s">
        <v>166</v>
      </c>
      <c r="B456" s="56" t="s">
        <v>166</v>
      </c>
      <c r="C456" s="56" t="s">
        <v>166</v>
      </c>
      <c r="D456" s="56" t="s">
        <v>166</v>
      </c>
      <c r="E456" s="56" t="s">
        <v>166</v>
      </c>
      <c r="F456" s="56" t="s">
        <v>166</v>
      </c>
      <c r="G456" s="56" t="s">
        <v>166</v>
      </c>
    </row>
    <row r="457" spans="1:7" x14ac:dyDescent="0.2">
      <c r="A457" s="56" t="s">
        <v>166</v>
      </c>
      <c r="B457" s="56" t="s">
        <v>166</v>
      </c>
      <c r="C457" s="56" t="s">
        <v>166</v>
      </c>
      <c r="D457" s="56" t="s">
        <v>166</v>
      </c>
      <c r="E457" s="56" t="s">
        <v>166</v>
      </c>
      <c r="F457" s="56" t="s">
        <v>166</v>
      </c>
      <c r="G457" s="56" t="s">
        <v>166</v>
      </c>
    </row>
    <row r="458" spans="1:7" x14ac:dyDescent="0.2">
      <c r="A458" s="56" t="s">
        <v>166</v>
      </c>
      <c r="B458" s="56" t="s">
        <v>166</v>
      </c>
      <c r="C458" s="56" t="s">
        <v>166</v>
      </c>
      <c r="D458" s="56" t="s">
        <v>166</v>
      </c>
      <c r="E458" s="56" t="s">
        <v>166</v>
      </c>
      <c r="F458" s="56" t="s">
        <v>166</v>
      </c>
      <c r="G458" s="56" t="s">
        <v>166</v>
      </c>
    </row>
    <row r="459" spans="1:7" x14ac:dyDescent="0.2">
      <c r="A459" s="56" t="s">
        <v>166</v>
      </c>
      <c r="B459" s="56" t="s">
        <v>166</v>
      </c>
      <c r="C459" s="56" t="s">
        <v>166</v>
      </c>
      <c r="D459" s="56" t="s">
        <v>166</v>
      </c>
      <c r="E459" s="56" t="s">
        <v>166</v>
      </c>
      <c r="F459" s="56" t="s">
        <v>166</v>
      </c>
      <c r="G459" s="56" t="s">
        <v>166</v>
      </c>
    </row>
    <row r="460" spans="1:7" x14ac:dyDescent="0.2">
      <c r="A460" s="56" t="s">
        <v>166</v>
      </c>
      <c r="B460" s="56" t="s">
        <v>166</v>
      </c>
      <c r="C460" s="56" t="s">
        <v>166</v>
      </c>
      <c r="D460" s="56" t="s">
        <v>166</v>
      </c>
      <c r="E460" s="56" t="s">
        <v>166</v>
      </c>
      <c r="F460" s="56" t="s">
        <v>166</v>
      </c>
      <c r="G460" s="56" t="s">
        <v>166</v>
      </c>
    </row>
    <row r="461" spans="1:7" x14ac:dyDescent="0.2">
      <c r="A461" s="56" t="s">
        <v>166</v>
      </c>
      <c r="B461" s="56" t="s">
        <v>166</v>
      </c>
      <c r="C461" s="56" t="s">
        <v>166</v>
      </c>
      <c r="D461" s="56" t="s">
        <v>166</v>
      </c>
      <c r="E461" s="56" t="s">
        <v>166</v>
      </c>
      <c r="F461" s="56" t="s">
        <v>166</v>
      </c>
      <c r="G461" s="56" t="s">
        <v>166</v>
      </c>
    </row>
    <row r="462" spans="1:7" x14ac:dyDescent="0.2">
      <c r="A462" s="56" t="s">
        <v>166</v>
      </c>
      <c r="B462" s="56" t="s">
        <v>166</v>
      </c>
      <c r="C462" s="56" t="s">
        <v>166</v>
      </c>
      <c r="D462" s="56" t="s">
        <v>166</v>
      </c>
      <c r="E462" s="56" t="s">
        <v>166</v>
      </c>
      <c r="F462" s="56" t="s">
        <v>166</v>
      </c>
      <c r="G462" s="56" t="s">
        <v>166</v>
      </c>
    </row>
    <row r="463" spans="1:7" x14ac:dyDescent="0.2">
      <c r="A463" s="56" t="s">
        <v>166</v>
      </c>
      <c r="B463" s="56" t="s">
        <v>166</v>
      </c>
      <c r="C463" s="56" t="s">
        <v>166</v>
      </c>
      <c r="D463" s="56" t="s">
        <v>166</v>
      </c>
      <c r="E463" s="56" t="s">
        <v>166</v>
      </c>
      <c r="F463" s="56" t="s">
        <v>166</v>
      </c>
      <c r="G463" s="56" t="s">
        <v>166</v>
      </c>
    </row>
    <row r="464" spans="1:7" x14ac:dyDescent="0.2">
      <c r="A464" s="56" t="s">
        <v>166</v>
      </c>
      <c r="B464" s="56" t="s">
        <v>166</v>
      </c>
      <c r="C464" s="56" t="s">
        <v>166</v>
      </c>
      <c r="D464" s="56" t="s">
        <v>166</v>
      </c>
      <c r="E464" s="56" t="s">
        <v>166</v>
      </c>
      <c r="F464" s="56" t="s">
        <v>166</v>
      </c>
      <c r="G464" s="56" t="s">
        <v>166</v>
      </c>
    </row>
    <row r="465" spans="1:7" x14ac:dyDescent="0.2">
      <c r="A465" s="56" t="s">
        <v>166</v>
      </c>
      <c r="B465" s="56" t="s">
        <v>166</v>
      </c>
      <c r="C465" s="56" t="s">
        <v>166</v>
      </c>
      <c r="D465" s="56" t="s">
        <v>166</v>
      </c>
      <c r="E465" s="56" t="s">
        <v>166</v>
      </c>
      <c r="F465" s="56" t="s">
        <v>166</v>
      </c>
      <c r="G465" s="56" t="s">
        <v>166</v>
      </c>
    </row>
    <row r="466" spans="1:7" x14ac:dyDescent="0.2">
      <c r="A466" s="56" t="s">
        <v>166</v>
      </c>
      <c r="B466" s="56" t="s">
        <v>166</v>
      </c>
      <c r="C466" s="56" t="s">
        <v>166</v>
      </c>
      <c r="D466" s="56" t="s">
        <v>166</v>
      </c>
      <c r="E466" s="56" t="s">
        <v>166</v>
      </c>
      <c r="F466" s="56" t="s">
        <v>166</v>
      </c>
      <c r="G466" s="56" t="s">
        <v>166</v>
      </c>
    </row>
    <row r="467" spans="1:7" x14ac:dyDescent="0.2">
      <c r="A467" s="56" t="s">
        <v>166</v>
      </c>
      <c r="B467" s="56" t="s">
        <v>166</v>
      </c>
      <c r="C467" s="56" t="s">
        <v>166</v>
      </c>
      <c r="D467" s="56" t="s">
        <v>166</v>
      </c>
      <c r="E467" s="56" t="s">
        <v>166</v>
      </c>
      <c r="F467" s="56" t="s">
        <v>166</v>
      </c>
      <c r="G467" s="56" t="s">
        <v>166</v>
      </c>
    </row>
    <row r="468" spans="1:7" x14ac:dyDescent="0.2">
      <c r="A468" s="56" t="s">
        <v>166</v>
      </c>
      <c r="B468" s="56" t="s">
        <v>166</v>
      </c>
      <c r="C468" s="56" t="s">
        <v>166</v>
      </c>
      <c r="D468" s="56" t="s">
        <v>166</v>
      </c>
      <c r="E468" s="56" t="s">
        <v>166</v>
      </c>
      <c r="F468" s="56" t="s">
        <v>166</v>
      </c>
      <c r="G468" s="56" t="s">
        <v>166</v>
      </c>
    </row>
    <row r="469" spans="1:7" x14ac:dyDescent="0.2">
      <c r="A469" s="56" t="s">
        <v>166</v>
      </c>
      <c r="B469" s="56" t="s">
        <v>166</v>
      </c>
      <c r="C469" s="56" t="s">
        <v>166</v>
      </c>
      <c r="D469" s="56" t="s">
        <v>166</v>
      </c>
      <c r="E469" s="56" t="s">
        <v>166</v>
      </c>
      <c r="F469" s="56" t="s">
        <v>166</v>
      </c>
      <c r="G469" s="56" t="s">
        <v>166</v>
      </c>
    </row>
    <row r="470" spans="1:7" x14ac:dyDescent="0.2">
      <c r="A470" s="56" t="s">
        <v>166</v>
      </c>
      <c r="B470" s="56" t="s">
        <v>166</v>
      </c>
      <c r="C470" s="56" t="s">
        <v>166</v>
      </c>
      <c r="D470" s="56" t="s">
        <v>166</v>
      </c>
      <c r="E470" s="56" t="s">
        <v>166</v>
      </c>
      <c r="F470" s="56" t="s">
        <v>166</v>
      </c>
      <c r="G470" s="56" t="s">
        <v>166</v>
      </c>
    </row>
    <row r="471" spans="1:7" x14ac:dyDescent="0.2">
      <c r="A471" s="56" t="s">
        <v>166</v>
      </c>
      <c r="B471" s="56" t="s">
        <v>166</v>
      </c>
      <c r="C471" s="56" t="s">
        <v>166</v>
      </c>
      <c r="D471" s="56" t="s">
        <v>166</v>
      </c>
      <c r="E471" s="56" t="s">
        <v>166</v>
      </c>
      <c r="F471" s="56" t="s">
        <v>166</v>
      </c>
      <c r="G471" s="56" t="s">
        <v>166</v>
      </c>
    </row>
    <row r="472" spans="1:7" x14ac:dyDescent="0.2">
      <c r="A472" s="56" t="s">
        <v>166</v>
      </c>
      <c r="B472" s="56" t="s">
        <v>166</v>
      </c>
      <c r="C472" s="56" t="s">
        <v>166</v>
      </c>
      <c r="D472" s="56" t="s">
        <v>166</v>
      </c>
      <c r="E472" s="56" t="s">
        <v>166</v>
      </c>
      <c r="F472" s="56" t="s">
        <v>166</v>
      </c>
      <c r="G472" s="56" t="s">
        <v>166</v>
      </c>
    </row>
    <row r="473" spans="1:7" x14ac:dyDescent="0.2">
      <c r="A473" s="56" t="s">
        <v>166</v>
      </c>
      <c r="B473" s="56" t="s">
        <v>166</v>
      </c>
      <c r="C473" s="56" t="s">
        <v>166</v>
      </c>
      <c r="D473" s="56" t="s">
        <v>166</v>
      </c>
      <c r="E473" s="56" t="s">
        <v>166</v>
      </c>
      <c r="F473" s="56" t="s">
        <v>166</v>
      </c>
      <c r="G473" s="56" t="s">
        <v>166</v>
      </c>
    </row>
    <row r="474" spans="1:7" x14ac:dyDescent="0.2">
      <c r="A474" s="56" t="s">
        <v>166</v>
      </c>
      <c r="B474" s="56" t="s">
        <v>166</v>
      </c>
      <c r="C474" s="56" t="s">
        <v>166</v>
      </c>
      <c r="D474" s="56" t="s">
        <v>166</v>
      </c>
      <c r="E474" s="56" t="s">
        <v>166</v>
      </c>
      <c r="F474" s="56" t="s">
        <v>166</v>
      </c>
      <c r="G474" s="56" t="s">
        <v>166</v>
      </c>
    </row>
    <row r="475" spans="1:7" x14ac:dyDescent="0.2">
      <c r="A475" s="56" t="s">
        <v>166</v>
      </c>
      <c r="B475" s="56" t="s">
        <v>166</v>
      </c>
      <c r="C475" s="56" t="s">
        <v>166</v>
      </c>
      <c r="D475" s="56" t="s">
        <v>166</v>
      </c>
      <c r="E475" s="56" t="s">
        <v>166</v>
      </c>
      <c r="F475" s="56" t="s">
        <v>166</v>
      </c>
      <c r="G475" s="56" t="s">
        <v>166</v>
      </c>
    </row>
    <row r="476" spans="1:7" x14ac:dyDescent="0.2">
      <c r="A476" s="56" t="s">
        <v>166</v>
      </c>
      <c r="B476" s="56" t="s">
        <v>166</v>
      </c>
      <c r="C476" s="56" t="s">
        <v>166</v>
      </c>
      <c r="D476" s="56" t="s">
        <v>166</v>
      </c>
      <c r="E476" s="56" t="s">
        <v>166</v>
      </c>
      <c r="F476" s="56" t="s">
        <v>166</v>
      </c>
      <c r="G476" s="56" t="s">
        <v>166</v>
      </c>
    </row>
    <row r="477" spans="1:7" x14ac:dyDescent="0.2">
      <c r="A477" s="56" t="s">
        <v>166</v>
      </c>
      <c r="B477" s="56" t="s">
        <v>166</v>
      </c>
      <c r="C477" s="56" t="s">
        <v>166</v>
      </c>
      <c r="D477" s="56" t="s">
        <v>166</v>
      </c>
      <c r="E477" s="56" t="s">
        <v>166</v>
      </c>
      <c r="F477" s="56" t="s">
        <v>166</v>
      </c>
      <c r="G477" s="56" t="s">
        <v>166</v>
      </c>
    </row>
    <row r="478" spans="1:7" x14ac:dyDescent="0.2">
      <c r="A478" s="56" t="s">
        <v>166</v>
      </c>
      <c r="B478" s="56" t="s">
        <v>166</v>
      </c>
      <c r="C478" s="56" t="s">
        <v>166</v>
      </c>
      <c r="D478" s="56" t="s">
        <v>166</v>
      </c>
      <c r="E478" s="56" t="s">
        <v>166</v>
      </c>
      <c r="F478" s="56" t="s">
        <v>166</v>
      </c>
      <c r="G478" s="56" t="s">
        <v>166</v>
      </c>
    </row>
    <row r="479" spans="1:7" x14ac:dyDescent="0.2">
      <c r="A479" s="56" t="s">
        <v>166</v>
      </c>
      <c r="B479" s="56" t="s">
        <v>166</v>
      </c>
      <c r="C479" s="56" t="s">
        <v>166</v>
      </c>
      <c r="D479" s="56" t="s">
        <v>166</v>
      </c>
      <c r="E479" s="56" t="s">
        <v>166</v>
      </c>
      <c r="F479" s="56" t="s">
        <v>166</v>
      </c>
      <c r="G479" s="56" t="s">
        <v>166</v>
      </c>
    </row>
    <row r="480" spans="1:7" x14ac:dyDescent="0.2">
      <c r="A480" s="56" t="s">
        <v>166</v>
      </c>
      <c r="B480" s="56" t="s">
        <v>166</v>
      </c>
      <c r="C480" s="56" t="s">
        <v>166</v>
      </c>
      <c r="D480" s="56" t="s">
        <v>166</v>
      </c>
      <c r="E480" s="56" t="s">
        <v>166</v>
      </c>
      <c r="F480" s="56" t="s">
        <v>166</v>
      </c>
      <c r="G480" s="56" t="s">
        <v>166</v>
      </c>
    </row>
    <row r="481" spans="1:7" x14ac:dyDescent="0.2">
      <c r="A481" s="56" t="s">
        <v>166</v>
      </c>
      <c r="B481" s="56" t="s">
        <v>166</v>
      </c>
      <c r="C481" s="56" t="s">
        <v>166</v>
      </c>
      <c r="D481" s="56" t="s">
        <v>166</v>
      </c>
      <c r="E481" s="56" t="s">
        <v>166</v>
      </c>
      <c r="F481" s="56" t="s">
        <v>166</v>
      </c>
      <c r="G481" s="56" t="s">
        <v>166</v>
      </c>
    </row>
    <row r="482" spans="1:7" x14ac:dyDescent="0.2">
      <c r="A482" s="56" t="s">
        <v>166</v>
      </c>
      <c r="B482" s="56" t="s">
        <v>166</v>
      </c>
      <c r="C482" s="56" t="s">
        <v>166</v>
      </c>
      <c r="D482" s="56" t="s">
        <v>166</v>
      </c>
      <c r="E482" s="56" t="s">
        <v>166</v>
      </c>
      <c r="F482" s="56" t="s">
        <v>166</v>
      </c>
      <c r="G482" s="56" t="s">
        <v>166</v>
      </c>
    </row>
    <row r="483" spans="1:7" x14ac:dyDescent="0.2">
      <c r="A483" s="56" t="s">
        <v>166</v>
      </c>
      <c r="B483" s="56" t="s">
        <v>166</v>
      </c>
      <c r="C483" s="56" t="s">
        <v>166</v>
      </c>
      <c r="D483" s="56" t="s">
        <v>166</v>
      </c>
      <c r="E483" s="56" t="s">
        <v>166</v>
      </c>
      <c r="F483" s="56" t="s">
        <v>166</v>
      </c>
      <c r="G483" s="56" t="s">
        <v>166</v>
      </c>
    </row>
    <row r="484" spans="1:7" x14ac:dyDescent="0.2">
      <c r="A484" s="56" t="s">
        <v>166</v>
      </c>
      <c r="B484" s="56" t="s">
        <v>166</v>
      </c>
      <c r="C484" s="56" t="s">
        <v>166</v>
      </c>
      <c r="D484" s="56" t="s">
        <v>166</v>
      </c>
      <c r="E484" s="56" t="s">
        <v>166</v>
      </c>
      <c r="F484" s="56" t="s">
        <v>166</v>
      </c>
      <c r="G484" s="56" t="s">
        <v>166</v>
      </c>
    </row>
    <row r="485" spans="1:7" x14ac:dyDescent="0.2">
      <c r="A485" s="56" t="s">
        <v>166</v>
      </c>
      <c r="B485" s="56" t="s">
        <v>166</v>
      </c>
      <c r="C485" s="56" t="s">
        <v>166</v>
      </c>
      <c r="D485" s="56" t="s">
        <v>166</v>
      </c>
      <c r="E485" s="56" t="s">
        <v>166</v>
      </c>
      <c r="F485" s="56" t="s">
        <v>166</v>
      </c>
      <c r="G485" s="56" t="s">
        <v>166</v>
      </c>
    </row>
    <row r="486" spans="1:7" x14ac:dyDescent="0.2">
      <c r="A486" s="56" t="s">
        <v>166</v>
      </c>
      <c r="B486" s="56" t="s">
        <v>166</v>
      </c>
      <c r="C486" s="56" t="s">
        <v>166</v>
      </c>
      <c r="D486" s="56" t="s">
        <v>166</v>
      </c>
      <c r="E486" s="56" t="s">
        <v>166</v>
      </c>
      <c r="F486" s="56" t="s">
        <v>166</v>
      </c>
      <c r="G486" s="56" t="s">
        <v>166</v>
      </c>
    </row>
    <row r="487" spans="1:7" x14ac:dyDescent="0.2">
      <c r="A487" s="56" t="s">
        <v>166</v>
      </c>
      <c r="B487" s="56" t="s">
        <v>166</v>
      </c>
      <c r="C487" s="56" t="s">
        <v>166</v>
      </c>
      <c r="D487" s="56" t="s">
        <v>166</v>
      </c>
      <c r="E487" s="56" t="s">
        <v>166</v>
      </c>
      <c r="F487" s="56" t="s">
        <v>166</v>
      </c>
      <c r="G487" s="56" t="s">
        <v>166</v>
      </c>
    </row>
    <row r="488" spans="1:7" x14ac:dyDescent="0.2">
      <c r="A488" s="56" t="s">
        <v>166</v>
      </c>
      <c r="B488" s="56" t="s">
        <v>166</v>
      </c>
      <c r="C488" s="56" t="s">
        <v>166</v>
      </c>
      <c r="D488" s="56" t="s">
        <v>166</v>
      </c>
      <c r="E488" s="56" t="s">
        <v>166</v>
      </c>
      <c r="F488" s="56" t="s">
        <v>166</v>
      </c>
      <c r="G488" s="56" t="s">
        <v>166</v>
      </c>
    </row>
    <row r="489" spans="1:7" x14ac:dyDescent="0.2">
      <c r="A489" s="56" t="s">
        <v>166</v>
      </c>
      <c r="B489" s="56" t="s">
        <v>166</v>
      </c>
      <c r="C489" s="56" t="s">
        <v>166</v>
      </c>
      <c r="D489" s="56" t="s">
        <v>166</v>
      </c>
      <c r="E489" s="56" t="s">
        <v>166</v>
      </c>
      <c r="F489" s="56" t="s">
        <v>166</v>
      </c>
      <c r="G489" s="56" t="s">
        <v>166</v>
      </c>
    </row>
    <row r="490" spans="1:7" x14ac:dyDescent="0.2">
      <c r="A490" s="56" t="s">
        <v>166</v>
      </c>
      <c r="B490" s="56" t="s">
        <v>166</v>
      </c>
      <c r="C490" s="56" t="s">
        <v>166</v>
      </c>
      <c r="D490" s="56" t="s">
        <v>166</v>
      </c>
      <c r="E490" s="56" t="s">
        <v>166</v>
      </c>
      <c r="F490" s="56" t="s">
        <v>166</v>
      </c>
      <c r="G490" s="56" t="s">
        <v>166</v>
      </c>
    </row>
    <row r="491" spans="1:7" x14ac:dyDescent="0.2">
      <c r="A491" s="56" t="s">
        <v>166</v>
      </c>
      <c r="B491" s="56" t="s">
        <v>166</v>
      </c>
      <c r="C491" s="56" t="s">
        <v>166</v>
      </c>
      <c r="D491" s="56" t="s">
        <v>166</v>
      </c>
      <c r="E491" s="56" t="s">
        <v>166</v>
      </c>
      <c r="F491" s="56" t="s">
        <v>166</v>
      </c>
      <c r="G491" s="56" t="s">
        <v>166</v>
      </c>
    </row>
    <row r="492" spans="1:7" x14ac:dyDescent="0.2">
      <c r="A492" s="56" t="s">
        <v>166</v>
      </c>
      <c r="B492" s="56" t="s">
        <v>166</v>
      </c>
      <c r="C492" s="56" t="s">
        <v>166</v>
      </c>
      <c r="D492" s="56" t="s">
        <v>166</v>
      </c>
      <c r="E492" s="56" t="s">
        <v>166</v>
      </c>
      <c r="F492" s="56" t="s">
        <v>166</v>
      </c>
      <c r="G492" s="56" t="s">
        <v>166</v>
      </c>
    </row>
    <row r="493" spans="1:7" x14ac:dyDescent="0.2">
      <c r="A493" s="56" t="s">
        <v>166</v>
      </c>
      <c r="B493" s="56" t="s">
        <v>166</v>
      </c>
      <c r="C493" s="56" t="s">
        <v>166</v>
      </c>
      <c r="D493" s="56" t="s">
        <v>166</v>
      </c>
      <c r="E493" s="56" t="s">
        <v>166</v>
      </c>
      <c r="F493" s="56" t="s">
        <v>166</v>
      </c>
      <c r="G493" s="56" t="s">
        <v>166</v>
      </c>
    </row>
    <row r="494" spans="1:7" x14ac:dyDescent="0.2">
      <c r="A494" s="56" t="s">
        <v>166</v>
      </c>
      <c r="B494" s="56" t="s">
        <v>166</v>
      </c>
      <c r="C494" s="56" t="s">
        <v>166</v>
      </c>
      <c r="D494" s="56" t="s">
        <v>166</v>
      </c>
      <c r="E494" s="56" t="s">
        <v>166</v>
      </c>
      <c r="F494" s="56" t="s">
        <v>166</v>
      </c>
      <c r="G494" s="56" t="s">
        <v>166</v>
      </c>
    </row>
    <row r="495" spans="1:7" x14ac:dyDescent="0.2">
      <c r="A495" s="56" t="s">
        <v>166</v>
      </c>
      <c r="B495" s="56" t="s">
        <v>166</v>
      </c>
      <c r="C495" s="56" t="s">
        <v>166</v>
      </c>
      <c r="D495" s="56" t="s">
        <v>166</v>
      </c>
      <c r="E495" s="56" t="s">
        <v>166</v>
      </c>
      <c r="F495" s="56" t="s">
        <v>166</v>
      </c>
      <c r="G495" s="56" t="s">
        <v>166</v>
      </c>
    </row>
    <row r="496" spans="1:7" x14ac:dyDescent="0.2">
      <c r="A496" s="56" t="s">
        <v>166</v>
      </c>
      <c r="B496" s="56" t="s">
        <v>166</v>
      </c>
      <c r="C496" s="56" t="s">
        <v>166</v>
      </c>
      <c r="D496" s="56" t="s">
        <v>166</v>
      </c>
      <c r="E496" s="56" t="s">
        <v>166</v>
      </c>
      <c r="F496" s="56" t="s">
        <v>166</v>
      </c>
      <c r="G496" s="56" t="s">
        <v>166</v>
      </c>
    </row>
    <row r="497" spans="1:7" x14ac:dyDescent="0.2">
      <c r="A497" s="56" t="s">
        <v>166</v>
      </c>
      <c r="B497" s="56" t="s">
        <v>166</v>
      </c>
      <c r="C497" s="56" t="s">
        <v>166</v>
      </c>
      <c r="D497" s="56" t="s">
        <v>166</v>
      </c>
      <c r="E497" s="56" t="s">
        <v>166</v>
      </c>
      <c r="F497" s="56" t="s">
        <v>166</v>
      </c>
      <c r="G497" s="56" t="s">
        <v>166</v>
      </c>
    </row>
    <row r="498" spans="1:7" x14ac:dyDescent="0.2">
      <c r="A498" s="56" t="s">
        <v>166</v>
      </c>
      <c r="B498" s="56" t="s">
        <v>166</v>
      </c>
      <c r="C498" s="56" t="s">
        <v>166</v>
      </c>
      <c r="D498" s="56" t="s">
        <v>166</v>
      </c>
      <c r="E498" s="56" t="s">
        <v>166</v>
      </c>
      <c r="F498" s="56" t="s">
        <v>166</v>
      </c>
      <c r="G498" s="56" t="s">
        <v>166</v>
      </c>
    </row>
    <row r="499" spans="1:7" x14ac:dyDescent="0.2">
      <c r="A499" s="56" t="s">
        <v>166</v>
      </c>
      <c r="B499" s="56" t="s">
        <v>166</v>
      </c>
      <c r="C499" s="56" t="s">
        <v>166</v>
      </c>
      <c r="D499" s="56" t="s">
        <v>166</v>
      </c>
      <c r="E499" s="56" t="s">
        <v>166</v>
      </c>
      <c r="F499" s="56" t="s">
        <v>166</v>
      </c>
      <c r="G499" s="56" t="s">
        <v>166</v>
      </c>
    </row>
    <row r="500" spans="1:7" x14ac:dyDescent="0.2">
      <c r="A500" s="56" t="s">
        <v>166</v>
      </c>
      <c r="B500" s="56" t="s">
        <v>166</v>
      </c>
      <c r="C500" s="56" t="s">
        <v>166</v>
      </c>
      <c r="D500" s="56" t="s">
        <v>166</v>
      </c>
      <c r="E500" s="56" t="s">
        <v>166</v>
      </c>
      <c r="F500" s="56" t="s">
        <v>166</v>
      </c>
      <c r="G500" s="56" t="s">
        <v>166</v>
      </c>
    </row>
    <row r="501" spans="1:7" x14ac:dyDescent="0.2">
      <c r="A501" s="56" t="s">
        <v>166</v>
      </c>
      <c r="B501" s="56" t="s">
        <v>166</v>
      </c>
      <c r="C501" s="56" t="s">
        <v>166</v>
      </c>
      <c r="D501" s="56" t="s">
        <v>166</v>
      </c>
      <c r="E501" s="56" t="s">
        <v>166</v>
      </c>
      <c r="F501" s="56" t="s">
        <v>166</v>
      </c>
      <c r="G501" s="56" t="s">
        <v>166</v>
      </c>
    </row>
    <row r="502" spans="1:7" x14ac:dyDescent="0.2">
      <c r="A502" s="56" t="s">
        <v>166</v>
      </c>
      <c r="B502" s="56" t="s">
        <v>166</v>
      </c>
      <c r="C502" s="56" t="s">
        <v>166</v>
      </c>
      <c r="D502" s="56" t="s">
        <v>166</v>
      </c>
      <c r="E502" s="56" t="s">
        <v>166</v>
      </c>
      <c r="F502" s="56" t="s">
        <v>166</v>
      </c>
      <c r="G502" s="56" t="s">
        <v>166</v>
      </c>
    </row>
    <row r="503" spans="1:7" x14ac:dyDescent="0.2">
      <c r="A503" s="56" t="s">
        <v>166</v>
      </c>
      <c r="B503" s="56" t="s">
        <v>166</v>
      </c>
      <c r="C503" s="56" t="s">
        <v>166</v>
      </c>
      <c r="D503" s="56" t="s">
        <v>166</v>
      </c>
      <c r="E503" s="56" t="s">
        <v>166</v>
      </c>
      <c r="F503" s="56" t="s">
        <v>166</v>
      </c>
      <c r="G503" s="56" t="s">
        <v>166</v>
      </c>
    </row>
    <row r="504" spans="1:7" x14ac:dyDescent="0.2">
      <c r="A504" s="56" t="s">
        <v>166</v>
      </c>
      <c r="B504" s="56" t="s">
        <v>166</v>
      </c>
      <c r="C504" s="56" t="s">
        <v>166</v>
      </c>
      <c r="D504" s="56" t="s">
        <v>166</v>
      </c>
      <c r="E504" s="56" t="s">
        <v>166</v>
      </c>
      <c r="F504" s="56" t="s">
        <v>166</v>
      </c>
      <c r="G504" s="56" t="s">
        <v>166</v>
      </c>
    </row>
    <row r="505" spans="1:7" x14ac:dyDescent="0.2">
      <c r="A505" s="56" t="s">
        <v>166</v>
      </c>
      <c r="B505" s="56" t="s">
        <v>166</v>
      </c>
      <c r="C505" s="56" t="s">
        <v>166</v>
      </c>
      <c r="D505" s="56" t="s">
        <v>166</v>
      </c>
      <c r="E505" s="56" t="s">
        <v>166</v>
      </c>
      <c r="F505" s="56" t="s">
        <v>166</v>
      </c>
      <c r="G505" s="56" t="s">
        <v>166</v>
      </c>
    </row>
    <row r="506" spans="1:7" x14ac:dyDescent="0.2">
      <c r="A506" s="56" t="s">
        <v>166</v>
      </c>
      <c r="B506" s="56" t="s">
        <v>166</v>
      </c>
      <c r="C506" s="56" t="s">
        <v>166</v>
      </c>
      <c r="D506" s="56" t="s">
        <v>166</v>
      </c>
      <c r="E506" s="56" t="s">
        <v>166</v>
      </c>
      <c r="F506" s="56" t="s">
        <v>166</v>
      </c>
      <c r="G506" s="56" t="s">
        <v>166</v>
      </c>
    </row>
    <row r="507" spans="1:7" x14ac:dyDescent="0.2">
      <c r="A507" s="56" t="s">
        <v>166</v>
      </c>
      <c r="B507" s="56" t="s">
        <v>166</v>
      </c>
      <c r="C507" s="56" t="s">
        <v>166</v>
      </c>
      <c r="D507" s="56" t="s">
        <v>166</v>
      </c>
      <c r="E507" s="56" t="s">
        <v>166</v>
      </c>
      <c r="F507" s="56" t="s">
        <v>166</v>
      </c>
      <c r="G507" s="56" t="s">
        <v>166</v>
      </c>
    </row>
    <row r="508" spans="1:7" x14ac:dyDescent="0.2">
      <c r="A508" s="56" t="s">
        <v>166</v>
      </c>
      <c r="B508" s="56" t="s">
        <v>166</v>
      </c>
      <c r="C508" s="56" t="s">
        <v>166</v>
      </c>
      <c r="D508" s="56" t="s">
        <v>166</v>
      </c>
      <c r="E508" s="56" t="s">
        <v>166</v>
      </c>
      <c r="F508" s="56" t="s">
        <v>166</v>
      </c>
      <c r="G508" s="56" t="s">
        <v>166</v>
      </c>
    </row>
    <row r="509" spans="1:7" x14ac:dyDescent="0.2">
      <c r="A509" s="56" t="s">
        <v>166</v>
      </c>
      <c r="B509" s="56" t="s">
        <v>166</v>
      </c>
      <c r="C509" s="56" t="s">
        <v>166</v>
      </c>
      <c r="D509" s="56" t="s">
        <v>166</v>
      </c>
      <c r="E509" s="56" t="s">
        <v>166</v>
      </c>
      <c r="F509" s="56" t="s">
        <v>166</v>
      </c>
      <c r="G509" s="56" t="s">
        <v>166</v>
      </c>
    </row>
    <row r="510" spans="1:7" x14ac:dyDescent="0.2">
      <c r="A510" s="56" t="s">
        <v>166</v>
      </c>
      <c r="B510" s="56" t="s">
        <v>166</v>
      </c>
      <c r="C510" s="56" t="s">
        <v>166</v>
      </c>
      <c r="D510" s="56" t="s">
        <v>166</v>
      </c>
      <c r="E510" s="56" t="s">
        <v>166</v>
      </c>
      <c r="F510" s="56" t="s">
        <v>166</v>
      </c>
      <c r="G510" s="56" t="s">
        <v>166</v>
      </c>
    </row>
    <row r="511" spans="1:7" x14ac:dyDescent="0.2">
      <c r="A511" s="56" t="s">
        <v>166</v>
      </c>
      <c r="B511" s="56" t="s">
        <v>166</v>
      </c>
      <c r="C511" s="56" t="s">
        <v>166</v>
      </c>
      <c r="D511" s="56" t="s">
        <v>166</v>
      </c>
      <c r="E511" s="56" t="s">
        <v>166</v>
      </c>
      <c r="F511" s="56" t="s">
        <v>166</v>
      </c>
      <c r="G511" s="56" t="s">
        <v>166</v>
      </c>
    </row>
    <row r="512" spans="1:7" x14ac:dyDescent="0.2">
      <c r="A512" s="56" t="s">
        <v>166</v>
      </c>
      <c r="B512" s="56" t="s">
        <v>166</v>
      </c>
      <c r="C512" s="56" t="s">
        <v>166</v>
      </c>
      <c r="D512" s="56" t="s">
        <v>166</v>
      </c>
      <c r="E512" s="56" t="s">
        <v>166</v>
      </c>
      <c r="F512" s="56" t="s">
        <v>166</v>
      </c>
      <c r="G512" s="56" t="s">
        <v>166</v>
      </c>
    </row>
    <row r="513" spans="1:7" x14ac:dyDescent="0.2">
      <c r="A513" s="56" t="s">
        <v>166</v>
      </c>
      <c r="B513" s="56" t="s">
        <v>166</v>
      </c>
      <c r="C513" s="56" t="s">
        <v>166</v>
      </c>
      <c r="D513" s="56" t="s">
        <v>166</v>
      </c>
      <c r="E513" s="56" t="s">
        <v>166</v>
      </c>
      <c r="F513" s="56" t="s">
        <v>166</v>
      </c>
      <c r="G513" s="56" t="s">
        <v>166</v>
      </c>
    </row>
    <row r="514" spans="1:7" x14ac:dyDescent="0.2">
      <c r="A514" s="56" t="s">
        <v>166</v>
      </c>
      <c r="B514" s="56" t="s">
        <v>166</v>
      </c>
      <c r="C514" s="56" t="s">
        <v>166</v>
      </c>
      <c r="D514" s="56" t="s">
        <v>166</v>
      </c>
      <c r="E514" s="56" t="s">
        <v>166</v>
      </c>
      <c r="F514" s="56" t="s">
        <v>166</v>
      </c>
      <c r="G514" s="56" t="s">
        <v>166</v>
      </c>
    </row>
    <row r="515" spans="1:7" x14ac:dyDescent="0.2">
      <c r="A515" s="56" t="s">
        <v>166</v>
      </c>
      <c r="B515" s="56" t="s">
        <v>166</v>
      </c>
      <c r="C515" s="56" t="s">
        <v>166</v>
      </c>
      <c r="D515" s="56" t="s">
        <v>166</v>
      </c>
      <c r="E515" s="56" t="s">
        <v>166</v>
      </c>
      <c r="F515" s="56" t="s">
        <v>166</v>
      </c>
      <c r="G515" s="56" t="s">
        <v>166</v>
      </c>
    </row>
    <row r="516" spans="1:7" x14ac:dyDescent="0.2">
      <c r="A516" s="56" t="s">
        <v>166</v>
      </c>
      <c r="B516" s="56" t="s">
        <v>166</v>
      </c>
      <c r="C516" s="56" t="s">
        <v>166</v>
      </c>
      <c r="D516" s="56" t="s">
        <v>166</v>
      </c>
      <c r="E516" s="56" t="s">
        <v>166</v>
      </c>
      <c r="F516" s="56" t="s">
        <v>166</v>
      </c>
      <c r="G516" s="56" t="s">
        <v>166</v>
      </c>
    </row>
    <row r="517" spans="1:7" x14ac:dyDescent="0.2">
      <c r="A517" s="56" t="s">
        <v>166</v>
      </c>
      <c r="B517" s="56" t="s">
        <v>166</v>
      </c>
      <c r="C517" s="56" t="s">
        <v>166</v>
      </c>
      <c r="D517" s="56" t="s">
        <v>166</v>
      </c>
      <c r="E517" s="56" t="s">
        <v>166</v>
      </c>
      <c r="F517" s="56" t="s">
        <v>166</v>
      </c>
      <c r="G517" s="56" t="s">
        <v>166</v>
      </c>
    </row>
    <row r="518" spans="1:7" x14ac:dyDescent="0.2">
      <c r="A518" s="56" t="s">
        <v>166</v>
      </c>
      <c r="B518" s="56" t="s">
        <v>166</v>
      </c>
      <c r="C518" s="56" t="s">
        <v>166</v>
      </c>
      <c r="D518" s="56" t="s">
        <v>166</v>
      </c>
      <c r="E518" s="56" t="s">
        <v>166</v>
      </c>
      <c r="F518" s="56" t="s">
        <v>166</v>
      </c>
      <c r="G518" s="56" t="s">
        <v>166</v>
      </c>
    </row>
    <row r="519" spans="1:7" x14ac:dyDescent="0.2">
      <c r="A519" s="56" t="s">
        <v>166</v>
      </c>
      <c r="B519" s="56" t="s">
        <v>166</v>
      </c>
      <c r="C519" s="56" t="s">
        <v>166</v>
      </c>
      <c r="D519" s="56" t="s">
        <v>166</v>
      </c>
      <c r="E519" s="56" t="s">
        <v>166</v>
      </c>
      <c r="F519" s="56" t="s">
        <v>166</v>
      </c>
      <c r="G519" s="56" t="s">
        <v>166</v>
      </c>
    </row>
    <row r="520" spans="1:7" x14ac:dyDescent="0.2">
      <c r="A520" s="56" t="s">
        <v>166</v>
      </c>
      <c r="B520" s="56" t="s">
        <v>166</v>
      </c>
      <c r="C520" s="56" t="s">
        <v>166</v>
      </c>
      <c r="D520" s="56" t="s">
        <v>166</v>
      </c>
      <c r="E520" s="56" t="s">
        <v>166</v>
      </c>
      <c r="F520" s="56" t="s">
        <v>166</v>
      </c>
      <c r="G520" s="56" t="s">
        <v>166</v>
      </c>
    </row>
    <row r="521" spans="1:7" x14ac:dyDescent="0.2">
      <c r="A521" s="56" t="s">
        <v>166</v>
      </c>
      <c r="B521" s="56" t="s">
        <v>166</v>
      </c>
      <c r="C521" s="56" t="s">
        <v>166</v>
      </c>
      <c r="D521" s="56" t="s">
        <v>166</v>
      </c>
      <c r="E521" s="56" t="s">
        <v>166</v>
      </c>
      <c r="F521" s="56" t="s">
        <v>166</v>
      </c>
      <c r="G521" s="56" t="s">
        <v>166</v>
      </c>
    </row>
    <row r="522" spans="1:7" x14ac:dyDescent="0.2">
      <c r="A522" s="56" t="s">
        <v>166</v>
      </c>
      <c r="B522" s="56" t="s">
        <v>166</v>
      </c>
      <c r="C522" s="56" t="s">
        <v>166</v>
      </c>
      <c r="D522" s="56" t="s">
        <v>166</v>
      </c>
      <c r="E522" s="56" t="s">
        <v>166</v>
      </c>
      <c r="F522" s="56" t="s">
        <v>166</v>
      </c>
      <c r="G522" s="56" t="s">
        <v>166</v>
      </c>
    </row>
    <row r="523" spans="1:7" x14ac:dyDescent="0.2">
      <c r="A523" s="56" t="s">
        <v>166</v>
      </c>
      <c r="B523" s="56" t="s">
        <v>166</v>
      </c>
      <c r="C523" s="56" t="s">
        <v>166</v>
      </c>
      <c r="D523" s="56" t="s">
        <v>166</v>
      </c>
      <c r="E523" s="56" t="s">
        <v>166</v>
      </c>
      <c r="F523" s="56" t="s">
        <v>166</v>
      </c>
      <c r="G523" s="56" t="s">
        <v>166</v>
      </c>
    </row>
    <row r="524" spans="1:7" x14ac:dyDescent="0.2">
      <c r="A524" s="56" t="s">
        <v>166</v>
      </c>
      <c r="B524" s="56" t="s">
        <v>166</v>
      </c>
      <c r="C524" s="56" t="s">
        <v>166</v>
      </c>
      <c r="D524" s="56" t="s">
        <v>166</v>
      </c>
      <c r="E524" s="56" t="s">
        <v>166</v>
      </c>
      <c r="F524" s="56" t="s">
        <v>166</v>
      </c>
      <c r="G524" s="56" t="s">
        <v>166</v>
      </c>
    </row>
    <row r="525" spans="1:7" x14ac:dyDescent="0.2">
      <c r="A525" s="56" t="s">
        <v>166</v>
      </c>
      <c r="B525" s="56" t="s">
        <v>166</v>
      </c>
      <c r="C525" s="56" t="s">
        <v>166</v>
      </c>
      <c r="D525" s="56" t="s">
        <v>166</v>
      </c>
      <c r="E525" s="56" t="s">
        <v>166</v>
      </c>
      <c r="F525" s="56" t="s">
        <v>166</v>
      </c>
      <c r="G525" s="56" t="s">
        <v>166</v>
      </c>
    </row>
    <row r="526" spans="1:7" x14ac:dyDescent="0.2">
      <c r="A526" s="56" t="s">
        <v>166</v>
      </c>
      <c r="B526" s="56" t="s">
        <v>166</v>
      </c>
      <c r="C526" s="56" t="s">
        <v>166</v>
      </c>
      <c r="D526" s="56" t="s">
        <v>166</v>
      </c>
      <c r="E526" s="56" t="s">
        <v>166</v>
      </c>
      <c r="F526" s="56" t="s">
        <v>166</v>
      </c>
      <c r="G526" s="56" t="s">
        <v>166</v>
      </c>
    </row>
    <row r="527" spans="1:7" x14ac:dyDescent="0.2">
      <c r="A527" s="56" t="s">
        <v>166</v>
      </c>
      <c r="B527" s="56" t="s">
        <v>166</v>
      </c>
      <c r="C527" s="56" t="s">
        <v>166</v>
      </c>
      <c r="D527" s="56" t="s">
        <v>166</v>
      </c>
      <c r="E527" s="56" t="s">
        <v>166</v>
      </c>
      <c r="F527" s="56" t="s">
        <v>166</v>
      </c>
      <c r="G527" s="56" t="s">
        <v>166</v>
      </c>
    </row>
    <row r="528" spans="1:7" x14ac:dyDescent="0.2">
      <c r="A528" s="56" t="s">
        <v>166</v>
      </c>
      <c r="B528" s="56" t="s">
        <v>166</v>
      </c>
      <c r="C528" s="56" t="s">
        <v>166</v>
      </c>
      <c r="D528" s="56" t="s">
        <v>166</v>
      </c>
      <c r="E528" s="56" t="s">
        <v>166</v>
      </c>
      <c r="F528" s="56" t="s">
        <v>166</v>
      </c>
      <c r="G528" s="56" t="s">
        <v>166</v>
      </c>
    </row>
    <row r="529" spans="1:7" x14ac:dyDescent="0.2">
      <c r="A529" s="56" t="s">
        <v>166</v>
      </c>
      <c r="B529" s="56" t="s">
        <v>166</v>
      </c>
      <c r="C529" s="56" t="s">
        <v>166</v>
      </c>
      <c r="D529" s="56" t="s">
        <v>166</v>
      </c>
      <c r="E529" s="56" t="s">
        <v>166</v>
      </c>
      <c r="F529" s="56" t="s">
        <v>166</v>
      </c>
      <c r="G529" s="56" t="s">
        <v>166</v>
      </c>
    </row>
    <row r="530" spans="1:7" x14ac:dyDescent="0.2">
      <c r="A530" s="56" t="s">
        <v>166</v>
      </c>
      <c r="B530" s="56" t="s">
        <v>166</v>
      </c>
      <c r="C530" s="56" t="s">
        <v>166</v>
      </c>
      <c r="D530" s="56" t="s">
        <v>166</v>
      </c>
      <c r="E530" s="56" t="s">
        <v>166</v>
      </c>
      <c r="F530" s="56" t="s">
        <v>166</v>
      </c>
      <c r="G530" s="56" t="s">
        <v>166</v>
      </c>
    </row>
    <row r="531" spans="1:7" x14ac:dyDescent="0.2">
      <c r="A531" s="56" t="s">
        <v>166</v>
      </c>
      <c r="B531" s="56" t="s">
        <v>166</v>
      </c>
      <c r="C531" s="56" t="s">
        <v>166</v>
      </c>
      <c r="D531" s="56" t="s">
        <v>166</v>
      </c>
      <c r="E531" s="56" t="s">
        <v>166</v>
      </c>
      <c r="F531" s="56" t="s">
        <v>166</v>
      </c>
      <c r="G531" s="56" t="s">
        <v>166</v>
      </c>
    </row>
    <row r="532" spans="1:7" x14ac:dyDescent="0.2">
      <c r="A532" s="56" t="s">
        <v>166</v>
      </c>
      <c r="B532" s="56" t="s">
        <v>166</v>
      </c>
      <c r="C532" s="56" t="s">
        <v>166</v>
      </c>
      <c r="D532" s="56" t="s">
        <v>166</v>
      </c>
      <c r="E532" s="56" t="s">
        <v>166</v>
      </c>
      <c r="F532" s="56" t="s">
        <v>166</v>
      </c>
      <c r="G532" s="56" t="s">
        <v>166</v>
      </c>
    </row>
    <row r="533" spans="1:7" x14ac:dyDescent="0.2">
      <c r="A533" s="56" t="s">
        <v>166</v>
      </c>
      <c r="B533" s="56" t="s">
        <v>166</v>
      </c>
      <c r="C533" s="56" t="s">
        <v>166</v>
      </c>
      <c r="D533" s="56" t="s">
        <v>166</v>
      </c>
      <c r="E533" s="56" t="s">
        <v>166</v>
      </c>
      <c r="F533" s="56" t="s">
        <v>166</v>
      </c>
      <c r="G533" s="56" t="s">
        <v>166</v>
      </c>
    </row>
    <row r="534" spans="1:7" x14ac:dyDescent="0.2">
      <c r="A534" s="56" t="s">
        <v>166</v>
      </c>
      <c r="B534" s="56" t="s">
        <v>166</v>
      </c>
      <c r="C534" s="56" t="s">
        <v>166</v>
      </c>
      <c r="D534" s="56" t="s">
        <v>166</v>
      </c>
      <c r="E534" s="56" t="s">
        <v>166</v>
      </c>
      <c r="F534" s="56" t="s">
        <v>166</v>
      </c>
      <c r="G534" s="56" t="s">
        <v>166</v>
      </c>
    </row>
    <row r="535" spans="1:7" x14ac:dyDescent="0.2">
      <c r="A535" s="56" t="s">
        <v>166</v>
      </c>
      <c r="B535" s="56" t="s">
        <v>166</v>
      </c>
      <c r="C535" s="56" t="s">
        <v>166</v>
      </c>
      <c r="D535" s="56" t="s">
        <v>166</v>
      </c>
      <c r="E535" s="56" t="s">
        <v>166</v>
      </c>
      <c r="F535" s="56" t="s">
        <v>166</v>
      </c>
      <c r="G535" s="56" t="s">
        <v>166</v>
      </c>
    </row>
    <row r="536" spans="1:7" x14ac:dyDescent="0.2">
      <c r="A536" s="56" t="s">
        <v>166</v>
      </c>
      <c r="B536" s="56" t="s">
        <v>166</v>
      </c>
      <c r="C536" s="56" t="s">
        <v>166</v>
      </c>
      <c r="D536" s="56" t="s">
        <v>166</v>
      </c>
      <c r="E536" s="56" t="s">
        <v>166</v>
      </c>
      <c r="F536" s="56" t="s">
        <v>166</v>
      </c>
      <c r="G536" s="56" t="s">
        <v>166</v>
      </c>
    </row>
    <row r="537" spans="1:7" x14ac:dyDescent="0.2">
      <c r="A537" s="56" t="s">
        <v>166</v>
      </c>
      <c r="B537" s="56" t="s">
        <v>166</v>
      </c>
      <c r="C537" s="56" t="s">
        <v>166</v>
      </c>
      <c r="D537" s="56" t="s">
        <v>166</v>
      </c>
      <c r="E537" s="56" t="s">
        <v>166</v>
      </c>
      <c r="F537" s="56" t="s">
        <v>166</v>
      </c>
      <c r="G537" s="56" t="s">
        <v>166</v>
      </c>
    </row>
    <row r="538" spans="1:7" x14ac:dyDescent="0.2">
      <c r="A538" s="56" t="s">
        <v>166</v>
      </c>
      <c r="B538" s="56" t="s">
        <v>166</v>
      </c>
      <c r="C538" s="56" t="s">
        <v>166</v>
      </c>
      <c r="D538" s="56" t="s">
        <v>166</v>
      </c>
      <c r="E538" s="56" t="s">
        <v>166</v>
      </c>
      <c r="F538" s="56" t="s">
        <v>166</v>
      </c>
      <c r="G538" s="56" t="s">
        <v>166</v>
      </c>
    </row>
    <row r="539" spans="1:7" x14ac:dyDescent="0.2">
      <c r="A539" s="56" t="s">
        <v>166</v>
      </c>
      <c r="B539" s="56" t="s">
        <v>166</v>
      </c>
      <c r="C539" s="56" t="s">
        <v>166</v>
      </c>
      <c r="D539" s="56" t="s">
        <v>166</v>
      </c>
      <c r="E539" s="56" t="s">
        <v>166</v>
      </c>
      <c r="F539" s="56" t="s">
        <v>166</v>
      </c>
      <c r="G539" s="56" t="s">
        <v>166</v>
      </c>
    </row>
    <row r="540" spans="1:7" x14ac:dyDescent="0.2">
      <c r="A540" s="56" t="s">
        <v>166</v>
      </c>
      <c r="B540" s="56" t="s">
        <v>166</v>
      </c>
      <c r="C540" s="56" t="s">
        <v>166</v>
      </c>
      <c r="D540" s="56" t="s">
        <v>166</v>
      </c>
      <c r="E540" s="56" t="s">
        <v>166</v>
      </c>
      <c r="F540" s="56" t="s">
        <v>166</v>
      </c>
      <c r="G540" s="56" t="s">
        <v>166</v>
      </c>
    </row>
    <row r="541" spans="1:7" x14ac:dyDescent="0.2">
      <c r="A541" s="56" t="s">
        <v>166</v>
      </c>
      <c r="B541" s="56" t="s">
        <v>166</v>
      </c>
      <c r="C541" s="56" t="s">
        <v>166</v>
      </c>
      <c r="D541" s="56" t="s">
        <v>166</v>
      </c>
      <c r="E541" s="56" t="s">
        <v>166</v>
      </c>
      <c r="F541" s="56" t="s">
        <v>166</v>
      </c>
      <c r="G541" s="56" t="s">
        <v>166</v>
      </c>
    </row>
    <row r="542" spans="1:7" x14ac:dyDescent="0.2">
      <c r="A542" s="56" t="s">
        <v>166</v>
      </c>
      <c r="B542" s="56" t="s">
        <v>166</v>
      </c>
      <c r="C542" s="56" t="s">
        <v>166</v>
      </c>
      <c r="D542" s="56" t="s">
        <v>166</v>
      </c>
      <c r="E542" s="56" t="s">
        <v>166</v>
      </c>
      <c r="F542" s="56" t="s">
        <v>166</v>
      </c>
      <c r="G542" s="56" t="s">
        <v>166</v>
      </c>
    </row>
    <row r="543" spans="1:7" x14ac:dyDescent="0.2">
      <c r="A543" s="56" t="s">
        <v>166</v>
      </c>
      <c r="B543" s="56" t="s">
        <v>166</v>
      </c>
      <c r="C543" s="56" t="s">
        <v>166</v>
      </c>
      <c r="D543" s="56" t="s">
        <v>166</v>
      </c>
      <c r="E543" s="56" t="s">
        <v>166</v>
      </c>
      <c r="F543" s="56" t="s">
        <v>166</v>
      </c>
      <c r="G543" s="56" t="s">
        <v>166</v>
      </c>
    </row>
    <row r="544" spans="1:7" x14ac:dyDescent="0.2">
      <c r="A544" s="56" t="s">
        <v>166</v>
      </c>
      <c r="B544" s="56" t="s">
        <v>166</v>
      </c>
      <c r="C544" s="56" t="s">
        <v>166</v>
      </c>
      <c r="D544" s="56" t="s">
        <v>166</v>
      </c>
      <c r="E544" s="56" t="s">
        <v>166</v>
      </c>
      <c r="F544" s="56" t="s">
        <v>166</v>
      </c>
      <c r="G544" s="56" t="s">
        <v>166</v>
      </c>
    </row>
    <row r="545" spans="1:7" x14ac:dyDescent="0.2">
      <c r="A545" s="56" t="s">
        <v>166</v>
      </c>
      <c r="B545" s="56" t="s">
        <v>166</v>
      </c>
      <c r="C545" s="56" t="s">
        <v>166</v>
      </c>
      <c r="D545" s="56" t="s">
        <v>166</v>
      </c>
      <c r="E545" s="56" t="s">
        <v>166</v>
      </c>
      <c r="F545" s="56" t="s">
        <v>166</v>
      </c>
      <c r="G545" s="56" t="s">
        <v>166</v>
      </c>
    </row>
    <row r="546" spans="1:7" x14ac:dyDescent="0.2">
      <c r="A546" s="56" t="s">
        <v>166</v>
      </c>
      <c r="B546" s="56" t="s">
        <v>166</v>
      </c>
      <c r="C546" s="56" t="s">
        <v>166</v>
      </c>
      <c r="D546" s="56" t="s">
        <v>166</v>
      </c>
      <c r="E546" s="56" t="s">
        <v>166</v>
      </c>
      <c r="F546" s="56" t="s">
        <v>166</v>
      </c>
      <c r="G546" s="56" t="s">
        <v>166</v>
      </c>
    </row>
    <row r="547" spans="1:7" x14ac:dyDescent="0.2">
      <c r="A547" s="56" t="s">
        <v>166</v>
      </c>
      <c r="B547" s="56" t="s">
        <v>166</v>
      </c>
      <c r="C547" s="56" t="s">
        <v>166</v>
      </c>
      <c r="D547" s="56" t="s">
        <v>166</v>
      </c>
      <c r="E547" s="56" t="s">
        <v>166</v>
      </c>
      <c r="F547" s="56" t="s">
        <v>166</v>
      </c>
      <c r="G547" s="56" t="s">
        <v>166</v>
      </c>
    </row>
    <row r="548" spans="1:7" x14ac:dyDescent="0.2">
      <c r="A548" s="56" t="s">
        <v>166</v>
      </c>
      <c r="B548" s="56" t="s">
        <v>166</v>
      </c>
      <c r="C548" s="56" t="s">
        <v>166</v>
      </c>
      <c r="D548" s="56" t="s">
        <v>166</v>
      </c>
      <c r="E548" s="56" t="s">
        <v>166</v>
      </c>
      <c r="F548" s="56" t="s">
        <v>166</v>
      </c>
      <c r="G548" s="56" t="s">
        <v>166</v>
      </c>
    </row>
    <row r="549" spans="1:7" x14ac:dyDescent="0.2">
      <c r="A549" s="56" t="s">
        <v>166</v>
      </c>
      <c r="B549" s="56" t="s">
        <v>166</v>
      </c>
      <c r="C549" s="56" t="s">
        <v>166</v>
      </c>
      <c r="D549" s="56" t="s">
        <v>166</v>
      </c>
      <c r="E549" s="56" t="s">
        <v>166</v>
      </c>
      <c r="F549" s="56" t="s">
        <v>166</v>
      </c>
      <c r="G549" s="56" t="s">
        <v>166</v>
      </c>
    </row>
    <row r="550" spans="1:7" x14ac:dyDescent="0.2">
      <c r="A550" s="56" t="s">
        <v>166</v>
      </c>
      <c r="B550" s="56" t="s">
        <v>166</v>
      </c>
      <c r="C550" s="56" t="s">
        <v>166</v>
      </c>
      <c r="D550" s="56" t="s">
        <v>166</v>
      </c>
      <c r="E550" s="56" t="s">
        <v>166</v>
      </c>
      <c r="F550" s="56" t="s">
        <v>166</v>
      </c>
      <c r="G550" s="56" t="s">
        <v>166</v>
      </c>
    </row>
    <row r="551" spans="1:7" x14ac:dyDescent="0.2">
      <c r="A551" s="56" t="s">
        <v>166</v>
      </c>
      <c r="B551" s="56" t="s">
        <v>166</v>
      </c>
      <c r="C551" s="56" t="s">
        <v>166</v>
      </c>
      <c r="D551" s="56" t="s">
        <v>166</v>
      </c>
      <c r="E551" s="56" t="s">
        <v>166</v>
      </c>
      <c r="F551" s="56" t="s">
        <v>166</v>
      </c>
      <c r="G551" s="56" t="s">
        <v>166</v>
      </c>
    </row>
    <row r="552" spans="1:7" x14ac:dyDescent="0.2">
      <c r="A552" s="56" t="s">
        <v>166</v>
      </c>
      <c r="B552" s="56" t="s">
        <v>166</v>
      </c>
      <c r="C552" s="56" t="s">
        <v>166</v>
      </c>
      <c r="D552" s="56" t="s">
        <v>166</v>
      </c>
      <c r="E552" s="56" t="s">
        <v>166</v>
      </c>
      <c r="F552" s="56" t="s">
        <v>166</v>
      </c>
      <c r="G552" s="56" t="s">
        <v>166</v>
      </c>
    </row>
    <row r="553" spans="1:7" x14ac:dyDescent="0.2">
      <c r="A553" s="56" t="s">
        <v>166</v>
      </c>
      <c r="B553" s="56" t="s">
        <v>166</v>
      </c>
      <c r="C553" s="56" t="s">
        <v>166</v>
      </c>
      <c r="D553" s="56" t="s">
        <v>166</v>
      </c>
      <c r="E553" s="56" t="s">
        <v>166</v>
      </c>
      <c r="F553" s="56" t="s">
        <v>166</v>
      </c>
      <c r="G553" s="56" t="s">
        <v>166</v>
      </c>
    </row>
    <row r="554" spans="1:7" x14ac:dyDescent="0.2">
      <c r="A554" s="56" t="s">
        <v>166</v>
      </c>
      <c r="B554" s="56" t="s">
        <v>166</v>
      </c>
      <c r="C554" s="56" t="s">
        <v>166</v>
      </c>
      <c r="D554" s="56" t="s">
        <v>166</v>
      </c>
      <c r="E554" s="56" t="s">
        <v>166</v>
      </c>
      <c r="F554" s="56" t="s">
        <v>166</v>
      </c>
      <c r="G554" s="56" t="s">
        <v>166</v>
      </c>
    </row>
    <row r="555" spans="1:7" x14ac:dyDescent="0.2">
      <c r="A555" s="56" t="s">
        <v>166</v>
      </c>
      <c r="B555" s="56" t="s">
        <v>166</v>
      </c>
      <c r="C555" s="56" t="s">
        <v>166</v>
      </c>
      <c r="D555" s="56" t="s">
        <v>166</v>
      </c>
      <c r="E555" s="56" t="s">
        <v>166</v>
      </c>
      <c r="F555" s="56" t="s">
        <v>166</v>
      </c>
      <c r="G555" s="56" t="s">
        <v>166</v>
      </c>
    </row>
    <row r="556" spans="1:7" x14ac:dyDescent="0.2">
      <c r="A556" s="56" t="s">
        <v>166</v>
      </c>
      <c r="B556" s="56" t="s">
        <v>166</v>
      </c>
      <c r="C556" s="56" t="s">
        <v>166</v>
      </c>
      <c r="D556" s="56" t="s">
        <v>166</v>
      </c>
      <c r="E556" s="56" t="s">
        <v>166</v>
      </c>
      <c r="F556" s="56" t="s">
        <v>166</v>
      </c>
      <c r="G556" s="56" t="s">
        <v>166</v>
      </c>
    </row>
    <row r="557" spans="1:7" x14ac:dyDescent="0.2">
      <c r="A557" s="56" t="s">
        <v>166</v>
      </c>
      <c r="B557" s="56" t="s">
        <v>166</v>
      </c>
      <c r="C557" s="56" t="s">
        <v>166</v>
      </c>
      <c r="D557" s="56" t="s">
        <v>166</v>
      </c>
      <c r="E557" s="56" t="s">
        <v>166</v>
      </c>
      <c r="F557" s="56" t="s">
        <v>166</v>
      </c>
      <c r="G557" s="56" t="s">
        <v>166</v>
      </c>
    </row>
    <row r="558" spans="1:7" x14ac:dyDescent="0.2">
      <c r="A558" s="56" t="s">
        <v>166</v>
      </c>
      <c r="B558" s="56" t="s">
        <v>166</v>
      </c>
      <c r="C558" s="56" t="s">
        <v>166</v>
      </c>
      <c r="D558" s="56" t="s">
        <v>166</v>
      </c>
      <c r="E558" s="56" t="s">
        <v>166</v>
      </c>
      <c r="F558" s="56" t="s">
        <v>166</v>
      </c>
      <c r="G558" s="56" t="s">
        <v>166</v>
      </c>
    </row>
    <row r="559" spans="1:7" x14ac:dyDescent="0.2">
      <c r="A559" s="56" t="s">
        <v>166</v>
      </c>
      <c r="B559" s="56" t="s">
        <v>166</v>
      </c>
      <c r="C559" s="56" t="s">
        <v>166</v>
      </c>
      <c r="D559" s="56" t="s">
        <v>166</v>
      </c>
      <c r="E559" s="56" t="s">
        <v>166</v>
      </c>
      <c r="F559" s="56" t="s">
        <v>166</v>
      </c>
      <c r="G559" s="56" t="s">
        <v>166</v>
      </c>
    </row>
    <row r="560" spans="1:7" x14ac:dyDescent="0.2">
      <c r="A560" s="56" t="s">
        <v>166</v>
      </c>
      <c r="B560" s="56" t="s">
        <v>166</v>
      </c>
      <c r="C560" s="56" t="s">
        <v>166</v>
      </c>
      <c r="D560" s="56" t="s">
        <v>166</v>
      </c>
      <c r="E560" s="56" t="s">
        <v>166</v>
      </c>
      <c r="F560" s="56" t="s">
        <v>166</v>
      </c>
      <c r="G560" s="56" t="s">
        <v>166</v>
      </c>
    </row>
    <row r="561" spans="1:7" x14ac:dyDescent="0.2">
      <c r="A561" s="56" t="s">
        <v>166</v>
      </c>
      <c r="B561" s="56" t="s">
        <v>166</v>
      </c>
      <c r="C561" s="56" t="s">
        <v>166</v>
      </c>
      <c r="D561" s="56" t="s">
        <v>166</v>
      </c>
      <c r="E561" s="56" t="s">
        <v>166</v>
      </c>
      <c r="F561" s="56" t="s">
        <v>166</v>
      </c>
      <c r="G561" s="56" t="s">
        <v>166</v>
      </c>
    </row>
    <row r="562" spans="1:7" x14ac:dyDescent="0.2">
      <c r="A562" s="56" t="s">
        <v>166</v>
      </c>
      <c r="B562" s="56" t="s">
        <v>166</v>
      </c>
      <c r="C562" s="56" t="s">
        <v>166</v>
      </c>
      <c r="D562" s="56" t="s">
        <v>166</v>
      </c>
      <c r="E562" s="56" t="s">
        <v>166</v>
      </c>
      <c r="F562" s="56" t="s">
        <v>166</v>
      </c>
      <c r="G562" s="56" t="s">
        <v>166</v>
      </c>
    </row>
    <row r="563" spans="1:7" x14ac:dyDescent="0.2">
      <c r="A563" s="56" t="s">
        <v>166</v>
      </c>
      <c r="B563" s="56" t="s">
        <v>166</v>
      </c>
      <c r="C563" s="56" t="s">
        <v>166</v>
      </c>
      <c r="D563" s="56" t="s">
        <v>166</v>
      </c>
      <c r="E563" s="56" t="s">
        <v>166</v>
      </c>
      <c r="F563" s="56" t="s">
        <v>166</v>
      </c>
      <c r="G563" s="56" t="s">
        <v>166</v>
      </c>
    </row>
    <row r="564" spans="1:7" x14ac:dyDescent="0.2">
      <c r="A564" s="56" t="s">
        <v>166</v>
      </c>
      <c r="B564" s="56" t="s">
        <v>166</v>
      </c>
      <c r="C564" s="56" t="s">
        <v>166</v>
      </c>
      <c r="D564" s="56" t="s">
        <v>166</v>
      </c>
      <c r="E564" s="56" t="s">
        <v>166</v>
      </c>
      <c r="F564" s="56" t="s">
        <v>166</v>
      </c>
      <c r="G564" s="56" t="s">
        <v>166</v>
      </c>
    </row>
    <row r="565" spans="1:7" x14ac:dyDescent="0.2">
      <c r="A565" s="56" t="s">
        <v>166</v>
      </c>
      <c r="B565" s="56" t="s">
        <v>166</v>
      </c>
      <c r="C565" s="56" t="s">
        <v>166</v>
      </c>
      <c r="D565" s="56" t="s">
        <v>166</v>
      </c>
      <c r="E565" s="56" t="s">
        <v>166</v>
      </c>
      <c r="F565" s="56" t="s">
        <v>166</v>
      </c>
      <c r="G565" s="56" t="s">
        <v>166</v>
      </c>
    </row>
    <row r="566" spans="1:7" x14ac:dyDescent="0.2">
      <c r="A566" s="56" t="s">
        <v>166</v>
      </c>
      <c r="B566" s="56" t="s">
        <v>166</v>
      </c>
      <c r="C566" s="56" t="s">
        <v>166</v>
      </c>
      <c r="D566" s="56" t="s">
        <v>166</v>
      </c>
      <c r="E566" s="56" t="s">
        <v>166</v>
      </c>
      <c r="F566" s="56" t="s">
        <v>166</v>
      </c>
      <c r="G566" s="56" t="s">
        <v>166</v>
      </c>
    </row>
    <row r="567" spans="1:7" x14ac:dyDescent="0.2">
      <c r="A567" s="56" t="s">
        <v>166</v>
      </c>
      <c r="B567" s="56" t="s">
        <v>166</v>
      </c>
      <c r="C567" s="56" t="s">
        <v>166</v>
      </c>
      <c r="D567" s="56" t="s">
        <v>166</v>
      </c>
      <c r="E567" s="56" t="s">
        <v>166</v>
      </c>
      <c r="F567" s="56" t="s">
        <v>166</v>
      </c>
      <c r="G567" s="56" t="s">
        <v>166</v>
      </c>
    </row>
    <row r="568" spans="1:7" x14ac:dyDescent="0.2">
      <c r="A568" s="56" t="s">
        <v>166</v>
      </c>
      <c r="B568" s="56" t="s">
        <v>166</v>
      </c>
      <c r="C568" s="56" t="s">
        <v>166</v>
      </c>
      <c r="D568" s="56" t="s">
        <v>166</v>
      </c>
      <c r="E568" s="56" t="s">
        <v>166</v>
      </c>
      <c r="F568" s="56" t="s">
        <v>166</v>
      </c>
      <c r="G568" s="56" t="s">
        <v>166</v>
      </c>
    </row>
    <row r="569" spans="1:7" x14ac:dyDescent="0.2">
      <c r="A569" s="56" t="s">
        <v>166</v>
      </c>
      <c r="B569" s="56" t="s">
        <v>166</v>
      </c>
      <c r="C569" s="56" t="s">
        <v>166</v>
      </c>
      <c r="D569" s="56" t="s">
        <v>166</v>
      </c>
      <c r="E569" s="56" t="s">
        <v>166</v>
      </c>
      <c r="F569" s="56" t="s">
        <v>166</v>
      </c>
      <c r="G569" s="56" t="s">
        <v>166</v>
      </c>
    </row>
    <row r="570" spans="1:7" x14ac:dyDescent="0.2">
      <c r="A570" s="56" t="s">
        <v>166</v>
      </c>
      <c r="B570" s="56" t="s">
        <v>166</v>
      </c>
      <c r="C570" s="56" t="s">
        <v>166</v>
      </c>
      <c r="D570" s="56" t="s">
        <v>166</v>
      </c>
      <c r="E570" s="56" t="s">
        <v>166</v>
      </c>
      <c r="F570" s="56" t="s">
        <v>166</v>
      </c>
      <c r="G570" s="56" t="s">
        <v>166</v>
      </c>
    </row>
    <row r="571" spans="1:7" x14ac:dyDescent="0.2">
      <c r="A571" s="56" t="s">
        <v>166</v>
      </c>
      <c r="B571" s="56" t="s">
        <v>166</v>
      </c>
      <c r="C571" s="56" t="s">
        <v>166</v>
      </c>
      <c r="D571" s="56" t="s">
        <v>166</v>
      </c>
      <c r="E571" s="56" t="s">
        <v>166</v>
      </c>
      <c r="F571" s="56" t="s">
        <v>166</v>
      </c>
      <c r="G571" s="56" t="s">
        <v>166</v>
      </c>
    </row>
    <row r="572" spans="1:7" x14ac:dyDescent="0.2">
      <c r="A572" s="56" t="s">
        <v>166</v>
      </c>
      <c r="B572" s="56" t="s">
        <v>166</v>
      </c>
      <c r="C572" s="56" t="s">
        <v>166</v>
      </c>
      <c r="D572" s="56" t="s">
        <v>166</v>
      </c>
      <c r="E572" s="56" t="s">
        <v>166</v>
      </c>
      <c r="F572" s="56" t="s">
        <v>166</v>
      </c>
      <c r="G572" s="56" t="s">
        <v>166</v>
      </c>
    </row>
    <row r="573" spans="1:7" x14ac:dyDescent="0.2">
      <c r="A573" s="56" t="s">
        <v>166</v>
      </c>
      <c r="B573" s="56" t="s">
        <v>166</v>
      </c>
      <c r="C573" s="56" t="s">
        <v>166</v>
      </c>
      <c r="D573" s="56" t="s">
        <v>166</v>
      </c>
      <c r="E573" s="56" t="s">
        <v>166</v>
      </c>
      <c r="F573" s="56" t="s">
        <v>166</v>
      </c>
      <c r="G573" s="56" t="s">
        <v>166</v>
      </c>
    </row>
    <row r="574" spans="1:7" x14ac:dyDescent="0.2">
      <c r="A574" s="56" t="s">
        <v>166</v>
      </c>
      <c r="B574" s="56" t="s">
        <v>166</v>
      </c>
      <c r="C574" s="56" t="s">
        <v>166</v>
      </c>
      <c r="D574" s="56" t="s">
        <v>166</v>
      </c>
      <c r="E574" s="56" t="s">
        <v>166</v>
      </c>
      <c r="F574" s="56" t="s">
        <v>166</v>
      </c>
      <c r="G574" s="56" t="s">
        <v>166</v>
      </c>
    </row>
    <row r="575" spans="1:7" x14ac:dyDescent="0.2">
      <c r="A575" s="56" t="s">
        <v>166</v>
      </c>
      <c r="B575" s="56" t="s">
        <v>166</v>
      </c>
      <c r="C575" s="56" t="s">
        <v>166</v>
      </c>
      <c r="D575" s="56" t="s">
        <v>166</v>
      </c>
      <c r="E575" s="56" t="s">
        <v>166</v>
      </c>
      <c r="F575" s="56" t="s">
        <v>166</v>
      </c>
      <c r="G575" s="56" t="s">
        <v>166</v>
      </c>
    </row>
    <row r="576" spans="1:7" x14ac:dyDescent="0.2">
      <c r="A576" s="56" t="s">
        <v>166</v>
      </c>
      <c r="B576" s="56" t="s">
        <v>166</v>
      </c>
      <c r="C576" s="56" t="s">
        <v>166</v>
      </c>
      <c r="D576" s="56" t="s">
        <v>166</v>
      </c>
      <c r="E576" s="56" t="s">
        <v>166</v>
      </c>
      <c r="F576" s="56" t="s">
        <v>166</v>
      </c>
      <c r="G576" s="56" t="s">
        <v>166</v>
      </c>
    </row>
    <row r="577" spans="1:7" x14ac:dyDescent="0.2">
      <c r="A577" s="56" t="s">
        <v>166</v>
      </c>
      <c r="B577" s="56" t="s">
        <v>166</v>
      </c>
      <c r="C577" s="56" t="s">
        <v>166</v>
      </c>
      <c r="D577" s="56" t="s">
        <v>166</v>
      </c>
      <c r="E577" s="56" t="s">
        <v>166</v>
      </c>
      <c r="F577" s="56" t="s">
        <v>166</v>
      </c>
      <c r="G577" s="56" t="s">
        <v>166</v>
      </c>
    </row>
    <row r="578" spans="1:7" x14ac:dyDescent="0.2">
      <c r="A578" s="56" t="s">
        <v>166</v>
      </c>
      <c r="B578" s="56" t="s">
        <v>166</v>
      </c>
      <c r="C578" s="56" t="s">
        <v>166</v>
      </c>
      <c r="D578" s="56" t="s">
        <v>166</v>
      </c>
      <c r="E578" s="56" t="s">
        <v>166</v>
      </c>
      <c r="F578" s="56" t="s">
        <v>166</v>
      </c>
      <c r="G578" s="56" t="s">
        <v>166</v>
      </c>
    </row>
    <row r="579" spans="1:7" x14ac:dyDescent="0.2">
      <c r="A579" s="56" t="s">
        <v>166</v>
      </c>
      <c r="B579" s="56" t="s">
        <v>166</v>
      </c>
      <c r="C579" s="56" t="s">
        <v>166</v>
      </c>
      <c r="D579" s="56" t="s">
        <v>166</v>
      </c>
      <c r="E579" s="56" t="s">
        <v>166</v>
      </c>
      <c r="F579" s="56" t="s">
        <v>166</v>
      </c>
      <c r="G579" s="56" t="s">
        <v>166</v>
      </c>
    </row>
    <row r="580" spans="1:7" x14ac:dyDescent="0.2">
      <c r="A580" s="56" t="s">
        <v>166</v>
      </c>
      <c r="B580" s="56" t="s">
        <v>166</v>
      </c>
      <c r="C580" s="56" t="s">
        <v>166</v>
      </c>
      <c r="D580" s="56" t="s">
        <v>166</v>
      </c>
      <c r="E580" s="56" t="s">
        <v>166</v>
      </c>
      <c r="F580" s="56" t="s">
        <v>166</v>
      </c>
      <c r="G580" s="56" t="s">
        <v>166</v>
      </c>
    </row>
    <row r="581" spans="1:7" x14ac:dyDescent="0.2">
      <c r="A581" s="56" t="s">
        <v>166</v>
      </c>
      <c r="B581" s="56" t="s">
        <v>166</v>
      </c>
      <c r="C581" s="56" t="s">
        <v>166</v>
      </c>
      <c r="D581" s="56" t="s">
        <v>166</v>
      </c>
      <c r="E581" s="56" t="s">
        <v>166</v>
      </c>
      <c r="F581" s="56" t="s">
        <v>166</v>
      </c>
      <c r="G581" s="56" t="s">
        <v>166</v>
      </c>
    </row>
    <row r="582" spans="1:7" x14ac:dyDescent="0.2">
      <c r="A582" s="56" t="s">
        <v>166</v>
      </c>
      <c r="B582" s="56" t="s">
        <v>166</v>
      </c>
      <c r="C582" s="56" t="s">
        <v>166</v>
      </c>
      <c r="D582" s="56" t="s">
        <v>166</v>
      </c>
      <c r="E582" s="56" t="s">
        <v>166</v>
      </c>
      <c r="F582" s="56" t="s">
        <v>166</v>
      </c>
      <c r="G582" s="56" t="s">
        <v>166</v>
      </c>
    </row>
    <row r="583" spans="1:7" x14ac:dyDescent="0.2">
      <c r="A583" s="56" t="s">
        <v>166</v>
      </c>
      <c r="B583" s="56" t="s">
        <v>166</v>
      </c>
      <c r="C583" s="56" t="s">
        <v>166</v>
      </c>
      <c r="D583" s="56" t="s">
        <v>166</v>
      </c>
      <c r="E583" s="56" t="s">
        <v>166</v>
      </c>
      <c r="F583" s="56" t="s">
        <v>166</v>
      </c>
      <c r="G583" s="56" t="s">
        <v>166</v>
      </c>
    </row>
    <row r="584" spans="1:7" x14ac:dyDescent="0.2">
      <c r="A584" s="56" t="s">
        <v>166</v>
      </c>
      <c r="B584" s="56" t="s">
        <v>166</v>
      </c>
      <c r="C584" s="56" t="s">
        <v>166</v>
      </c>
      <c r="D584" s="56" t="s">
        <v>166</v>
      </c>
      <c r="E584" s="56" t="s">
        <v>166</v>
      </c>
      <c r="F584" s="56" t="s">
        <v>166</v>
      </c>
      <c r="G584" s="56" t="s">
        <v>166</v>
      </c>
    </row>
    <row r="585" spans="1:7" x14ac:dyDescent="0.2">
      <c r="A585" s="56" t="s">
        <v>166</v>
      </c>
      <c r="B585" s="56" t="s">
        <v>166</v>
      </c>
      <c r="C585" s="56" t="s">
        <v>166</v>
      </c>
      <c r="D585" s="56" t="s">
        <v>166</v>
      </c>
      <c r="E585" s="56" t="s">
        <v>166</v>
      </c>
      <c r="F585" s="56" t="s">
        <v>166</v>
      </c>
      <c r="G585" s="56" t="s">
        <v>166</v>
      </c>
    </row>
    <row r="586" spans="1:7" x14ac:dyDescent="0.2">
      <c r="A586" s="56" t="s">
        <v>166</v>
      </c>
      <c r="B586" s="56" t="s">
        <v>166</v>
      </c>
      <c r="C586" s="56" t="s">
        <v>166</v>
      </c>
      <c r="D586" s="56" t="s">
        <v>166</v>
      </c>
      <c r="E586" s="56" t="s">
        <v>166</v>
      </c>
      <c r="F586" s="56" t="s">
        <v>166</v>
      </c>
      <c r="G586" s="56" t="s">
        <v>166</v>
      </c>
    </row>
    <row r="587" spans="1:7" x14ac:dyDescent="0.2">
      <c r="A587" s="56" t="s">
        <v>166</v>
      </c>
      <c r="B587" s="56" t="s">
        <v>166</v>
      </c>
      <c r="C587" s="56" t="s">
        <v>166</v>
      </c>
      <c r="D587" s="56" t="s">
        <v>166</v>
      </c>
      <c r="E587" s="56" t="s">
        <v>166</v>
      </c>
      <c r="F587" s="56" t="s">
        <v>166</v>
      </c>
      <c r="G587" s="56" t="s">
        <v>166</v>
      </c>
    </row>
    <row r="588" spans="1:7" x14ac:dyDescent="0.2">
      <c r="A588" s="56" t="s">
        <v>166</v>
      </c>
      <c r="B588" s="56" t="s">
        <v>166</v>
      </c>
      <c r="C588" s="56" t="s">
        <v>166</v>
      </c>
      <c r="D588" s="56" t="s">
        <v>166</v>
      </c>
      <c r="E588" s="56" t="s">
        <v>166</v>
      </c>
      <c r="F588" s="56" t="s">
        <v>166</v>
      </c>
      <c r="G588" s="56" t="s">
        <v>166</v>
      </c>
    </row>
    <row r="589" spans="1:7" x14ac:dyDescent="0.2">
      <c r="A589" s="56" t="s">
        <v>166</v>
      </c>
      <c r="B589" s="56" t="s">
        <v>166</v>
      </c>
      <c r="C589" s="56" t="s">
        <v>166</v>
      </c>
      <c r="D589" s="56" t="s">
        <v>166</v>
      </c>
      <c r="E589" s="56" t="s">
        <v>166</v>
      </c>
      <c r="F589" s="56" t="s">
        <v>166</v>
      </c>
      <c r="G589" s="56" t="s">
        <v>166</v>
      </c>
    </row>
    <row r="590" spans="1:7" x14ac:dyDescent="0.2">
      <c r="A590" s="56" t="s">
        <v>166</v>
      </c>
      <c r="B590" s="56" t="s">
        <v>166</v>
      </c>
      <c r="C590" s="56" t="s">
        <v>166</v>
      </c>
      <c r="D590" s="56" t="s">
        <v>166</v>
      </c>
      <c r="E590" s="56" t="s">
        <v>166</v>
      </c>
      <c r="F590" s="56" t="s">
        <v>166</v>
      </c>
      <c r="G590" s="56" t="s">
        <v>166</v>
      </c>
    </row>
    <row r="591" spans="1:7" x14ac:dyDescent="0.2">
      <c r="A591" s="56" t="s">
        <v>166</v>
      </c>
      <c r="B591" s="56" t="s">
        <v>166</v>
      </c>
      <c r="C591" s="56" t="s">
        <v>166</v>
      </c>
      <c r="D591" s="56" t="s">
        <v>166</v>
      </c>
      <c r="E591" s="56" t="s">
        <v>166</v>
      </c>
      <c r="F591" s="56" t="s">
        <v>166</v>
      </c>
      <c r="G591" s="56" t="s">
        <v>166</v>
      </c>
    </row>
    <row r="592" spans="1:7" x14ac:dyDescent="0.2">
      <c r="A592" s="56" t="s">
        <v>166</v>
      </c>
      <c r="B592" s="56" t="s">
        <v>166</v>
      </c>
      <c r="C592" s="56" t="s">
        <v>166</v>
      </c>
      <c r="D592" s="56" t="s">
        <v>166</v>
      </c>
      <c r="E592" s="56" t="s">
        <v>166</v>
      </c>
      <c r="F592" s="56" t="s">
        <v>166</v>
      </c>
      <c r="G592" s="56" t="s">
        <v>166</v>
      </c>
    </row>
    <row r="593" spans="1:7" x14ac:dyDescent="0.2">
      <c r="A593" s="56" t="s">
        <v>166</v>
      </c>
      <c r="B593" s="56" t="s">
        <v>166</v>
      </c>
      <c r="C593" s="56" t="s">
        <v>166</v>
      </c>
      <c r="D593" s="56" t="s">
        <v>166</v>
      </c>
      <c r="E593" s="56" t="s">
        <v>166</v>
      </c>
      <c r="F593" s="56" t="s">
        <v>166</v>
      </c>
      <c r="G593" s="56" t="s">
        <v>166</v>
      </c>
    </row>
    <row r="594" spans="1:7" x14ac:dyDescent="0.2">
      <c r="A594" s="56" t="s">
        <v>166</v>
      </c>
      <c r="B594" s="56" t="s">
        <v>166</v>
      </c>
      <c r="C594" s="56" t="s">
        <v>166</v>
      </c>
      <c r="D594" s="56" t="s">
        <v>166</v>
      </c>
      <c r="E594" s="56" t="s">
        <v>166</v>
      </c>
      <c r="F594" s="56" t="s">
        <v>166</v>
      </c>
      <c r="G594" s="56" t="s">
        <v>166</v>
      </c>
    </row>
    <row r="595" spans="1:7" x14ac:dyDescent="0.2">
      <c r="A595" s="56" t="s">
        <v>166</v>
      </c>
      <c r="B595" s="56" t="s">
        <v>166</v>
      </c>
      <c r="C595" s="56" t="s">
        <v>166</v>
      </c>
      <c r="D595" s="56" t="s">
        <v>166</v>
      </c>
      <c r="E595" s="56" t="s">
        <v>166</v>
      </c>
      <c r="F595" s="56" t="s">
        <v>166</v>
      </c>
      <c r="G595" s="56" t="s">
        <v>166</v>
      </c>
    </row>
    <row r="596" spans="1:7" x14ac:dyDescent="0.2">
      <c r="A596" s="56" t="s">
        <v>166</v>
      </c>
      <c r="B596" s="56" t="s">
        <v>166</v>
      </c>
      <c r="C596" s="56" t="s">
        <v>166</v>
      </c>
      <c r="D596" s="56" t="s">
        <v>166</v>
      </c>
      <c r="E596" s="56" t="s">
        <v>166</v>
      </c>
      <c r="F596" s="56" t="s">
        <v>166</v>
      </c>
      <c r="G596" s="56" t="s">
        <v>166</v>
      </c>
    </row>
    <row r="597" spans="1:7" x14ac:dyDescent="0.2">
      <c r="A597" s="56" t="s">
        <v>166</v>
      </c>
      <c r="B597" s="56" t="s">
        <v>166</v>
      </c>
      <c r="C597" s="56" t="s">
        <v>166</v>
      </c>
      <c r="D597" s="56" t="s">
        <v>166</v>
      </c>
      <c r="E597" s="56" t="s">
        <v>166</v>
      </c>
      <c r="F597" s="56" t="s">
        <v>166</v>
      </c>
      <c r="G597" s="56" t="s">
        <v>166</v>
      </c>
    </row>
    <row r="598" spans="1:7" x14ac:dyDescent="0.2">
      <c r="A598" s="56" t="s">
        <v>166</v>
      </c>
      <c r="B598" s="56" t="s">
        <v>166</v>
      </c>
      <c r="C598" s="56" t="s">
        <v>166</v>
      </c>
      <c r="D598" s="56" t="s">
        <v>166</v>
      </c>
      <c r="E598" s="56" t="s">
        <v>166</v>
      </c>
      <c r="F598" s="56" t="s">
        <v>166</v>
      </c>
      <c r="G598" s="56" t="s">
        <v>166</v>
      </c>
    </row>
    <row r="599" spans="1:7" x14ac:dyDescent="0.2">
      <c r="A599" s="56" t="s">
        <v>166</v>
      </c>
      <c r="B599" s="56" t="s">
        <v>166</v>
      </c>
      <c r="C599" s="56" t="s">
        <v>166</v>
      </c>
      <c r="D599" s="56" t="s">
        <v>166</v>
      </c>
      <c r="E599" s="56" t="s">
        <v>166</v>
      </c>
      <c r="F599" s="56" t="s">
        <v>166</v>
      </c>
      <c r="G599" s="56" t="s">
        <v>166</v>
      </c>
    </row>
    <row r="600" spans="1:7" x14ac:dyDescent="0.2">
      <c r="A600" s="56" t="s">
        <v>166</v>
      </c>
      <c r="B600" s="56" t="s">
        <v>166</v>
      </c>
      <c r="C600" s="56" t="s">
        <v>166</v>
      </c>
      <c r="D600" s="56" t="s">
        <v>166</v>
      </c>
      <c r="E600" s="56" t="s">
        <v>166</v>
      </c>
      <c r="F600" s="56" t="s">
        <v>166</v>
      </c>
      <c r="G600" s="56" t="s">
        <v>166</v>
      </c>
    </row>
    <row r="601" spans="1:7" x14ac:dyDescent="0.2">
      <c r="A601" s="56" t="s">
        <v>166</v>
      </c>
      <c r="B601" s="56" t="s">
        <v>166</v>
      </c>
      <c r="C601" s="56" t="s">
        <v>166</v>
      </c>
      <c r="D601" s="56" t="s">
        <v>166</v>
      </c>
      <c r="E601" s="56" t="s">
        <v>166</v>
      </c>
      <c r="F601" s="56" t="s">
        <v>166</v>
      </c>
      <c r="G601" s="56" t="s">
        <v>166</v>
      </c>
    </row>
    <row r="602" spans="1:7" x14ac:dyDescent="0.2">
      <c r="A602" s="56" t="s">
        <v>166</v>
      </c>
      <c r="B602" s="56" t="s">
        <v>166</v>
      </c>
      <c r="C602" s="56" t="s">
        <v>166</v>
      </c>
      <c r="D602" s="56" t="s">
        <v>166</v>
      </c>
      <c r="E602" s="56" t="s">
        <v>166</v>
      </c>
      <c r="F602" s="56" t="s">
        <v>166</v>
      </c>
      <c r="G602" s="56" t="s">
        <v>166</v>
      </c>
    </row>
    <row r="603" spans="1:7" x14ac:dyDescent="0.2">
      <c r="A603" s="56" t="s">
        <v>166</v>
      </c>
      <c r="B603" s="56" t="s">
        <v>166</v>
      </c>
      <c r="C603" s="56" t="s">
        <v>166</v>
      </c>
      <c r="D603" s="56" t="s">
        <v>166</v>
      </c>
      <c r="E603" s="56" t="s">
        <v>166</v>
      </c>
      <c r="F603" s="56" t="s">
        <v>166</v>
      </c>
      <c r="G603" s="56" t="s">
        <v>166</v>
      </c>
    </row>
    <row r="604" spans="1:7" x14ac:dyDescent="0.2">
      <c r="A604" s="56" t="s">
        <v>166</v>
      </c>
      <c r="B604" s="56" t="s">
        <v>166</v>
      </c>
      <c r="C604" s="56" t="s">
        <v>166</v>
      </c>
      <c r="D604" s="56" t="s">
        <v>166</v>
      </c>
      <c r="E604" s="56" t="s">
        <v>166</v>
      </c>
      <c r="F604" s="56" t="s">
        <v>166</v>
      </c>
      <c r="G604" s="56" t="s">
        <v>166</v>
      </c>
    </row>
    <row r="605" spans="1:7" x14ac:dyDescent="0.2">
      <c r="A605" s="56" t="s">
        <v>166</v>
      </c>
      <c r="B605" s="56" t="s">
        <v>166</v>
      </c>
      <c r="C605" s="56" t="s">
        <v>166</v>
      </c>
      <c r="D605" s="56" t="s">
        <v>166</v>
      </c>
      <c r="E605" s="56" t="s">
        <v>166</v>
      </c>
      <c r="F605" s="56" t="s">
        <v>166</v>
      </c>
      <c r="G605" s="56" t="s">
        <v>166</v>
      </c>
    </row>
    <row r="606" spans="1:7" x14ac:dyDescent="0.2">
      <c r="A606" s="56" t="s">
        <v>166</v>
      </c>
      <c r="B606" s="56" t="s">
        <v>166</v>
      </c>
      <c r="C606" s="56" t="s">
        <v>166</v>
      </c>
      <c r="D606" s="56" t="s">
        <v>166</v>
      </c>
      <c r="E606" s="56" t="s">
        <v>166</v>
      </c>
      <c r="F606" s="56" t="s">
        <v>166</v>
      </c>
      <c r="G606" s="56" t="s">
        <v>166</v>
      </c>
    </row>
    <row r="607" spans="1:7" x14ac:dyDescent="0.2">
      <c r="A607" s="56" t="s">
        <v>166</v>
      </c>
      <c r="B607" s="56" t="s">
        <v>166</v>
      </c>
      <c r="C607" s="56" t="s">
        <v>166</v>
      </c>
      <c r="D607" s="56" t="s">
        <v>166</v>
      </c>
      <c r="E607" s="56" t="s">
        <v>166</v>
      </c>
      <c r="F607" s="56" t="s">
        <v>166</v>
      </c>
      <c r="G607" s="56" t="s">
        <v>166</v>
      </c>
    </row>
    <row r="608" spans="1:7" x14ac:dyDescent="0.2">
      <c r="A608" s="56" t="s">
        <v>166</v>
      </c>
      <c r="B608" s="56" t="s">
        <v>166</v>
      </c>
      <c r="C608" s="56" t="s">
        <v>166</v>
      </c>
      <c r="D608" s="56" t="s">
        <v>166</v>
      </c>
      <c r="E608" s="56" t="s">
        <v>166</v>
      </c>
      <c r="F608" s="56" t="s">
        <v>166</v>
      </c>
      <c r="G608" s="56" t="s">
        <v>166</v>
      </c>
    </row>
    <row r="609" spans="1:7" x14ac:dyDescent="0.2">
      <c r="A609" s="56" t="s">
        <v>166</v>
      </c>
      <c r="B609" s="56" t="s">
        <v>166</v>
      </c>
      <c r="C609" s="56" t="s">
        <v>166</v>
      </c>
      <c r="D609" s="56" t="s">
        <v>166</v>
      </c>
      <c r="E609" s="56" t="s">
        <v>166</v>
      </c>
      <c r="F609" s="56" t="s">
        <v>166</v>
      </c>
      <c r="G609" s="56" t="s">
        <v>166</v>
      </c>
    </row>
    <row r="610" spans="1:7" x14ac:dyDescent="0.2">
      <c r="A610" s="56" t="s">
        <v>166</v>
      </c>
      <c r="B610" s="56" t="s">
        <v>166</v>
      </c>
      <c r="C610" s="56" t="s">
        <v>166</v>
      </c>
      <c r="D610" s="56" t="s">
        <v>166</v>
      </c>
      <c r="E610" s="56" t="s">
        <v>166</v>
      </c>
      <c r="F610" s="56" t="s">
        <v>166</v>
      </c>
      <c r="G610" s="56" t="s">
        <v>166</v>
      </c>
    </row>
    <row r="611" spans="1:7" x14ac:dyDescent="0.2">
      <c r="A611" s="56" t="s">
        <v>166</v>
      </c>
      <c r="B611" s="56" t="s">
        <v>166</v>
      </c>
      <c r="C611" s="56" t="s">
        <v>166</v>
      </c>
      <c r="D611" s="56" t="s">
        <v>166</v>
      </c>
      <c r="E611" s="56" t="s">
        <v>166</v>
      </c>
      <c r="F611" s="56" t="s">
        <v>166</v>
      </c>
      <c r="G611" s="56" t="s">
        <v>166</v>
      </c>
    </row>
    <row r="612" spans="1:7" x14ac:dyDescent="0.2">
      <c r="A612" s="56" t="s">
        <v>166</v>
      </c>
      <c r="B612" s="56" t="s">
        <v>166</v>
      </c>
      <c r="C612" s="56" t="s">
        <v>166</v>
      </c>
      <c r="D612" s="56" t="s">
        <v>166</v>
      </c>
      <c r="E612" s="56" t="s">
        <v>166</v>
      </c>
      <c r="F612" s="56" t="s">
        <v>166</v>
      </c>
      <c r="G612" s="56" t="s">
        <v>166</v>
      </c>
    </row>
    <row r="613" spans="1:7" x14ac:dyDescent="0.2">
      <c r="A613" s="56" t="s">
        <v>166</v>
      </c>
      <c r="B613" s="56" t="s">
        <v>166</v>
      </c>
      <c r="C613" s="56" t="s">
        <v>166</v>
      </c>
      <c r="D613" s="56" t="s">
        <v>166</v>
      </c>
      <c r="E613" s="56" t="s">
        <v>166</v>
      </c>
      <c r="F613" s="56" t="s">
        <v>166</v>
      </c>
      <c r="G613" s="56" t="s">
        <v>166</v>
      </c>
    </row>
    <row r="614" spans="1:7" x14ac:dyDescent="0.2">
      <c r="A614" s="56" t="s">
        <v>166</v>
      </c>
      <c r="B614" s="56" t="s">
        <v>166</v>
      </c>
      <c r="C614" s="56" t="s">
        <v>166</v>
      </c>
      <c r="D614" s="56" t="s">
        <v>166</v>
      </c>
      <c r="E614" s="56" t="s">
        <v>166</v>
      </c>
      <c r="F614" s="56" t="s">
        <v>166</v>
      </c>
      <c r="G614" s="56" t="s">
        <v>166</v>
      </c>
    </row>
    <row r="615" spans="1:7" x14ac:dyDescent="0.2">
      <c r="A615" s="56" t="s">
        <v>166</v>
      </c>
      <c r="B615" s="56" t="s">
        <v>166</v>
      </c>
      <c r="C615" s="56" t="s">
        <v>166</v>
      </c>
      <c r="D615" s="56" t="s">
        <v>166</v>
      </c>
      <c r="E615" s="56" t="s">
        <v>166</v>
      </c>
      <c r="F615" s="56" t="s">
        <v>166</v>
      </c>
      <c r="G615" s="56" t="s">
        <v>166</v>
      </c>
    </row>
    <row r="616" spans="1:7" x14ac:dyDescent="0.2">
      <c r="A616" s="56" t="s">
        <v>166</v>
      </c>
      <c r="B616" s="56" t="s">
        <v>166</v>
      </c>
      <c r="C616" s="56" t="s">
        <v>166</v>
      </c>
      <c r="D616" s="56" t="s">
        <v>166</v>
      </c>
      <c r="E616" s="56" t="s">
        <v>166</v>
      </c>
      <c r="F616" s="56" t="s">
        <v>166</v>
      </c>
      <c r="G616" s="56" t="s">
        <v>166</v>
      </c>
    </row>
    <row r="617" spans="1:7" x14ac:dyDescent="0.2">
      <c r="A617" s="56" t="s">
        <v>166</v>
      </c>
      <c r="B617" s="56" t="s">
        <v>166</v>
      </c>
      <c r="C617" s="56" t="s">
        <v>166</v>
      </c>
      <c r="D617" s="56" t="s">
        <v>166</v>
      </c>
      <c r="E617" s="56" t="s">
        <v>166</v>
      </c>
      <c r="F617" s="56" t="s">
        <v>166</v>
      </c>
      <c r="G617" s="56" t="s">
        <v>166</v>
      </c>
    </row>
    <row r="618" spans="1:7" x14ac:dyDescent="0.2">
      <c r="A618" s="56" t="s">
        <v>166</v>
      </c>
      <c r="B618" s="56" t="s">
        <v>166</v>
      </c>
      <c r="C618" s="56" t="s">
        <v>166</v>
      </c>
      <c r="D618" s="56" t="s">
        <v>166</v>
      </c>
      <c r="E618" s="56" t="s">
        <v>166</v>
      </c>
      <c r="F618" s="56" t="s">
        <v>166</v>
      </c>
      <c r="G618" s="56" t="s">
        <v>166</v>
      </c>
    </row>
    <row r="619" spans="1:7" x14ac:dyDescent="0.2">
      <c r="A619" s="56" t="s">
        <v>166</v>
      </c>
      <c r="B619" s="56" t="s">
        <v>166</v>
      </c>
      <c r="C619" s="56" t="s">
        <v>166</v>
      </c>
      <c r="D619" s="56" t="s">
        <v>166</v>
      </c>
      <c r="E619" s="56" t="s">
        <v>166</v>
      </c>
      <c r="F619" s="56" t="s">
        <v>166</v>
      </c>
      <c r="G619" s="56" t="s">
        <v>166</v>
      </c>
    </row>
    <row r="620" spans="1:7" x14ac:dyDescent="0.2">
      <c r="A620" s="56" t="s">
        <v>166</v>
      </c>
      <c r="B620" s="56" t="s">
        <v>166</v>
      </c>
      <c r="C620" s="56" t="s">
        <v>166</v>
      </c>
      <c r="D620" s="56" t="s">
        <v>166</v>
      </c>
      <c r="E620" s="56" t="s">
        <v>166</v>
      </c>
      <c r="F620" s="56" t="s">
        <v>166</v>
      </c>
      <c r="G620" s="56" t="s">
        <v>166</v>
      </c>
    </row>
    <row r="621" spans="1:7" x14ac:dyDescent="0.2">
      <c r="A621" s="56" t="s">
        <v>166</v>
      </c>
      <c r="B621" s="56" t="s">
        <v>166</v>
      </c>
      <c r="C621" s="56" t="s">
        <v>166</v>
      </c>
      <c r="D621" s="56" t="s">
        <v>166</v>
      </c>
      <c r="E621" s="56" t="s">
        <v>166</v>
      </c>
      <c r="F621" s="56" t="s">
        <v>166</v>
      </c>
      <c r="G621" s="56" t="s">
        <v>166</v>
      </c>
    </row>
    <row r="622" spans="1:7" x14ac:dyDescent="0.2">
      <c r="A622" s="56" t="s">
        <v>166</v>
      </c>
      <c r="B622" s="56" t="s">
        <v>166</v>
      </c>
      <c r="C622" s="56" t="s">
        <v>166</v>
      </c>
      <c r="D622" s="56" t="s">
        <v>166</v>
      </c>
      <c r="E622" s="56" t="s">
        <v>166</v>
      </c>
      <c r="F622" s="56" t="s">
        <v>166</v>
      </c>
      <c r="G622" s="56" t="s">
        <v>166</v>
      </c>
    </row>
    <row r="623" spans="1:7" x14ac:dyDescent="0.2">
      <c r="A623" s="56" t="s">
        <v>166</v>
      </c>
      <c r="B623" s="56" t="s">
        <v>166</v>
      </c>
      <c r="C623" s="56" t="s">
        <v>166</v>
      </c>
      <c r="D623" s="56" t="s">
        <v>166</v>
      </c>
      <c r="E623" s="56" t="s">
        <v>166</v>
      </c>
      <c r="F623" s="56" t="s">
        <v>166</v>
      </c>
      <c r="G623" s="56" t="s">
        <v>166</v>
      </c>
    </row>
    <row r="624" spans="1:7" x14ac:dyDescent="0.2">
      <c r="A624" s="56" t="s">
        <v>166</v>
      </c>
      <c r="B624" s="56" t="s">
        <v>166</v>
      </c>
      <c r="C624" s="56" t="s">
        <v>166</v>
      </c>
      <c r="D624" s="56" t="s">
        <v>166</v>
      </c>
      <c r="E624" s="56" t="s">
        <v>166</v>
      </c>
      <c r="F624" s="56" t="s">
        <v>166</v>
      </c>
      <c r="G624" s="56" t="s">
        <v>166</v>
      </c>
    </row>
    <row r="625" spans="1:7" x14ac:dyDescent="0.2">
      <c r="A625" s="56" t="s">
        <v>166</v>
      </c>
      <c r="B625" s="56" t="s">
        <v>166</v>
      </c>
      <c r="C625" s="56" t="s">
        <v>166</v>
      </c>
      <c r="D625" s="56" t="s">
        <v>166</v>
      </c>
      <c r="E625" s="56" t="s">
        <v>166</v>
      </c>
      <c r="F625" s="56" t="s">
        <v>166</v>
      </c>
      <c r="G625" s="56" t="s">
        <v>166</v>
      </c>
    </row>
    <row r="626" spans="1:7" x14ac:dyDescent="0.2">
      <c r="A626" s="56" t="s">
        <v>166</v>
      </c>
      <c r="B626" s="56" t="s">
        <v>166</v>
      </c>
      <c r="C626" s="56" t="s">
        <v>166</v>
      </c>
      <c r="D626" s="56" t="s">
        <v>166</v>
      </c>
      <c r="E626" s="56" t="s">
        <v>166</v>
      </c>
      <c r="F626" s="56" t="s">
        <v>166</v>
      </c>
      <c r="G626" s="56" t="s">
        <v>166</v>
      </c>
    </row>
    <row r="627" spans="1:7" x14ac:dyDescent="0.2">
      <c r="A627" s="56" t="s">
        <v>166</v>
      </c>
      <c r="B627" s="56" t="s">
        <v>166</v>
      </c>
      <c r="C627" s="56" t="s">
        <v>166</v>
      </c>
      <c r="D627" s="56" t="s">
        <v>166</v>
      </c>
      <c r="E627" s="56" t="s">
        <v>166</v>
      </c>
      <c r="F627" s="56" t="s">
        <v>166</v>
      </c>
      <c r="G627" s="56" t="s">
        <v>166</v>
      </c>
    </row>
    <row r="628" spans="1:7" x14ac:dyDescent="0.2">
      <c r="A628" s="56" t="s">
        <v>166</v>
      </c>
      <c r="B628" s="56" t="s">
        <v>166</v>
      </c>
      <c r="C628" s="56" t="s">
        <v>166</v>
      </c>
      <c r="D628" s="56" t="s">
        <v>166</v>
      </c>
      <c r="E628" s="56" t="s">
        <v>166</v>
      </c>
      <c r="F628" s="56" t="s">
        <v>166</v>
      </c>
      <c r="G628" s="56" t="s">
        <v>166</v>
      </c>
    </row>
    <row r="629" spans="1:7" x14ac:dyDescent="0.2">
      <c r="A629" s="56" t="s">
        <v>166</v>
      </c>
      <c r="B629" s="56" t="s">
        <v>166</v>
      </c>
      <c r="C629" s="56" t="s">
        <v>166</v>
      </c>
      <c r="D629" s="56" t="s">
        <v>166</v>
      </c>
      <c r="E629" s="56" t="s">
        <v>166</v>
      </c>
      <c r="F629" s="56" t="s">
        <v>166</v>
      </c>
      <c r="G629" s="56" t="s">
        <v>166</v>
      </c>
    </row>
    <row r="630" spans="1:7" x14ac:dyDescent="0.2">
      <c r="A630" s="56" t="s">
        <v>166</v>
      </c>
      <c r="B630" s="56" t="s">
        <v>166</v>
      </c>
      <c r="C630" s="56" t="s">
        <v>166</v>
      </c>
      <c r="D630" s="56" t="s">
        <v>166</v>
      </c>
      <c r="E630" s="56" t="s">
        <v>166</v>
      </c>
      <c r="F630" s="56" t="s">
        <v>166</v>
      </c>
      <c r="G630" s="56" t="s">
        <v>166</v>
      </c>
    </row>
    <row r="631" spans="1:7" x14ac:dyDescent="0.2">
      <c r="A631" s="56" t="s">
        <v>166</v>
      </c>
      <c r="B631" s="56" t="s">
        <v>166</v>
      </c>
      <c r="C631" s="56" t="s">
        <v>166</v>
      </c>
      <c r="D631" s="56" t="s">
        <v>166</v>
      </c>
      <c r="E631" s="56" t="s">
        <v>166</v>
      </c>
      <c r="F631" s="56" t="s">
        <v>166</v>
      </c>
      <c r="G631" s="56" t="s">
        <v>166</v>
      </c>
    </row>
    <row r="632" spans="1:7" x14ac:dyDescent="0.2">
      <c r="A632" s="56" t="s">
        <v>166</v>
      </c>
      <c r="B632" s="56" t="s">
        <v>166</v>
      </c>
      <c r="C632" s="56" t="s">
        <v>166</v>
      </c>
      <c r="D632" s="56" t="s">
        <v>166</v>
      </c>
      <c r="E632" s="56" t="s">
        <v>166</v>
      </c>
      <c r="F632" s="56" t="s">
        <v>166</v>
      </c>
      <c r="G632" s="56" t="s">
        <v>166</v>
      </c>
    </row>
    <row r="633" spans="1:7" x14ac:dyDescent="0.2">
      <c r="A633" s="56" t="s">
        <v>166</v>
      </c>
      <c r="B633" s="56" t="s">
        <v>166</v>
      </c>
      <c r="C633" s="56" t="s">
        <v>166</v>
      </c>
      <c r="D633" s="56" t="s">
        <v>166</v>
      </c>
      <c r="E633" s="56" t="s">
        <v>166</v>
      </c>
      <c r="F633" s="56" t="s">
        <v>166</v>
      </c>
      <c r="G633" s="56" t="s">
        <v>166</v>
      </c>
    </row>
    <row r="634" spans="1:7" x14ac:dyDescent="0.2">
      <c r="A634" s="56" t="s">
        <v>166</v>
      </c>
      <c r="B634" s="56" t="s">
        <v>166</v>
      </c>
      <c r="C634" s="56" t="s">
        <v>166</v>
      </c>
      <c r="D634" s="56" t="s">
        <v>166</v>
      </c>
      <c r="E634" s="56" t="s">
        <v>166</v>
      </c>
      <c r="F634" s="56" t="s">
        <v>166</v>
      </c>
      <c r="G634" s="56" t="s">
        <v>166</v>
      </c>
    </row>
    <row r="635" spans="1:7" x14ac:dyDescent="0.2">
      <c r="A635" s="56" t="s">
        <v>166</v>
      </c>
      <c r="B635" s="56" t="s">
        <v>166</v>
      </c>
      <c r="C635" s="56" t="s">
        <v>166</v>
      </c>
      <c r="D635" s="56" t="s">
        <v>166</v>
      </c>
      <c r="E635" s="56" t="s">
        <v>166</v>
      </c>
      <c r="F635" s="56" t="s">
        <v>166</v>
      </c>
      <c r="G635" s="56" t="s">
        <v>166</v>
      </c>
    </row>
    <row r="636" spans="1:7" x14ac:dyDescent="0.2">
      <c r="A636" s="56" t="s">
        <v>166</v>
      </c>
      <c r="B636" s="56" t="s">
        <v>166</v>
      </c>
      <c r="C636" s="56" t="s">
        <v>166</v>
      </c>
      <c r="D636" s="56" t="s">
        <v>166</v>
      </c>
      <c r="E636" s="56" t="s">
        <v>166</v>
      </c>
      <c r="F636" s="56" t="s">
        <v>166</v>
      </c>
      <c r="G636" s="56" t="s">
        <v>166</v>
      </c>
    </row>
    <row r="637" spans="1:7" x14ac:dyDescent="0.2">
      <c r="A637" s="56" t="s">
        <v>166</v>
      </c>
      <c r="B637" s="56" t="s">
        <v>166</v>
      </c>
      <c r="C637" s="56" t="s">
        <v>166</v>
      </c>
      <c r="D637" s="56" t="s">
        <v>166</v>
      </c>
      <c r="E637" s="56" t="s">
        <v>166</v>
      </c>
      <c r="F637" s="56" t="s">
        <v>166</v>
      </c>
      <c r="G637" s="56" t="s">
        <v>166</v>
      </c>
    </row>
    <row r="638" spans="1:7" x14ac:dyDescent="0.2">
      <c r="A638" s="56" t="s">
        <v>166</v>
      </c>
      <c r="B638" s="56" t="s">
        <v>166</v>
      </c>
      <c r="C638" s="56" t="s">
        <v>166</v>
      </c>
      <c r="D638" s="56" t="s">
        <v>166</v>
      </c>
      <c r="E638" s="56" t="s">
        <v>166</v>
      </c>
      <c r="F638" s="56" t="s">
        <v>166</v>
      </c>
      <c r="G638" s="56" t="s">
        <v>166</v>
      </c>
    </row>
    <row r="639" spans="1:7" x14ac:dyDescent="0.2">
      <c r="A639" s="56" t="s">
        <v>166</v>
      </c>
      <c r="B639" s="56" t="s">
        <v>166</v>
      </c>
      <c r="C639" s="56" t="s">
        <v>166</v>
      </c>
      <c r="D639" s="56" t="s">
        <v>166</v>
      </c>
      <c r="E639" s="56" t="s">
        <v>166</v>
      </c>
      <c r="F639" s="56" t="s">
        <v>166</v>
      </c>
      <c r="G639" s="56" t="s">
        <v>166</v>
      </c>
    </row>
    <row r="640" spans="1:7" x14ac:dyDescent="0.2">
      <c r="A640" s="56" t="s">
        <v>166</v>
      </c>
      <c r="B640" s="56" t="s">
        <v>166</v>
      </c>
      <c r="C640" s="56" t="s">
        <v>166</v>
      </c>
      <c r="D640" s="56" t="s">
        <v>166</v>
      </c>
      <c r="E640" s="56" t="s">
        <v>166</v>
      </c>
      <c r="F640" s="56" t="s">
        <v>166</v>
      </c>
      <c r="G640" s="56" t="s">
        <v>166</v>
      </c>
    </row>
    <row r="641" spans="1:7" x14ac:dyDescent="0.2">
      <c r="A641" s="56" t="s">
        <v>166</v>
      </c>
      <c r="B641" s="56" t="s">
        <v>166</v>
      </c>
      <c r="C641" s="56" t="s">
        <v>166</v>
      </c>
      <c r="D641" s="56" t="s">
        <v>166</v>
      </c>
      <c r="E641" s="56" t="s">
        <v>166</v>
      </c>
      <c r="F641" s="56" t="s">
        <v>166</v>
      </c>
      <c r="G641" s="56" t="s">
        <v>166</v>
      </c>
    </row>
    <row r="642" spans="1:7" x14ac:dyDescent="0.2">
      <c r="A642" s="56" t="s">
        <v>166</v>
      </c>
      <c r="B642" s="56" t="s">
        <v>166</v>
      </c>
      <c r="C642" s="56" t="s">
        <v>166</v>
      </c>
      <c r="D642" s="56" t="s">
        <v>166</v>
      </c>
      <c r="E642" s="56" t="s">
        <v>166</v>
      </c>
      <c r="F642" s="56" t="s">
        <v>166</v>
      </c>
      <c r="G642" s="56" t="s">
        <v>166</v>
      </c>
    </row>
    <row r="643" spans="1:7" x14ac:dyDescent="0.2">
      <c r="A643" s="56" t="s">
        <v>166</v>
      </c>
      <c r="B643" s="56" t="s">
        <v>166</v>
      </c>
      <c r="C643" s="56" t="s">
        <v>166</v>
      </c>
      <c r="D643" s="56" t="s">
        <v>166</v>
      </c>
      <c r="E643" s="56" t="s">
        <v>166</v>
      </c>
      <c r="F643" s="56" t="s">
        <v>166</v>
      </c>
      <c r="G643" s="56" t="s">
        <v>166</v>
      </c>
    </row>
    <row r="644" spans="1:7" x14ac:dyDescent="0.2">
      <c r="A644" s="56" t="s">
        <v>166</v>
      </c>
      <c r="B644" s="56" t="s">
        <v>166</v>
      </c>
      <c r="C644" s="56" t="s">
        <v>166</v>
      </c>
      <c r="D644" s="56" t="s">
        <v>166</v>
      </c>
      <c r="E644" s="56" t="s">
        <v>166</v>
      </c>
      <c r="F644" s="56" t="s">
        <v>166</v>
      </c>
      <c r="G644" s="56" t="s">
        <v>166</v>
      </c>
    </row>
    <row r="645" spans="1:7" x14ac:dyDescent="0.2">
      <c r="A645" s="56" t="s">
        <v>166</v>
      </c>
      <c r="B645" s="56" t="s">
        <v>166</v>
      </c>
      <c r="C645" s="56" t="s">
        <v>166</v>
      </c>
      <c r="D645" s="56" t="s">
        <v>166</v>
      </c>
      <c r="E645" s="56" t="s">
        <v>166</v>
      </c>
      <c r="F645" s="56" t="s">
        <v>166</v>
      </c>
      <c r="G645" s="56" t="s">
        <v>166</v>
      </c>
    </row>
    <row r="646" spans="1:7" x14ac:dyDescent="0.2">
      <c r="A646" s="56" t="s">
        <v>166</v>
      </c>
      <c r="B646" s="56" t="s">
        <v>166</v>
      </c>
      <c r="C646" s="56" t="s">
        <v>166</v>
      </c>
      <c r="D646" s="56" t="s">
        <v>166</v>
      </c>
      <c r="E646" s="56" t="s">
        <v>166</v>
      </c>
      <c r="F646" s="56" t="s">
        <v>166</v>
      </c>
      <c r="G646" s="56" t="s">
        <v>166</v>
      </c>
    </row>
    <row r="647" spans="1:7" x14ac:dyDescent="0.2">
      <c r="A647" s="56" t="s">
        <v>166</v>
      </c>
      <c r="B647" s="56" t="s">
        <v>166</v>
      </c>
      <c r="C647" s="56" t="s">
        <v>166</v>
      </c>
      <c r="D647" s="56" t="s">
        <v>166</v>
      </c>
      <c r="E647" s="56" t="s">
        <v>166</v>
      </c>
      <c r="F647" s="56" t="s">
        <v>166</v>
      </c>
      <c r="G647" s="56" t="s">
        <v>166</v>
      </c>
    </row>
    <row r="648" spans="1:7" x14ac:dyDescent="0.2">
      <c r="A648" s="56" t="s">
        <v>166</v>
      </c>
      <c r="B648" s="56" t="s">
        <v>166</v>
      </c>
      <c r="C648" s="56" t="s">
        <v>166</v>
      </c>
      <c r="D648" s="56" t="s">
        <v>166</v>
      </c>
      <c r="E648" s="56" t="s">
        <v>166</v>
      </c>
      <c r="F648" s="56" t="s">
        <v>166</v>
      </c>
      <c r="G648" s="56" t="s">
        <v>166</v>
      </c>
    </row>
    <row r="649" spans="1:7" x14ac:dyDescent="0.2">
      <c r="A649" s="56" t="s">
        <v>166</v>
      </c>
      <c r="B649" s="56" t="s">
        <v>166</v>
      </c>
      <c r="C649" s="56" t="s">
        <v>166</v>
      </c>
      <c r="D649" s="56" t="s">
        <v>166</v>
      </c>
      <c r="E649" s="56" t="s">
        <v>166</v>
      </c>
      <c r="F649" s="56" t="s">
        <v>166</v>
      </c>
      <c r="G649" s="56" t="s">
        <v>166</v>
      </c>
    </row>
    <row r="650" spans="1:7" x14ac:dyDescent="0.2">
      <c r="A650" s="56" t="s">
        <v>166</v>
      </c>
      <c r="B650" s="56" t="s">
        <v>166</v>
      </c>
      <c r="C650" s="56" t="s">
        <v>166</v>
      </c>
      <c r="D650" s="56" t="s">
        <v>166</v>
      </c>
      <c r="E650" s="56" t="s">
        <v>166</v>
      </c>
      <c r="F650" s="56" t="s">
        <v>166</v>
      </c>
      <c r="G650" s="56" t="s">
        <v>166</v>
      </c>
    </row>
    <row r="651" spans="1:7" x14ac:dyDescent="0.2">
      <c r="A651" s="56" t="s">
        <v>166</v>
      </c>
      <c r="B651" s="56" t="s">
        <v>166</v>
      </c>
      <c r="C651" s="56" t="s">
        <v>166</v>
      </c>
      <c r="D651" s="56" t="s">
        <v>166</v>
      </c>
      <c r="E651" s="56" t="s">
        <v>166</v>
      </c>
      <c r="F651" s="56" t="s">
        <v>166</v>
      </c>
      <c r="G651" s="56" t="s">
        <v>166</v>
      </c>
    </row>
    <row r="652" spans="1:7" x14ac:dyDescent="0.2">
      <c r="A652" s="56" t="s">
        <v>166</v>
      </c>
      <c r="B652" s="56" t="s">
        <v>166</v>
      </c>
      <c r="C652" s="56" t="s">
        <v>166</v>
      </c>
      <c r="D652" s="56" t="s">
        <v>166</v>
      </c>
      <c r="E652" s="56" t="s">
        <v>166</v>
      </c>
      <c r="F652" s="56" t="s">
        <v>166</v>
      </c>
      <c r="G652" s="56" t="s">
        <v>166</v>
      </c>
    </row>
    <row r="653" spans="1:7" x14ac:dyDescent="0.2">
      <c r="A653" s="56" t="s">
        <v>166</v>
      </c>
      <c r="B653" s="56" t="s">
        <v>166</v>
      </c>
      <c r="C653" s="56" t="s">
        <v>166</v>
      </c>
      <c r="D653" s="56" t="s">
        <v>166</v>
      </c>
      <c r="E653" s="56" t="s">
        <v>166</v>
      </c>
      <c r="F653" s="56" t="s">
        <v>166</v>
      </c>
      <c r="G653" s="56" t="s">
        <v>166</v>
      </c>
    </row>
    <row r="654" spans="1:7" x14ac:dyDescent="0.2">
      <c r="A654" s="56" t="s">
        <v>166</v>
      </c>
      <c r="B654" s="56" t="s">
        <v>166</v>
      </c>
      <c r="C654" s="56" t="s">
        <v>166</v>
      </c>
      <c r="D654" s="56" t="s">
        <v>166</v>
      </c>
      <c r="E654" s="56" t="s">
        <v>166</v>
      </c>
      <c r="F654" s="56" t="s">
        <v>166</v>
      </c>
      <c r="G654" s="56" t="s">
        <v>166</v>
      </c>
    </row>
    <row r="655" spans="1:7" x14ac:dyDescent="0.2">
      <c r="A655" s="56" t="s">
        <v>166</v>
      </c>
      <c r="B655" s="56" t="s">
        <v>166</v>
      </c>
      <c r="C655" s="56" t="s">
        <v>166</v>
      </c>
      <c r="D655" s="56" t="s">
        <v>166</v>
      </c>
      <c r="E655" s="56" t="s">
        <v>166</v>
      </c>
      <c r="F655" s="56" t="s">
        <v>166</v>
      </c>
      <c r="G655" s="56" t="s">
        <v>166</v>
      </c>
    </row>
    <row r="656" spans="1:7" x14ac:dyDescent="0.2">
      <c r="A656" s="56" t="s">
        <v>166</v>
      </c>
      <c r="B656" s="56" t="s">
        <v>166</v>
      </c>
      <c r="C656" s="56" t="s">
        <v>166</v>
      </c>
      <c r="D656" s="56" t="s">
        <v>166</v>
      </c>
      <c r="E656" s="56" t="s">
        <v>166</v>
      </c>
      <c r="F656" s="56" t="s">
        <v>166</v>
      </c>
      <c r="G656" s="56" t="s">
        <v>166</v>
      </c>
    </row>
    <row r="657" spans="1:7" x14ac:dyDescent="0.2">
      <c r="A657" s="56" t="s">
        <v>166</v>
      </c>
      <c r="B657" s="56" t="s">
        <v>166</v>
      </c>
      <c r="C657" s="56" t="s">
        <v>166</v>
      </c>
      <c r="D657" s="56" t="s">
        <v>166</v>
      </c>
      <c r="E657" s="56" t="s">
        <v>166</v>
      </c>
      <c r="F657" s="56" t="s">
        <v>166</v>
      </c>
      <c r="G657" s="56" t="s">
        <v>166</v>
      </c>
    </row>
    <row r="658" spans="1:7" x14ac:dyDescent="0.2">
      <c r="A658" s="56" t="s">
        <v>166</v>
      </c>
      <c r="B658" s="56" t="s">
        <v>166</v>
      </c>
      <c r="C658" s="56" t="s">
        <v>166</v>
      </c>
      <c r="D658" s="56" t="s">
        <v>166</v>
      </c>
      <c r="E658" s="56" t="s">
        <v>166</v>
      </c>
      <c r="F658" s="56" t="s">
        <v>166</v>
      </c>
      <c r="G658" s="56" t="s">
        <v>166</v>
      </c>
    </row>
    <row r="659" spans="1:7" x14ac:dyDescent="0.2">
      <c r="A659" s="56" t="s">
        <v>166</v>
      </c>
      <c r="B659" s="56" t="s">
        <v>166</v>
      </c>
      <c r="C659" s="56" t="s">
        <v>166</v>
      </c>
      <c r="D659" s="56" t="s">
        <v>166</v>
      </c>
      <c r="E659" s="56" t="s">
        <v>166</v>
      </c>
      <c r="F659" s="56" t="s">
        <v>166</v>
      </c>
      <c r="G659" s="56" t="s">
        <v>166</v>
      </c>
    </row>
    <row r="660" spans="1:7" x14ac:dyDescent="0.2">
      <c r="A660" s="56" t="s">
        <v>166</v>
      </c>
      <c r="B660" s="56" t="s">
        <v>166</v>
      </c>
      <c r="C660" s="56" t="s">
        <v>166</v>
      </c>
      <c r="D660" s="56" t="s">
        <v>166</v>
      </c>
      <c r="E660" s="56" t="s">
        <v>166</v>
      </c>
      <c r="F660" s="56" t="s">
        <v>166</v>
      </c>
      <c r="G660" s="56" t="s">
        <v>166</v>
      </c>
    </row>
    <row r="661" spans="1:7" x14ac:dyDescent="0.2">
      <c r="A661" s="56" t="s">
        <v>166</v>
      </c>
      <c r="B661" s="56" t="s">
        <v>166</v>
      </c>
      <c r="C661" s="56" t="s">
        <v>166</v>
      </c>
      <c r="D661" s="56" t="s">
        <v>166</v>
      </c>
      <c r="E661" s="56" t="s">
        <v>166</v>
      </c>
      <c r="F661" s="56" t="s">
        <v>166</v>
      </c>
      <c r="G661" s="56" t="s">
        <v>166</v>
      </c>
    </row>
    <row r="662" spans="1:7" x14ac:dyDescent="0.2">
      <c r="A662" s="56" t="s">
        <v>166</v>
      </c>
      <c r="B662" s="56" t="s">
        <v>166</v>
      </c>
      <c r="C662" s="56" t="s">
        <v>166</v>
      </c>
      <c r="D662" s="56" t="s">
        <v>166</v>
      </c>
      <c r="E662" s="56" t="s">
        <v>166</v>
      </c>
      <c r="F662" s="56" t="s">
        <v>166</v>
      </c>
      <c r="G662" s="56" t="s">
        <v>166</v>
      </c>
    </row>
    <row r="663" spans="1:7" x14ac:dyDescent="0.2">
      <c r="A663" s="56" t="s">
        <v>166</v>
      </c>
      <c r="B663" s="56" t="s">
        <v>166</v>
      </c>
      <c r="C663" s="56" t="s">
        <v>166</v>
      </c>
      <c r="D663" s="56" t="s">
        <v>166</v>
      </c>
      <c r="E663" s="56" t="s">
        <v>166</v>
      </c>
      <c r="F663" s="56" t="s">
        <v>166</v>
      </c>
      <c r="G663" s="56" t="s">
        <v>166</v>
      </c>
    </row>
    <row r="664" spans="1:7" x14ac:dyDescent="0.2">
      <c r="A664" s="56" t="s">
        <v>166</v>
      </c>
      <c r="B664" s="56" t="s">
        <v>166</v>
      </c>
      <c r="C664" s="56" t="s">
        <v>166</v>
      </c>
      <c r="D664" s="56" t="s">
        <v>166</v>
      </c>
      <c r="E664" s="56" t="s">
        <v>166</v>
      </c>
      <c r="F664" s="56" t="s">
        <v>166</v>
      </c>
      <c r="G664" s="56" t="s">
        <v>166</v>
      </c>
    </row>
    <row r="665" spans="1:7" x14ac:dyDescent="0.2">
      <c r="A665" s="56" t="s">
        <v>166</v>
      </c>
      <c r="B665" s="56" t="s">
        <v>166</v>
      </c>
      <c r="C665" s="56" t="s">
        <v>166</v>
      </c>
      <c r="D665" s="56" t="s">
        <v>166</v>
      </c>
      <c r="E665" s="56" t="s">
        <v>166</v>
      </c>
      <c r="F665" s="56" t="s">
        <v>166</v>
      </c>
      <c r="G665" s="56" t="s">
        <v>166</v>
      </c>
    </row>
    <row r="666" spans="1:7" x14ac:dyDescent="0.2">
      <c r="A666" s="56" t="s">
        <v>166</v>
      </c>
      <c r="B666" s="56" t="s">
        <v>166</v>
      </c>
      <c r="C666" s="56" t="s">
        <v>166</v>
      </c>
      <c r="D666" s="56" t="s">
        <v>166</v>
      </c>
      <c r="E666" s="56" t="s">
        <v>166</v>
      </c>
      <c r="F666" s="56" t="s">
        <v>166</v>
      </c>
      <c r="G666" s="56" t="s">
        <v>166</v>
      </c>
    </row>
    <row r="667" spans="1:7" x14ac:dyDescent="0.2">
      <c r="A667" s="56" t="s">
        <v>166</v>
      </c>
      <c r="B667" s="56" t="s">
        <v>166</v>
      </c>
      <c r="C667" s="56" t="s">
        <v>166</v>
      </c>
      <c r="D667" s="56" t="s">
        <v>166</v>
      </c>
      <c r="E667" s="56" t="s">
        <v>166</v>
      </c>
      <c r="F667" s="56" t="s">
        <v>166</v>
      </c>
      <c r="G667" s="56" t="s">
        <v>166</v>
      </c>
    </row>
    <row r="668" spans="1:7" x14ac:dyDescent="0.2">
      <c r="A668" s="56" t="s">
        <v>166</v>
      </c>
      <c r="B668" s="56" t="s">
        <v>166</v>
      </c>
      <c r="C668" s="56" t="s">
        <v>166</v>
      </c>
      <c r="D668" s="56" t="s">
        <v>166</v>
      </c>
      <c r="E668" s="56" t="s">
        <v>166</v>
      </c>
      <c r="F668" s="56" t="s">
        <v>166</v>
      </c>
      <c r="G668" s="56" t="s">
        <v>166</v>
      </c>
    </row>
    <row r="669" spans="1:7" x14ac:dyDescent="0.2">
      <c r="A669" s="56" t="s">
        <v>166</v>
      </c>
      <c r="B669" s="56" t="s">
        <v>166</v>
      </c>
      <c r="C669" s="56" t="s">
        <v>166</v>
      </c>
      <c r="D669" s="56" t="s">
        <v>166</v>
      </c>
      <c r="E669" s="56" t="s">
        <v>166</v>
      </c>
      <c r="F669" s="56" t="s">
        <v>166</v>
      </c>
      <c r="G669" s="56" t="s">
        <v>166</v>
      </c>
    </row>
    <row r="670" spans="1:7" x14ac:dyDescent="0.2">
      <c r="A670" s="56" t="s">
        <v>166</v>
      </c>
      <c r="B670" s="56" t="s">
        <v>166</v>
      </c>
      <c r="C670" s="56" t="s">
        <v>166</v>
      </c>
      <c r="D670" s="56" t="s">
        <v>166</v>
      </c>
      <c r="E670" s="56" t="s">
        <v>166</v>
      </c>
      <c r="F670" s="56" t="s">
        <v>166</v>
      </c>
      <c r="G670" s="56" t="s">
        <v>166</v>
      </c>
    </row>
    <row r="671" spans="1:7" x14ac:dyDescent="0.2">
      <c r="A671" s="56" t="s">
        <v>166</v>
      </c>
      <c r="B671" s="56" t="s">
        <v>166</v>
      </c>
      <c r="C671" s="56" t="s">
        <v>166</v>
      </c>
      <c r="D671" s="56" t="s">
        <v>166</v>
      </c>
      <c r="E671" s="56" t="s">
        <v>166</v>
      </c>
      <c r="F671" s="56" t="s">
        <v>166</v>
      </c>
      <c r="G671" s="56" t="s">
        <v>166</v>
      </c>
    </row>
    <row r="672" spans="1:7" x14ac:dyDescent="0.2">
      <c r="A672" s="56" t="s">
        <v>166</v>
      </c>
      <c r="B672" s="56" t="s">
        <v>166</v>
      </c>
      <c r="C672" s="56" t="s">
        <v>166</v>
      </c>
      <c r="D672" s="56" t="s">
        <v>166</v>
      </c>
      <c r="E672" s="56" t="s">
        <v>166</v>
      </c>
      <c r="F672" s="56" t="s">
        <v>166</v>
      </c>
      <c r="G672" s="56" t="s">
        <v>166</v>
      </c>
    </row>
    <row r="673" spans="1:7" x14ac:dyDescent="0.2">
      <c r="A673" s="56" t="s">
        <v>166</v>
      </c>
      <c r="B673" s="56" t="s">
        <v>166</v>
      </c>
      <c r="C673" s="56" t="s">
        <v>166</v>
      </c>
      <c r="D673" s="56" t="s">
        <v>166</v>
      </c>
      <c r="E673" s="56" t="s">
        <v>166</v>
      </c>
      <c r="F673" s="56" t="s">
        <v>166</v>
      </c>
      <c r="G673" s="56" t="s">
        <v>166</v>
      </c>
    </row>
    <row r="674" spans="1:7" x14ac:dyDescent="0.2">
      <c r="A674" s="56" t="s">
        <v>166</v>
      </c>
      <c r="B674" s="56" t="s">
        <v>166</v>
      </c>
      <c r="C674" s="56" t="s">
        <v>166</v>
      </c>
      <c r="D674" s="56" t="s">
        <v>166</v>
      </c>
      <c r="E674" s="56" t="s">
        <v>166</v>
      </c>
      <c r="F674" s="56" t="s">
        <v>166</v>
      </c>
      <c r="G674" s="56" t="s">
        <v>166</v>
      </c>
    </row>
    <row r="675" spans="1:7" x14ac:dyDescent="0.2">
      <c r="A675" s="56" t="s">
        <v>166</v>
      </c>
      <c r="B675" s="56" t="s">
        <v>166</v>
      </c>
      <c r="C675" s="56" t="s">
        <v>166</v>
      </c>
      <c r="D675" s="56" t="s">
        <v>166</v>
      </c>
      <c r="E675" s="56" t="s">
        <v>166</v>
      </c>
      <c r="F675" s="56" t="s">
        <v>166</v>
      </c>
      <c r="G675" s="56" t="s">
        <v>166</v>
      </c>
    </row>
    <row r="676" spans="1:7" x14ac:dyDescent="0.2">
      <c r="A676" s="56" t="s">
        <v>166</v>
      </c>
      <c r="B676" s="56" t="s">
        <v>166</v>
      </c>
      <c r="C676" s="56" t="s">
        <v>166</v>
      </c>
      <c r="D676" s="56" t="s">
        <v>166</v>
      </c>
      <c r="E676" s="56" t="s">
        <v>166</v>
      </c>
      <c r="F676" s="56" t="s">
        <v>166</v>
      </c>
      <c r="G676" s="56" t="s">
        <v>166</v>
      </c>
    </row>
    <row r="677" spans="1:7" x14ac:dyDescent="0.2">
      <c r="A677" s="56" t="s">
        <v>166</v>
      </c>
      <c r="B677" s="56" t="s">
        <v>166</v>
      </c>
      <c r="C677" s="56" t="s">
        <v>166</v>
      </c>
      <c r="D677" s="56" t="s">
        <v>166</v>
      </c>
      <c r="E677" s="56" t="s">
        <v>166</v>
      </c>
      <c r="F677" s="56" t="s">
        <v>166</v>
      </c>
      <c r="G677" s="56" t="s">
        <v>166</v>
      </c>
    </row>
    <row r="678" spans="1:7" x14ac:dyDescent="0.2">
      <c r="A678" s="56" t="s">
        <v>166</v>
      </c>
      <c r="B678" s="56" t="s">
        <v>166</v>
      </c>
      <c r="C678" s="56" t="s">
        <v>166</v>
      </c>
      <c r="D678" s="56" t="s">
        <v>166</v>
      </c>
      <c r="E678" s="56" t="s">
        <v>166</v>
      </c>
      <c r="F678" s="56" t="s">
        <v>166</v>
      </c>
      <c r="G678" s="56" t="s">
        <v>166</v>
      </c>
    </row>
    <row r="679" spans="1:7" x14ac:dyDescent="0.2">
      <c r="A679" s="56" t="s">
        <v>166</v>
      </c>
      <c r="B679" s="56" t="s">
        <v>166</v>
      </c>
      <c r="C679" s="56" t="s">
        <v>166</v>
      </c>
      <c r="D679" s="56" t="s">
        <v>166</v>
      </c>
      <c r="E679" s="56" t="s">
        <v>166</v>
      </c>
      <c r="F679" s="56" t="s">
        <v>166</v>
      </c>
      <c r="G679" s="56" t="s">
        <v>166</v>
      </c>
    </row>
    <row r="680" spans="1:7" x14ac:dyDescent="0.2">
      <c r="A680" s="56" t="s">
        <v>166</v>
      </c>
      <c r="B680" s="56" t="s">
        <v>166</v>
      </c>
      <c r="C680" s="56" t="s">
        <v>166</v>
      </c>
      <c r="D680" s="56" t="s">
        <v>166</v>
      </c>
      <c r="E680" s="56" t="s">
        <v>166</v>
      </c>
      <c r="F680" s="56" t="s">
        <v>166</v>
      </c>
      <c r="G680" s="56" t="s">
        <v>166</v>
      </c>
    </row>
    <row r="681" spans="1:7" x14ac:dyDescent="0.2">
      <c r="A681" s="56" t="s">
        <v>166</v>
      </c>
      <c r="B681" s="56" t="s">
        <v>166</v>
      </c>
      <c r="C681" s="56" t="s">
        <v>166</v>
      </c>
      <c r="D681" s="56" t="s">
        <v>166</v>
      </c>
      <c r="E681" s="56" t="s">
        <v>166</v>
      </c>
      <c r="F681" s="56" t="s">
        <v>166</v>
      </c>
      <c r="G681" s="56" t="s">
        <v>166</v>
      </c>
    </row>
    <row r="682" spans="1:7" x14ac:dyDescent="0.2">
      <c r="A682" s="56" t="s">
        <v>166</v>
      </c>
      <c r="B682" s="56" t="s">
        <v>166</v>
      </c>
      <c r="C682" s="56" t="s">
        <v>166</v>
      </c>
      <c r="D682" s="56" t="s">
        <v>166</v>
      </c>
      <c r="E682" s="56" t="s">
        <v>166</v>
      </c>
      <c r="F682" s="56" t="s">
        <v>166</v>
      </c>
      <c r="G682" s="56" t="s">
        <v>166</v>
      </c>
    </row>
    <row r="683" spans="1:7" x14ac:dyDescent="0.2">
      <c r="A683" s="56" t="s">
        <v>166</v>
      </c>
      <c r="B683" s="56" t="s">
        <v>166</v>
      </c>
      <c r="C683" s="56" t="s">
        <v>166</v>
      </c>
      <c r="D683" s="56" t="s">
        <v>166</v>
      </c>
      <c r="E683" s="56" t="s">
        <v>166</v>
      </c>
      <c r="F683" s="56" t="s">
        <v>166</v>
      </c>
      <c r="G683" s="56" t="s">
        <v>166</v>
      </c>
    </row>
    <row r="684" spans="1:7" x14ac:dyDescent="0.2">
      <c r="A684" s="56" t="s">
        <v>166</v>
      </c>
      <c r="B684" s="56" t="s">
        <v>166</v>
      </c>
      <c r="C684" s="56" t="s">
        <v>166</v>
      </c>
      <c r="D684" s="56" t="s">
        <v>166</v>
      </c>
      <c r="E684" s="56" t="s">
        <v>166</v>
      </c>
      <c r="F684" s="56" t="s">
        <v>166</v>
      </c>
      <c r="G684" s="56" t="s">
        <v>166</v>
      </c>
    </row>
    <row r="685" spans="1:7" x14ac:dyDescent="0.2">
      <c r="A685" s="56" t="s">
        <v>166</v>
      </c>
      <c r="B685" s="56" t="s">
        <v>166</v>
      </c>
      <c r="C685" s="56" t="s">
        <v>166</v>
      </c>
      <c r="D685" s="56" t="s">
        <v>166</v>
      </c>
      <c r="E685" s="56" t="s">
        <v>166</v>
      </c>
      <c r="F685" s="56" t="s">
        <v>166</v>
      </c>
      <c r="G685" s="56" t="s">
        <v>166</v>
      </c>
    </row>
    <row r="686" spans="1:7" x14ac:dyDescent="0.2">
      <c r="A686" s="56" t="s">
        <v>166</v>
      </c>
      <c r="B686" s="56" t="s">
        <v>166</v>
      </c>
      <c r="C686" s="56" t="s">
        <v>166</v>
      </c>
      <c r="D686" s="56" t="s">
        <v>166</v>
      </c>
      <c r="E686" s="56" t="s">
        <v>166</v>
      </c>
      <c r="F686" s="56" t="s">
        <v>166</v>
      </c>
      <c r="G686" s="56" t="s">
        <v>166</v>
      </c>
    </row>
    <row r="687" spans="1:7" x14ac:dyDescent="0.2">
      <c r="A687" s="56" t="s">
        <v>166</v>
      </c>
      <c r="B687" s="56" t="s">
        <v>166</v>
      </c>
      <c r="C687" s="56" t="s">
        <v>166</v>
      </c>
      <c r="D687" s="56" t="s">
        <v>166</v>
      </c>
      <c r="E687" s="56" t="s">
        <v>166</v>
      </c>
      <c r="F687" s="56" t="s">
        <v>166</v>
      </c>
      <c r="G687" s="56" t="s">
        <v>166</v>
      </c>
    </row>
    <row r="688" spans="1:7" x14ac:dyDescent="0.2">
      <c r="A688" s="56" t="s">
        <v>166</v>
      </c>
      <c r="B688" s="56" t="s">
        <v>166</v>
      </c>
      <c r="C688" s="56" t="s">
        <v>166</v>
      </c>
      <c r="D688" s="56" t="s">
        <v>166</v>
      </c>
      <c r="E688" s="56" t="s">
        <v>166</v>
      </c>
      <c r="F688" s="56" t="s">
        <v>166</v>
      </c>
      <c r="G688" s="56" t="s">
        <v>166</v>
      </c>
    </row>
    <row r="689" spans="1:7" x14ac:dyDescent="0.2">
      <c r="A689" s="56" t="s">
        <v>166</v>
      </c>
      <c r="B689" s="56" t="s">
        <v>166</v>
      </c>
      <c r="C689" s="56" t="s">
        <v>166</v>
      </c>
      <c r="D689" s="56" t="s">
        <v>166</v>
      </c>
      <c r="E689" s="56" t="s">
        <v>166</v>
      </c>
      <c r="F689" s="56" t="s">
        <v>166</v>
      </c>
      <c r="G689" s="56" t="s">
        <v>166</v>
      </c>
    </row>
    <row r="690" spans="1:7" x14ac:dyDescent="0.2">
      <c r="A690" s="56" t="s">
        <v>166</v>
      </c>
      <c r="B690" s="56" t="s">
        <v>166</v>
      </c>
      <c r="C690" s="56" t="s">
        <v>166</v>
      </c>
      <c r="D690" s="56" t="s">
        <v>166</v>
      </c>
      <c r="E690" s="56" t="s">
        <v>166</v>
      </c>
      <c r="F690" s="56" t="s">
        <v>166</v>
      </c>
      <c r="G690" s="56" t="s">
        <v>166</v>
      </c>
    </row>
    <row r="691" spans="1:7" x14ac:dyDescent="0.2">
      <c r="A691" s="56" t="s">
        <v>166</v>
      </c>
      <c r="B691" s="56" t="s">
        <v>166</v>
      </c>
      <c r="C691" s="56" t="s">
        <v>166</v>
      </c>
      <c r="D691" s="56" t="s">
        <v>166</v>
      </c>
      <c r="E691" s="56" t="s">
        <v>166</v>
      </c>
      <c r="F691" s="56" t="s">
        <v>166</v>
      </c>
      <c r="G691" s="56" t="s">
        <v>166</v>
      </c>
    </row>
    <row r="692" spans="1:7" x14ac:dyDescent="0.2">
      <c r="A692" s="56" t="s">
        <v>166</v>
      </c>
      <c r="B692" s="56" t="s">
        <v>166</v>
      </c>
      <c r="C692" s="56" t="s">
        <v>166</v>
      </c>
      <c r="D692" s="56" t="s">
        <v>166</v>
      </c>
      <c r="E692" s="56" t="s">
        <v>166</v>
      </c>
      <c r="F692" s="56" t="s">
        <v>166</v>
      </c>
      <c r="G692" s="56" t="s">
        <v>166</v>
      </c>
    </row>
    <row r="693" spans="1:7" x14ac:dyDescent="0.2">
      <c r="A693" s="56" t="s">
        <v>166</v>
      </c>
      <c r="B693" s="56" t="s">
        <v>166</v>
      </c>
      <c r="C693" s="56" t="s">
        <v>166</v>
      </c>
      <c r="D693" s="56" t="s">
        <v>166</v>
      </c>
      <c r="E693" s="56" t="s">
        <v>166</v>
      </c>
      <c r="F693" s="56" t="s">
        <v>166</v>
      </c>
      <c r="G693" s="56" t="s">
        <v>166</v>
      </c>
    </row>
    <row r="694" spans="1:7" x14ac:dyDescent="0.2">
      <c r="A694" s="56" t="s">
        <v>166</v>
      </c>
      <c r="B694" s="56" t="s">
        <v>166</v>
      </c>
      <c r="C694" s="56" t="s">
        <v>166</v>
      </c>
      <c r="D694" s="56" t="s">
        <v>166</v>
      </c>
      <c r="E694" s="56" t="s">
        <v>166</v>
      </c>
      <c r="F694" s="56" t="s">
        <v>166</v>
      </c>
      <c r="G694" s="56" t="s">
        <v>166</v>
      </c>
    </row>
    <row r="695" spans="1:7" x14ac:dyDescent="0.2">
      <c r="A695" s="56" t="s">
        <v>166</v>
      </c>
      <c r="B695" s="56" t="s">
        <v>166</v>
      </c>
      <c r="C695" s="56" t="s">
        <v>166</v>
      </c>
      <c r="D695" s="56" t="s">
        <v>166</v>
      </c>
      <c r="E695" s="56" t="s">
        <v>166</v>
      </c>
      <c r="F695" s="56" t="s">
        <v>166</v>
      </c>
      <c r="G695" s="56" t="s">
        <v>166</v>
      </c>
    </row>
    <row r="696" spans="1:7" x14ac:dyDescent="0.2">
      <c r="A696" s="56" t="s">
        <v>166</v>
      </c>
      <c r="B696" s="56" t="s">
        <v>166</v>
      </c>
      <c r="C696" s="56" t="s">
        <v>166</v>
      </c>
      <c r="D696" s="56" t="s">
        <v>166</v>
      </c>
      <c r="E696" s="56" t="s">
        <v>166</v>
      </c>
      <c r="F696" s="56" t="s">
        <v>166</v>
      </c>
      <c r="G696" s="56" t="s">
        <v>166</v>
      </c>
    </row>
    <row r="697" spans="1:7" x14ac:dyDescent="0.2">
      <c r="A697" s="56" t="s">
        <v>166</v>
      </c>
      <c r="B697" s="56" t="s">
        <v>166</v>
      </c>
      <c r="C697" s="56" t="s">
        <v>166</v>
      </c>
      <c r="D697" s="56" t="s">
        <v>166</v>
      </c>
      <c r="E697" s="56" t="s">
        <v>166</v>
      </c>
      <c r="F697" s="56" t="s">
        <v>166</v>
      </c>
      <c r="G697" s="56" t="s">
        <v>166</v>
      </c>
    </row>
    <row r="698" spans="1:7" x14ac:dyDescent="0.2">
      <c r="A698" s="56" t="s">
        <v>166</v>
      </c>
      <c r="B698" s="56" t="s">
        <v>166</v>
      </c>
      <c r="C698" s="56" t="s">
        <v>166</v>
      </c>
      <c r="D698" s="56" t="s">
        <v>166</v>
      </c>
      <c r="E698" s="56" t="s">
        <v>166</v>
      </c>
      <c r="F698" s="56" t="s">
        <v>166</v>
      </c>
      <c r="G698" s="56" t="s">
        <v>166</v>
      </c>
    </row>
    <row r="699" spans="1:7" x14ac:dyDescent="0.2">
      <c r="A699" s="56" t="s">
        <v>166</v>
      </c>
      <c r="B699" s="56" t="s">
        <v>166</v>
      </c>
      <c r="C699" s="56" t="s">
        <v>166</v>
      </c>
      <c r="D699" s="56" t="s">
        <v>166</v>
      </c>
      <c r="E699" s="56" t="s">
        <v>166</v>
      </c>
      <c r="F699" s="56" t="s">
        <v>166</v>
      </c>
      <c r="G699" s="56" t="s">
        <v>166</v>
      </c>
    </row>
    <row r="700" spans="1:7" x14ac:dyDescent="0.2">
      <c r="A700" s="56" t="s">
        <v>166</v>
      </c>
      <c r="B700" s="56" t="s">
        <v>166</v>
      </c>
      <c r="C700" s="56" t="s">
        <v>166</v>
      </c>
      <c r="D700" s="56" t="s">
        <v>166</v>
      </c>
      <c r="E700" s="56" t="s">
        <v>166</v>
      </c>
      <c r="F700" s="56" t="s">
        <v>166</v>
      </c>
      <c r="G700" s="56" t="s">
        <v>166</v>
      </c>
    </row>
    <row r="701" spans="1:7" x14ac:dyDescent="0.2">
      <c r="A701" s="56" t="s">
        <v>166</v>
      </c>
      <c r="B701" s="56" t="s">
        <v>166</v>
      </c>
      <c r="C701" s="56" t="s">
        <v>166</v>
      </c>
      <c r="D701" s="56" t="s">
        <v>166</v>
      </c>
      <c r="E701" s="56" t="s">
        <v>166</v>
      </c>
      <c r="F701" s="56" t="s">
        <v>166</v>
      </c>
      <c r="G701" s="56" t="s">
        <v>166</v>
      </c>
    </row>
    <row r="702" spans="1:7" x14ac:dyDescent="0.2">
      <c r="A702" s="56" t="s">
        <v>166</v>
      </c>
      <c r="B702" s="56" t="s">
        <v>166</v>
      </c>
      <c r="C702" s="56" t="s">
        <v>166</v>
      </c>
      <c r="D702" s="56" t="s">
        <v>166</v>
      </c>
      <c r="E702" s="56" t="s">
        <v>166</v>
      </c>
      <c r="F702" s="56" t="s">
        <v>166</v>
      </c>
      <c r="G702" s="56" t="s">
        <v>166</v>
      </c>
    </row>
    <row r="703" spans="1:7" x14ac:dyDescent="0.2">
      <c r="A703" s="56" t="s">
        <v>166</v>
      </c>
      <c r="B703" s="56" t="s">
        <v>166</v>
      </c>
      <c r="C703" s="56" t="s">
        <v>166</v>
      </c>
      <c r="D703" s="56" t="s">
        <v>166</v>
      </c>
      <c r="E703" s="56" t="s">
        <v>166</v>
      </c>
      <c r="F703" s="56" t="s">
        <v>166</v>
      </c>
      <c r="G703" s="56" t="s">
        <v>166</v>
      </c>
    </row>
    <row r="704" spans="1:7" x14ac:dyDescent="0.2">
      <c r="A704" s="56" t="s">
        <v>166</v>
      </c>
      <c r="B704" s="56" t="s">
        <v>166</v>
      </c>
      <c r="C704" s="56" t="s">
        <v>166</v>
      </c>
      <c r="D704" s="56" t="s">
        <v>166</v>
      </c>
      <c r="E704" s="56" t="s">
        <v>166</v>
      </c>
      <c r="F704" s="56" t="s">
        <v>166</v>
      </c>
      <c r="G704" s="56" t="s">
        <v>166</v>
      </c>
    </row>
    <row r="705" spans="1:7" x14ac:dyDescent="0.2">
      <c r="A705" s="56" t="s">
        <v>166</v>
      </c>
      <c r="B705" s="56" t="s">
        <v>166</v>
      </c>
      <c r="C705" s="56" t="s">
        <v>166</v>
      </c>
      <c r="D705" s="56" t="s">
        <v>166</v>
      </c>
      <c r="E705" s="56" t="s">
        <v>166</v>
      </c>
      <c r="F705" s="56" t="s">
        <v>166</v>
      </c>
      <c r="G705" s="56" t="s">
        <v>166</v>
      </c>
    </row>
    <row r="706" spans="1:7" x14ac:dyDescent="0.2">
      <c r="A706" s="56" t="s">
        <v>166</v>
      </c>
      <c r="B706" s="56" t="s">
        <v>166</v>
      </c>
      <c r="C706" s="56" t="s">
        <v>166</v>
      </c>
      <c r="D706" s="56" t="s">
        <v>166</v>
      </c>
      <c r="E706" s="56" t="s">
        <v>166</v>
      </c>
      <c r="F706" s="56" t="s">
        <v>166</v>
      </c>
      <c r="G706" s="56" t="s">
        <v>166</v>
      </c>
    </row>
    <row r="707" spans="1:7" x14ac:dyDescent="0.2">
      <c r="A707" s="56" t="s">
        <v>166</v>
      </c>
      <c r="B707" s="56" t="s">
        <v>166</v>
      </c>
      <c r="C707" s="56" t="s">
        <v>166</v>
      </c>
      <c r="D707" s="56" t="s">
        <v>166</v>
      </c>
      <c r="E707" s="56" t="s">
        <v>166</v>
      </c>
      <c r="F707" s="56" t="s">
        <v>166</v>
      </c>
      <c r="G707" s="56" t="s">
        <v>166</v>
      </c>
    </row>
    <row r="708" spans="1:7" x14ac:dyDescent="0.2">
      <c r="A708" s="56" t="s">
        <v>166</v>
      </c>
      <c r="B708" s="56" t="s">
        <v>166</v>
      </c>
      <c r="C708" s="56" t="s">
        <v>166</v>
      </c>
      <c r="D708" s="56" t="s">
        <v>166</v>
      </c>
      <c r="E708" s="56" t="s">
        <v>166</v>
      </c>
      <c r="F708" s="56" t="s">
        <v>166</v>
      </c>
      <c r="G708" s="56" t="s">
        <v>166</v>
      </c>
    </row>
    <row r="709" spans="1:7" x14ac:dyDescent="0.2">
      <c r="A709" s="56" t="s">
        <v>166</v>
      </c>
      <c r="B709" s="56" t="s">
        <v>166</v>
      </c>
      <c r="C709" s="56" t="s">
        <v>166</v>
      </c>
      <c r="D709" s="56" t="s">
        <v>166</v>
      </c>
      <c r="E709" s="56" t="s">
        <v>166</v>
      </c>
      <c r="F709" s="56" t="s">
        <v>166</v>
      </c>
      <c r="G709" s="56" t="s">
        <v>166</v>
      </c>
    </row>
    <row r="710" spans="1:7" x14ac:dyDescent="0.2">
      <c r="A710" s="56" t="s">
        <v>166</v>
      </c>
      <c r="B710" s="56" t="s">
        <v>166</v>
      </c>
      <c r="C710" s="56" t="s">
        <v>166</v>
      </c>
      <c r="D710" s="56" t="s">
        <v>166</v>
      </c>
      <c r="E710" s="56" t="s">
        <v>166</v>
      </c>
      <c r="F710" s="56" t="s">
        <v>166</v>
      </c>
      <c r="G710" s="56" t="s">
        <v>166</v>
      </c>
    </row>
    <row r="711" spans="1:7" x14ac:dyDescent="0.2">
      <c r="A711" s="56" t="s">
        <v>166</v>
      </c>
      <c r="B711" s="56" t="s">
        <v>166</v>
      </c>
      <c r="C711" s="56" t="s">
        <v>166</v>
      </c>
      <c r="D711" s="56" t="s">
        <v>166</v>
      </c>
      <c r="E711" s="56" t="s">
        <v>166</v>
      </c>
      <c r="F711" s="56" t="s">
        <v>166</v>
      </c>
      <c r="G711" s="56" t="s">
        <v>166</v>
      </c>
    </row>
    <row r="712" spans="1:7" x14ac:dyDescent="0.2">
      <c r="A712" s="56" t="s">
        <v>166</v>
      </c>
      <c r="B712" s="56" t="s">
        <v>166</v>
      </c>
      <c r="C712" s="56" t="s">
        <v>166</v>
      </c>
      <c r="D712" s="56" t="s">
        <v>166</v>
      </c>
      <c r="E712" s="56" t="s">
        <v>166</v>
      </c>
      <c r="F712" s="56" t="s">
        <v>166</v>
      </c>
      <c r="G712" s="56" t="s">
        <v>166</v>
      </c>
    </row>
    <row r="713" spans="1:7" x14ac:dyDescent="0.2">
      <c r="A713" s="56" t="s">
        <v>166</v>
      </c>
      <c r="B713" s="56" t="s">
        <v>166</v>
      </c>
      <c r="C713" s="56" t="s">
        <v>166</v>
      </c>
      <c r="D713" s="56" t="s">
        <v>166</v>
      </c>
      <c r="E713" s="56" t="s">
        <v>166</v>
      </c>
      <c r="F713" s="56" t="s">
        <v>166</v>
      </c>
      <c r="G713" s="56" t="s">
        <v>166</v>
      </c>
    </row>
    <row r="714" spans="1:7" x14ac:dyDescent="0.2">
      <c r="A714" s="56" t="s">
        <v>166</v>
      </c>
      <c r="B714" s="56" t="s">
        <v>166</v>
      </c>
      <c r="C714" s="56" t="s">
        <v>166</v>
      </c>
      <c r="D714" s="56" t="s">
        <v>166</v>
      </c>
      <c r="E714" s="56" t="s">
        <v>166</v>
      </c>
      <c r="F714" s="56" t="s">
        <v>166</v>
      </c>
      <c r="G714" s="56" t="s">
        <v>166</v>
      </c>
    </row>
    <row r="715" spans="1:7" x14ac:dyDescent="0.2">
      <c r="A715" s="56" t="s">
        <v>166</v>
      </c>
      <c r="B715" s="56" t="s">
        <v>166</v>
      </c>
      <c r="C715" s="56" t="s">
        <v>166</v>
      </c>
      <c r="D715" s="56" t="s">
        <v>166</v>
      </c>
      <c r="E715" s="56" t="s">
        <v>166</v>
      </c>
      <c r="F715" s="56" t="s">
        <v>166</v>
      </c>
      <c r="G715" s="56" t="s">
        <v>166</v>
      </c>
    </row>
    <row r="716" spans="1:7" x14ac:dyDescent="0.2">
      <c r="A716" s="56" t="s">
        <v>166</v>
      </c>
      <c r="B716" s="56" t="s">
        <v>166</v>
      </c>
      <c r="C716" s="56" t="s">
        <v>166</v>
      </c>
      <c r="D716" s="56" t="s">
        <v>166</v>
      </c>
      <c r="E716" s="56" t="s">
        <v>166</v>
      </c>
      <c r="F716" s="56" t="s">
        <v>166</v>
      </c>
      <c r="G716" s="56" t="s">
        <v>166</v>
      </c>
    </row>
    <row r="717" spans="1:7" x14ac:dyDescent="0.2">
      <c r="A717" s="56" t="s">
        <v>166</v>
      </c>
      <c r="B717" s="56" t="s">
        <v>166</v>
      </c>
      <c r="C717" s="56" t="s">
        <v>166</v>
      </c>
      <c r="D717" s="56" t="s">
        <v>166</v>
      </c>
      <c r="E717" s="56" t="s">
        <v>166</v>
      </c>
      <c r="F717" s="56" t="s">
        <v>166</v>
      </c>
      <c r="G717" s="56" t="s">
        <v>166</v>
      </c>
    </row>
    <row r="718" spans="1:7" x14ac:dyDescent="0.2">
      <c r="A718" s="56" t="s">
        <v>166</v>
      </c>
      <c r="B718" s="56" t="s">
        <v>166</v>
      </c>
      <c r="C718" s="56" t="s">
        <v>166</v>
      </c>
      <c r="D718" s="56" t="s">
        <v>166</v>
      </c>
      <c r="E718" s="56" t="s">
        <v>166</v>
      </c>
      <c r="F718" s="56" t="s">
        <v>166</v>
      </c>
      <c r="G718" s="56" t="s">
        <v>166</v>
      </c>
    </row>
    <row r="719" spans="1:7" x14ac:dyDescent="0.2">
      <c r="A719" s="56" t="s">
        <v>166</v>
      </c>
      <c r="B719" s="56" t="s">
        <v>166</v>
      </c>
      <c r="C719" s="56" t="s">
        <v>166</v>
      </c>
      <c r="D719" s="56" t="s">
        <v>166</v>
      </c>
      <c r="E719" s="56" t="s">
        <v>166</v>
      </c>
      <c r="F719" s="56" t="s">
        <v>166</v>
      </c>
      <c r="G719" s="56" t="s">
        <v>166</v>
      </c>
    </row>
    <row r="720" spans="1:7" x14ac:dyDescent="0.2">
      <c r="A720" s="56" t="s">
        <v>166</v>
      </c>
      <c r="B720" s="56" t="s">
        <v>166</v>
      </c>
      <c r="C720" s="56" t="s">
        <v>166</v>
      </c>
      <c r="D720" s="56" t="s">
        <v>166</v>
      </c>
      <c r="E720" s="56" t="s">
        <v>166</v>
      </c>
      <c r="F720" s="56" t="s">
        <v>166</v>
      </c>
      <c r="G720" s="56" t="s">
        <v>166</v>
      </c>
    </row>
    <row r="721" spans="1:7" x14ac:dyDescent="0.2">
      <c r="A721" s="56" t="s">
        <v>166</v>
      </c>
      <c r="B721" s="56" t="s">
        <v>166</v>
      </c>
      <c r="C721" s="56" t="s">
        <v>166</v>
      </c>
      <c r="D721" s="56" t="s">
        <v>166</v>
      </c>
      <c r="E721" s="56" t="s">
        <v>166</v>
      </c>
      <c r="F721" s="56" t="s">
        <v>166</v>
      </c>
      <c r="G721" s="56" t="s">
        <v>166</v>
      </c>
    </row>
    <row r="722" spans="1:7" x14ac:dyDescent="0.2">
      <c r="A722" s="56" t="s">
        <v>166</v>
      </c>
      <c r="B722" s="56" t="s">
        <v>166</v>
      </c>
      <c r="C722" s="56" t="s">
        <v>166</v>
      </c>
      <c r="D722" s="56" t="s">
        <v>166</v>
      </c>
      <c r="E722" s="56" t="s">
        <v>166</v>
      </c>
      <c r="F722" s="56" t="s">
        <v>166</v>
      </c>
      <c r="G722" s="56" t="s">
        <v>166</v>
      </c>
    </row>
    <row r="723" spans="1:7" x14ac:dyDescent="0.2">
      <c r="A723" s="56" t="s">
        <v>166</v>
      </c>
      <c r="B723" s="56" t="s">
        <v>166</v>
      </c>
      <c r="C723" s="56" t="s">
        <v>166</v>
      </c>
      <c r="D723" s="56" t="s">
        <v>166</v>
      </c>
      <c r="E723" s="56" t="s">
        <v>166</v>
      </c>
      <c r="F723" s="56" t="s">
        <v>166</v>
      </c>
      <c r="G723" s="56" t="s">
        <v>166</v>
      </c>
    </row>
    <row r="724" spans="1:7" x14ac:dyDescent="0.2">
      <c r="A724" s="56" t="s">
        <v>166</v>
      </c>
      <c r="B724" s="56" t="s">
        <v>166</v>
      </c>
      <c r="C724" s="56" t="s">
        <v>166</v>
      </c>
      <c r="D724" s="56" t="s">
        <v>166</v>
      </c>
      <c r="E724" s="56" t="s">
        <v>166</v>
      </c>
      <c r="F724" s="56" t="s">
        <v>166</v>
      </c>
      <c r="G724" s="56" t="s">
        <v>166</v>
      </c>
    </row>
    <row r="725" spans="1:7" x14ac:dyDescent="0.2">
      <c r="A725" s="56" t="s">
        <v>166</v>
      </c>
      <c r="B725" s="56" t="s">
        <v>166</v>
      </c>
      <c r="C725" s="56" t="s">
        <v>166</v>
      </c>
      <c r="D725" s="56" t="s">
        <v>166</v>
      </c>
      <c r="E725" s="56" t="s">
        <v>166</v>
      </c>
      <c r="F725" s="56" t="s">
        <v>166</v>
      </c>
      <c r="G725" s="56" t="s">
        <v>166</v>
      </c>
    </row>
    <row r="726" spans="1:7" x14ac:dyDescent="0.2">
      <c r="A726" s="56" t="s">
        <v>166</v>
      </c>
      <c r="B726" s="56" t="s">
        <v>166</v>
      </c>
      <c r="C726" s="56" t="s">
        <v>166</v>
      </c>
      <c r="D726" s="56" t="s">
        <v>166</v>
      </c>
      <c r="E726" s="56" t="s">
        <v>166</v>
      </c>
      <c r="F726" s="56" t="s">
        <v>166</v>
      </c>
      <c r="G726" s="56" t="s">
        <v>166</v>
      </c>
    </row>
    <row r="727" spans="1:7" x14ac:dyDescent="0.2">
      <c r="A727" s="56" t="s">
        <v>166</v>
      </c>
      <c r="B727" s="56" t="s">
        <v>166</v>
      </c>
      <c r="C727" s="56" t="s">
        <v>166</v>
      </c>
      <c r="D727" s="56" t="s">
        <v>166</v>
      </c>
      <c r="E727" s="56" t="s">
        <v>166</v>
      </c>
      <c r="F727" s="56" t="s">
        <v>166</v>
      </c>
      <c r="G727" s="56" t="s">
        <v>166</v>
      </c>
    </row>
    <row r="728" spans="1:7" x14ac:dyDescent="0.2">
      <c r="A728" s="56" t="s">
        <v>166</v>
      </c>
      <c r="B728" s="56" t="s">
        <v>166</v>
      </c>
      <c r="C728" s="56" t="s">
        <v>166</v>
      </c>
      <c r="D728" s="56" t="s">
        <v>166</v>
      </c>
      <c r="E728" s="56" t="s">
        <v>166</v>
      </c>
      <c r="F728" s="56" t="s">
        <v>166</v>
      </c>
      <c r="G728" s="56" t="s">
        <v>166</v>
      </c>
    </row>
    <row r="729" spans="1:7" x14ac:dyDescent="0.2">
      <c r="A729" s="56" t="s">
        <v>166</v>
      </c>
      <c r="B729" s="56" t="s">
        <v>166</v>
      </c>
      <c r="C729" s="56" t="s">
        <v>166</v>
      </c>
      <c r="D729" s="56" t="s">
        <v>166</v>
      </c>
      <c r="E729" s="56" t="s">
        <v>166</v>
      </c>
      <c r="F729" s="56" t="s">
        <v>166</v>
      </c>
      <c r="G729" s="56" t="s">
        <v>166</v>
      </c>
    </row>
    <row r="730" spans="1:7" x14ac:dyDescent="0.2">
      <c r="A730" s="56" t="s">
        <v>166</v>
      </c>
      <c r="B730" s="56" t="s">
        <v>166</v>
      </c>
      <c r="C730" s="56" t="s">
        <v>166</v>
      </c>
      <c r="D730" s="56" t="s">
        <v>166</v>
      </c>
      <c r="E730" s="56" t="s">
        <v>166</v>
      </c>
      <c r="F730" s="56" t="s">
        <v>166</v>
      </c>
      <c r="G730" s="56" t="s">
        <v>166</v>
      </c>
    </row>
    <row r="731" spans="1:7" x14ac:dyDescent="0.2">
      <c r="A731" s="56" t="s">
        <v>166</v>
      </c>
      <c r="B731" s="56" t="s">
        <v>166</v>
      </c>
      <c r="C731" s="56" t="s">
        <v>166</v>
      </c>
      <c r="D731" s="56" t="s">
        <v>166</v>
      </c>
      <c r="E731" s="56" t="s">
        <v>166</v>
      </c>
      <c r="F731" s="56" t="s">
        <v>166</v>
      </c>
      <c r="G731" s="56" t="s">
        <v>166</v>
      </c>
    </row>
    <row r="732" spans="1:7" x14ac:dyDescent="0.2">
      <c r="A732" s="56" t="s">
        <v>166</v>
      </c>
      <c r="B732" s="56" t="s">
        <v>166</v>
      </c>
      <c r="C732" s="56" t="s">
        <v>166</v>
      </c>
      <c r="D732" s="56" t="s">
        <v>166</v>
      </c>
      <c r="E732" s="56" t="s">
        <v>166</v>
      </c>
      <c r="F732" s="56" t="s">
        <v>166</v>
      </c>
      <c r="G732" s="56" t="s">
        <v>166</v>
      </c>
    </row>
    <row r="733" spans="1:7" x14ac:dyDescent="0.2">
      <c r="A733" s="56" t="s">
        <v>166</v>
      </c>
      <c r="B733" s="56" t="s">
        <v>166</v>
      </c>
      <c r="C733" s="56" t="s">
        <v>166</v>
      </c>
      <c r="D733" s="56" t="s">
        <v>166</v>
      </c>
      <c r="E733" s="56" t="s">
        <v>166</v>
      </c>
      <c r="F733" s="56" t="s">
        <v>166</v>
      </c>
      <c r="G733" s="56" t="s">
        <v>166</v>
      </c>
    </row>
    <row r="734" spans="1:7" x14ac:dyDescent="0.2">
      <c r="A734" s="56" t="s">
        <v>166</v>
      </c>
      <c r="B734" s="56" t="s">
        <v>166</v>
      </c>
      <c r="C734" s="56" t="s">
        <v>166</v>
      </c>
      <c r="D734" s="56" t="s">
        <v>166</v>
      </c>
      <c r="E734" s="56" t="s">
        <v>166</v>
      </c>
      <c r="F734" s="56" t="s">
        <v>166</v>
      </c>
      <c r="G734" s="56" t="s">
        <v>166</v>
      </c>
    </row>
    <row r="735" spans="1:7" x14ac:dyDescent="0.2">
      <c r="A735" s="56" t="s">
        <v>166</v>
      </c>
      <c r="B735" s="56" t="s">
        <v>166</v>
      </c>
      <c r="C735" s="56" t="s">
        <v>166</v>
      </c>
      <c r="D735" s="56" t="s">
        <v>166</v>
      </c>
      <c r="E735" s="56" t="s">
        <v>166</v>
      </c>
      <c r="F735" s="56" t="s">
        <v>166</v>
      </c>
      <c r="G735" s="56" t="s">
        <v>166</v>
      </c>
    </row>
    <row r="736" spans="1:7" x14ac:dyDescent="0.2">
      <c r="A736" s="56" t="s">
        <v>166</v>
      </c>
      <c r="B736" s="56" t="s">
        <v>166</v>
      </c>
      <c r="C736" s="56" t="s">
        <v>166</v>
      </c>
      <c r="D736" s="56" t="s">
        <v>166</v>
      </c>
      <c r="E736" s="56" t="s">
        <v>166</v>
      </c>
      <c r="F736" s="56" t="s">
        <v>166</v>
      </c>
      <c r="G736" s="56" t="s">
        <v>166</v>
      </c>
    </row>
    <row r="737" spans="1:7" x14ac:dyDescent="0.2">
      <c r="A737" s="56" t="s">
        <v>166</v>
      </c>
      <c r="B737" s="56" t="s">
        <v>166</v>
      </c>
      <c r="C737" s="56" t="s">
        <v>166</v>
      </c>
      <c r="D737" s="56" t="s">
        <v>166</v>
      </c>
      <c r="E737" s="56" t="s">
        <v>166</v>
      </c>
      <c r="F737" s="56" t="s">
        <v>166</v>
      </c>
      <c r="G737" s="56" t="s">
        <v>166</v>
      </c>
    </row>
    <row r="738" spans="1:7" x14ac:dyDescent="0.2">
      <c r="A738" s="56" t="s">
        <v>166</v>
      </c>
      <c r="B738" s="56" t="s">
        <v>166</v>
      </c>
      <c r="C738" s="56" t="s">
        <v>166</v>
      </c>
      <c r="D738" s="56" t="s">
        <v>166</v>
      </c>
      <c r="E738" s="56" t="s">
        <v>166</v>
      </c>
      <c r="F738" s="56" t="s">
        <v>166</v>
      </c>
      <c r="G738" s="56" t="s">
        <v>166</v>
      </c>
    </row>
    <row r="739" spans="1:7" x14ac:dyDescent="0.2">
      <c r="A739" s="56" t="s">
        <v>166</v>
      </c>
      <c r="B739" s="56" t="s">
        <v>166</v>
      </c>
      <c r="C739" s="56" t="s">
        <v>166</v>
      </c>
      <c r="D739" s="56" t="s">
        <v>166</v>
      </c>
      <c r="E739" s="56" t="s">
        <v>166</v>
      </c>
      <c r="F739" s="56" t="s">
        <v>166</v>
      </c>
      <c r="G739" s="56" t="s">
        <v>166</v>
      </c>
    </row>
    <row r="740" spans="1:7" x14ac:dyDescent="0.2">
      <c r="A740" s="56" t="s">
        <v>166</v>
      </c>
      <c r="B740" s="56" t="s">
        <v>166</v>
      </c>
      <c r="C740" s="56" t="s">
        <v>166</v>
      </c>
      <c r="D740" s="56" t="s">
        <v>166</v>
      </c>
      <c r="E740" s="56" t="s">
        <v>166</v>
      </c>
      <c r="F740" s="56" t="s">
        <v>166</v>
      </c>
      <c r="G740" s="56" t="s">
        <v>166</v>
      </c>
    </row>
    <row r="741" spans="1:7" x14ac:dyDescent="0.2">
      <c r="A741" s="56" t="s">
        <v>166</v>
      </c>
      <c r="B741" s="56" t="s">
        <v>166</v>
      </c>
      <c r="C741" s="56" t="s">
        <v>166</v>
      </c>
      <c r="D741" s="56" t="s">
        <v>166</v>
      </c>
      <c r="E741" s="56" t="s">
        <v>166</v>
      </c>
      <c r="F741" s="56" t="s">
        <v>166</v>
      </c>
      <c r="G741" s="56" t="s">
        <v>166</v>
      </c>
    </row>
    <row r="742" spans="1:7" x14ac:dyDescent="0.2">
      <c r="A742" s="56" t="s">
        <v>166</v>
      </c>
      <c r="B742" s="56" t="s">
        <v>166</v>
      </c>
      <c r="C742" s="56" t="s">
        <v>166</v>
      </c>
      <c r="D742" s="56" t="s">
        <v>166</v>
      </c>
      <c r="E742" s="56" t="s">
        <v>166</v>
      </c>
      <c r="F742" s="56" t="s">
        <v>166</v>
      </c>
      <c r="G742" s="56" t="s">
        <v>166</v>
      </c>
    </row>
    <row r="743" spans="1:7" x14ac:dyDescent="0.2">
      <c r="A743" s="56" t="s">
        <v>166</v>
      </c>
      <c r="B743" s="56" t="s">
        <v>166</v>
      </c>
      <c r="C743" s="56" t="s">
        <v>166</v>
      </c>
      <c r="D743" s="56" t="s">
        <v>166</v>
      </c>
      <c r="E743" s="56" t="s">
        <v>166</v>
      </c>
      <c r="F743" s="56" t="s">
        <v>166</v>
      </c>
      <c r="G743" s="56" t="s">
        <v>166</v>
      </c>
    </row>
    <row r="744" spans="1:7" x14ac:dyDescent="0.2">
      <c r="A744" s="56" t="s">
        <v>166</v>
      </c>
      <c r="B744" s="56" t="s">
        <v>166</v>
      </c>
      <c r="C744" s="56" t="s">
        <v>166</v>
      </c>
      <c r="D744" s="56" t="s">
        <v>166</v>
      </c>
      <c r="E744" s="56" t="s">
        <v>166</v>
      </c>
      <c r="F744" s="56" t="s">
        <v>166</v>
      </c>
      <c r="G744" s="56" t="s">
        <v>166</v>
      </c>
    </row>
    <row r="745" spans="1:7" x14ac:dyDescent="0.2">
      <c r="A745" s="56" t="s">
        <v>166</v>
      </c>
      <c r="B745" s="56" t="s">
        <v>166</v>
      </c>
      <c r="C745" s="56" t="s">
        <v>166</v>
      </c>
      <c r="D745" s="56" t="s">
        <v>166</v>
      </c>
      <c r="E745" s="56" t="s">
        <v>166</v>
      </c>
      <c r="F745" s="56" t="s">
        <v>166</v>
      </c>
      <c r="G745" s="56" t="s">
        <v>166</v>
      </c>
    </row>
    <row r="746" spans="1:7" x14ac:dyDescent="0.2">
      <c r="A746" s="56" t="s">
        <v>166</v>
      </c>
      <c r="B746" s="56" t="s">
        <v>166</v>
      </c>
      <c r="C746" s="56" t="s">
        <v>166</v>
      </c>
      <c r="D746" s="56" t="s">
        <v>166</v>
      </c>
      <c r="E746" s="56" t="s">
        <v>166</v>
      </c>
      <c r="F746" s="56" t="s">
        <v>166</v>
      </c>
      <c r="G746" s="56" t="s">
        <v>166</v>
      </c>
    </row>
    <row r="747" spans="1:7" x14ac:dyDescent="0.2">
      <c r="A747" s="56" t="s">
        <v>166</v>
      </c>
      <c r="B747" s="56" t="s">
        <v>166</v>
      </c>
      <c r="C747" s="56" t="s">
        <v>166</v>
      </c>
      <c r="D747" s="56" t="s">
        <v>166</v>
      </c>
      <c r="E747" s="56" t="s">
        <v>166</v>
      </c>
      <c r="F747" s="56" t="s">
        <v>166</v>
      </c>
      <c r="G747" s="56" t="s">
        <v>166</v>
      </c>
    </row>
    <row r="748" spans="1:7" x14ac:dyDescent="0.2">
      <c r="A748" s="56" t="s">
        <v>166</v>
      </c>
      <c r="B748" s="56" t="s">
        <v>166</v>
      </c>
      <c r="C748" s="56" t="s">
        <v>166</v>
      </c>
      <c r="D748" s="56" t="s">
        <v>166</v>
      </c>
      <c r="E748" s="56" t="s">
        <v>166</v>
      </c>
      <c r="F748" s="56" t="s">
        <v>166</v>
      </c>
      <c r="G748" s="56" t="s">
        <v>166</v>
      </c>
    </row>
    <row r="749" spans="1:7" x14ac:dyDescent="0.2">
      <c r="A749" s="56" t="s">
        <v>166</v>
      </c>
      <c r="B749" s="56" t="s">
        <v>166</v>
      </c>
      <c r="C749" s="56" t="s">
        <v>166</v>
      </c>
      <c r="D749" s="56" t="s">
        <v>166</v>
      </c>
      <c r="E749" s="56" t="s">
        <v>166</v>
      </c>
      <c r="F749" s="56" t="s">
        <v>166</v>
      </c>
      <c r="G749" s="56" t="s">
        <v>166</v>
      </c>
    </row>
    <row r="750" spans="1:7" x14ac:dyDescent="0.2">
      <c r="A750" s="56" t="s">
        <v>166</v>
      </c>
      <c r="B750" s="56" t="s">
        <v>166</v>
      </c>
      <c r="C750" s="56" t="s">
        <v>166</v>
      </c>
      <c r="D750" s="56" t="s">
        <v>166</v>
      </c>
      <c r="E750" s="56" t="s">
        <v>166</v>
      </c>
      <c r="F750" s="56" t="s">
        <v>166</v>
      </c>
      <c r="G750" s="56" t="s">
        <v>166</v>
      </c>
    </row>
    <row r="751" spans="1:7" x14ac:dyDescent="0.2">
      <c r="A751" s="56" t="s">
        <v>166</v>
      </c>
      <c r="B751" s="56" t="s">
        <v>166</v>
      </c>
      <c r="C751" s="56" t="s">
        <v>166</v>
      </c>
      <c r="D751" s="56" t="s">
        <v>166</v>
      </c>
      <c r="E751" s="56" t="s">
        <v>166</v>
      </c>
      <c r="F751" s="56" t="s">
        <v>166</v>
      </c>
      <c r="G751" s="56" t="s">
        <v>166</v>
      </c>
    </row>
    <row r="752" spans="1:7" x14ac:dyDescent="0.2">
      <c r="A752" s="56" t="s">
        <v>166</v>
      </c>
      <c r="B752" s="56" t="s">
        <v>166</v>
      </c>
      <c r="C752" s="56" t="s">
        <v>166</v>
      </c>
      <c r="D752" s="56" t="s">
        <v>166</v>
      </c>
      <c r="E752" s="56" t="s">
        <v>166</v>
      </c>
      <c r="F752" s="56" t="s">
        <v>166</v>
      </c>
      <c r="G752" s="56" t="s">
        <v>166</v>
      </c>
    </row>
    <row r="753" spans="1:7" x14ac:dyDescent="0.2">
      <c r="A753" s="56" t="s">
        <v>166</v>
      </c>
      <c r="B753" s="56" t="s">
        <v>166</v>
      </c>
      <c r="C753" s="56" t="s">
        <v>166</v>
      </c>
      <c r="D753" s="56" t="s">
        <v>166</v>
      </c>
      <c r="E753" s="56" t="s">
        <v>166</v>
      </c>
      <c r="F753" s="56" t="s">
        <v>166</v>
      </c>
      <c r="G753" s="56" t="s">
        <v>166</v>
      </c>
    </row>
    <row r="754" spans="1:7" x14ac:dyDescent="0.2">
      <c r="A754" s="56" t="s">
        <v>166</v>
      </c>
      <c r="B754" s="56" t="s">
        <v>166</v>
      </c>
      <c r="C754" s="56" t="s">
        <v>166</v>
      </c>
      <c r="D754" s="56" t="s">
        <v>166</v>
      </c>
      <c r="E754" s="56" t="s">
        <v>166</v>
      </c>
      <c r="F754" s="56" t="s">
        <v>166</v>
      </c>
      <c r="G754" s="56" t="s">
        <v>166</v>
      </c>
    </row>
    <row r="755" spans="1:7" x14ac:dyDescent="0.2">
      <c r="A755" s="56" t="s">
        <v>166</v>
      </c>
      <c r="B755" s="56" t="s">
        <v>166</v>
      </c>
      <c r="C755" s="56" t="s">
        <v>166</v>
      </c>
      <c r="D755" s="56" t="s">
        <v>166</v>
      </c>
      <c r="E755" s="56" t="s">
        <v>166</v>
      </c>
      <c r="F755" s="56" t="s">
        <v>166</v>
      </c>
      <c r="G755" s="56" t="s">
        <v>166</v>
      </c>
    </row>
    <row r="756" spans="1:7" x14ac:dyDescent="0.2">
      <c r="A756" s="56" t="s">
        <v>166</v>
      </c>
      <c r="B756" s="56" t="s">
        <v>166</v>
      </c>
      <c r="C756" s="56" t="s">
        <v>166</v>
      </c>
      <c r="D756" s="56" t="s">
        <v>166</v>
      </c>
      <c r="E756" s="56" t="s">
        <v>166</v>
      </c>
      <c r="F756" s="56" t="s">
        <v>166</v>
      </c>
      <c r="G756" s="56" t="s">
        <v>166</v>
      </c>
    </row>
    <row r="757" spans="1:7" x14ac:dyDescent="0.2">
      <c r="A757" s="56" t="s">
        <v>166</v>
      </c>
      <c r="B757" s="56" t="s">
        <v>166</v>
      </c>
      <c r="C757" s="56" t="s">
        <v>166</v>
      </c>
      <c r="D757" s="56" t="s">
        <v>166</v>
      </c>
      <c r="E757" s="56" t="s">
        <v>166</v>
      </c>
      <c r="F757" s="56" t="s">
        <v>166</v>
      </c>
      <c r="G757" s="56" t="s">
        <v>166</v>
      </c>
    </row>
    <row r="758" spans="1:7" x14ac:dyDescent="0.2">
      <c r="A758" s="56" t="s">
        <v>166</v>
      </c>
      <c r="B758" s="56" t="s">
        <v>166</v>
      </c>
      <c r="C758" s="56" t="s">
        <v>166</v>
      </c>
      <c r="D758" s="56" t="s">
        <v>166</v>
      </c>
      <c r="E758" s="56" t="s">
        <v>166</v>
      </c>
      <c r="F758" s="56" t="s">
        <v>166</v>
      </c>
      <c r="G758" s="56" t="s">
        <v>166</v>
      </c>
    </row>
    <row r="759" spans="1:7" x14ac:dyDescent="0.2">
      <c r="A759" s="56" t="s">
        <v>166</v>
      </c>
      <c r="B759" s="56" t="s">
        <v>166</v>
      </c>
      <c r="C759" s="56" t="s">
        <v>166</v>
      </c>
      <c r="D759" s="56" t="s">
        <v>166</v>
      </c>
      <c r="E759" s="56" t="s">
        <v>166</v>
      </c>
      <c r="F759" s="56" t="s">
        <v>166</v>
      </c>
      <c r="G759" s="56" t="s">
        <v>166</v>
      </c>
    </row>
    <row r="760" spans="1:7" x14ac:dyDescent="0.2">
      <c r="A760" s="56" t="s">
        <v>166</v>
      </c>
      <c r="B760" s="56" t="s">
        <v>166</v>
      </c>
      <c r="C760" s="56" t="s">
        <v>166</v>
      </c>
      <c r="D760" s="56" t="s">
        <v>166</v>
      </c>
      <c r="E760" s="56" t="s">
        <v>166</v>
      </c>
      <c r="F760" s="56" t="s">
        <v>166</v>
      </c>
      <c r="G760" s="56" t="s">
        <v>166</v>
      </c>
    </row>
    <row r="761" spans="1:7" x14ac:dyDescent="0.2">
      <c r="A761" s="56" t="s">
        <v>166</v>
      </c>
      <c r="B761" s="56" t="s">
        <v>166</v>
      </c>
      <c r="C761" s="56" t="s">
        <v>166</v>
      </c>
      <c r="D761" s="56" t="s">
        <v>166</v>
      </c>
      <c r="E761" s="56" t="s">
        <v>166</v>
      </c>
      <c r="F761" s="56" t="s">
        <v>166</v>
      </c>
      <c r="G761" s="56" t="s">
        <v>166</v>
      </c>
    </row>
    <row r="762" spans="1:7" x14ac:dyDescent="0.2">
      <c r="A762" s="56" t="s">
        <v>166</v>
      </c>
      <c r="B762" s="56" t="s">
        <v>166</v>
      </c>
      <c r="C762" s="56" t="s">
        <v>166</v>
      </c>
      <c r="D762" s="56" t="s">
        <v>166</v>
      </c>
      <c r="E762" s="56" t="s">
        <v>166</v>
      </c>
      <c r="F762" s="56" t="s">
        <v>166</v>
      </c>
      <c r="G762" s="56" t="s">
        <v>166</v>
      </c>
    </row>
    <row r="763" spans="1:7" x14ac:dyDescent="0.2">
      <c r="A763" s="56" t="s">
        <v>166</v>
      </c>
      <c r="B763" s="56" t="s">
        <v>166</v>
      </c>
      <c r="C763" s="56" t="s">
        <v>166</v>
      </c>
      <c r="D763" s="56" t="s">
        <v>166</v>
      </c>
      <c r="E763" s="56" t="s">
        <v>166</v>
      </c>
      <c r="F763" s="56" t="s">
        <v>166</v>
      </c>
      <c r="G763" s="56" t="s">
        <v>166</v>
      </c>
    </row>
    <row r="764" spans="1:7" x14ac:dyDescent="0.2">
      <c r="A764" s="56" t="s">
        <v>166</v>
      </c>
      <c r="B764" s="56" t="s">
        <v>166</v>
      </c>
      <c r="C764" s="56" t="s">
        <v>166</v>
      </c>
      <c r="D764" s="56" t="s">
        <v>166</v>
      </c>
      <c r="E764" s="56" t="s">
        <v>166</v>
      </c>
      <c r="F764" s="56" t="s">
        <v>166</v>
      </c>
      <c r="G764" s="56" t="s">
        <v>166</v>
      </c>
    </row>
    <row r="765" spans="1:7" x14ac:dyDescent="0.2">
      <c r="A765" s="56" t="s">
        <v>166</v>
      </c>
      <c r="B765" s="56" t="s">
        <v>166</v>
      </c>
      <c r="C765" s="56" t="s">
        <v>166</v>
      </c>
      <c r="D765" s="56" t="s">
        <v>166</v>
      </c>
      <c r="E765" s="56" t="s">
        <v>166</v>
      </c>
      <c r="F765" s="56" t="s">
        <v>166</v>
      </c>
      <c r="G765" s="56" t="s">
        <v>166</v>
      </c>
    </row>
    <row r="766" spans="1:7" x14ac:dyDescent="0.2">
      <c r="A766" s="56" t="s">
        <v>166</v>
      </c>
      <c r="B766" s="56" t="s">
        <v>166</v>
      </c>
      <c r="C766" s="56" t="s">
        <v>166</v>
      </c>
      <c r="D766" s="56" t="s">
        <v>166</v>
      </c>
      <c r="E766" s="56" t="s">
        <v>166</v>
      </c>
      <c r="F766" s="56" t="s">
        <v>166</v>
      </c>
      <c r="G766" s="56" t="s">
        <v>166</v>
      </c>
    </row>
    <row r="767" spans="1:7" x14ac:dyDescent="0.2">
      <c r="A767" s="56" t="s">
        <v>166</v>
      </c>
      <c r="B767" s="56" t="s">
        <v>166</v>
      </c>
      <c r="C767" s="56" t="s">
        <v>166</v>
      </c>
      <c r="D767" s="56" t="s">
        <v>166</v>
      </c>
      <c r="E767" s="56" t="s">
        <v>166</v>
      </c>
      <c r="F767" s="56" t="s">
        <v>166</v>
      </c>
      <c r="G767" s="56" t="s">
        <v>166</v>
      </c>
    </row>
    <row r="768" spans="1:7" x14ac:dyDescent="0.2">
      <c r="A768" s="56" t="s">
        <v>166</v>
      </c>
      <c r="B768" s="56" t="s">
        <v>166</v>
      </c>
      <c r="C768" s="56" t="s">
        <v>166</v>
      </c>
      <c r="D768" s="56" t="s">
        <v>166</v>
      </c>
      <c r="E768" s="56" t="s">
        <v>166</v>
      </c>
      <c r="F768" s="56" t="s">
        <v>166</v>
      </c>
      <c r="G768" s="56" t="s">
        <v>166</v>
      </c>
    </row>
    <row r="769" spans="1:7" x14ac:dyDescent="0.2">
      <c r="A769" s="56" t="s">
        <v>166</v>
      </c>
      <c r="B769" s="56" t="s">
        <v>166</v>
      </c>
      <c r="C769" s="56" t="s">
        <v>166</v>
      </c>
      <c r="D769" s="56" t="s">
        <v>166</v>
      </c>
      <c r="E769" s="56" t="s">
        <v>166</v>
      </c>
      <c r="F769" s="56" t="s">
        <v>166</v>
      </c>
      <c r="G769" s="56" t="s">
        <v>166</v>
      </c>
    </row>
    <row r="770" spans="1:7" x14ac:dyDescent="0.2">
      <c r="A770" s="56" t="s">
        <v>166</v>
      </c>
      <c r="B770" s="56" t="s">
        <v>166</v>
      </c>
      <c r="C770" s="56" t="s">
        <v>166</v>
      </c>
      <c r="D770" s="56" t="s">
        <v>166</v>
      </c>
      <c r="E770" s="56" t="s">
        <v>166</v>
      </c>
      <c r="F770" s="56" t="s">
        <v>166</v>
      </c>
      <c r="G770" s="56" t="s">
        <v>166</v>
      </c>
    </row>
    <row r="771" spans="1:7" x14ac:dyDescent="0.2">
      <c r="A771" s="56" t="s">
        <v>166</v>
      </c>
      <c r="B771" s="56" t="s">
        <v>166</v>
      </c>
      <c r="C771" s="56" t="s">
        <v>166</v>
      </c>
      <c r="D771" s="56" t="s">
        <v>166</v>
      </c>
      <c r="E771" s="56" t="s">
        <v>166</v>
      </c>
      <c r="F771" s="56" t="s">
        <v>166</v>
      </c>
      <c r="G771" s="56" t="s">
        <v>166</v>
      </c>
    </row>
    <row r="772" spans="1:7" x14ac:dyDescent="0.2">
      <c r="A772" s="56" t="s">
        <v>166</v>
      </c>
      <c r="B772" s="56" t="s">
        <v>166</v>
      </c>
      <c r="C772" s="56" t="s">
        <v>166</v>
      </c>
      <c r="D772" s="56" t="s">
        <v>166</v>
      </c>
      <c r="E772" s="56" t="s">
        <v>166</v>
      </c>
      <c r="F772" s="56" t="s">
        <v>166</v>
      </c>
      <c r="G772" s="56" t="s">
        <v>166</v>
      </c>
    </row>
    <row r="773" spans="1:7" x14ac:dyDescent="0.2">
      <c r="A773" s="56" t="s">
        <v>166</v>
      </c>
      <c r="B773" s="56" t="s">
        <v>166</v>
      </c>
      <c r="C773" s="56" t="s">
        <v>166</v>
      </c>
      <c r="D773" s="56" t="s">
        <v>166</v>
      </c>
      <c r="E773" s="56" t="s">
        <v>166</v>
      </c>
      <c r="F773" s="56" t="s">
        <v>166</v>
      </c>
      <c r="G773" s="56" t="s">
        <v>166</v>
      </c>
    </row>
    <row r="774" spans="1:7" x14ac:dyDescent="0.2">
      <c r="A774" s="56" t="s">
        <v>166</v>
      </c>
      <c r="B774" s="56" t="s">
        <v>166</v>
      </c>
      <c r="C774" s="56" t="s">
        <v>166</v>
      </c>
      <c r="D774" s="56" t="s">
        <v>166</v>
      </c>
      <c r="E774" s="56" t="s">
        <v>166</v>
      </c>
      <c r="F774" s="56" t="s">
        <v>166</v>
      </c>
      <c r="G774" s="56" t="s">
        <v>166</v>
      </c>
    </row>
    <row r="775" spans="1:7" x14ac:dyDescent="0.2">
      <c r="A775" s="56" t="s">
        <v>166</v>
      </c>
      <c r="B775" s="56" t="s">
        <v>166</v>
      </c>
      <c r="C775" s="56" t="s">
        <v>166</v>
      </c>
      <c r="D775" s="56" t="s">
        <v>166</v>
      </c>
      <c r="E775" s="56" t="s">
        <v>166</v>
      </c>
      <c r="F775" s="56" t="s">
        <v>166</v>
      </c>
      <c r="G775" s="56" t="s">
        <v>166</v>
      </c>
    </row>
    <row r="776" spans="1:7" x14ac:dyDescent="0.2">
      <c r="A776" s="56" t="s">
        <v>166</v>
      </c>
      <c r="B776" s="56" t="s">
        <v>166</v>
      </c>
      <c r="C776" s="56" t="s">
        <v>166</v>
      </c>
      <c r="D776" s="56" t="s">
        <v>166</v>
      </c>
      <c r="E776" s="56" t="s">
        <v>166</v>
      </c>
      <c r="F776" s="56" t="s">
        <v>166</v>
      </c>
      <c r="G776" s="56" t="s">
        <v>166</v>
      </c>
    </row>
    <row r="777" spans="1:7" x14ac:dyDescent="0.2">
      <c r="A777" s="56" t="s">
        <v>166</v>
      </c>
      <c r="B777" s="56" t="s">
        <v>166</v>
      </c>
      <c r="C777" s="56" t="s">
        <v>166</v>
      </c>
      <c r="D777" s="56" t="s">
        <v>166</v>
      </c>
      <c r="E777" s="56" t="s">
        <v>166</v>
      </c>
      <c r="F777" s="56" t="s">
        <v>166</v>
      </c>
      <c r="G777" s="56" t="s">
        <v>166</v>
      </c>
    </row>
    <row r="778" spans="1:7" x14ac:dyDescent="0.2">
      <c r="A778" s="56" t="s">
        <v>166</v>
      </c>
      <c r="B778" s="56" t="s">
        <v>166</v>
      </c>
      <c r="C778" s="56" t="s">
        <v>166</v>
      </c>
      <c r="D778" s="56" t="s">
        <v>166</v>
      </c>
      <c r="E778" s="56" t="s">
        <v>166</v>
      </c>
      <c r="F778" s="56" t="s">
        <v>166</v>
      </c>
      <c r="G778" s="56" t="s">
        <v>166</v>
      </c>
    </row>
    <row r="779" spans="1:7" x14ac:dyDescent="0.2">
      <c r="A779" s="56" t="s">
        <v>166</v>
      </c>
      <c r="B779" s="56" t="s">
        <v>166</v>
      </c>
      <c r="C779" s="56" t="s">
        <v>166</v>
      </c>
      <c r="D779" s="56" t="s">
        <v>166</v>
      </c>
      <c r="E779" s="56" t="s">
        <v>166</v>
      </c>
      <c r="F779" s="56" t="s">
        <v>166</v>
      </c>
      <c r="G779" s="56" t="s">
        <v>166</v>
      </c>
    </row>
    <row r="780" spans="1:7" x14ac:dyDescent="0.2">
      <c r="A780" s="56" t="s">
        <v>166</v>
      </c>
      <c r="B780" s="56" t="s">
        <v>166</v>
      </c>
      <c r="C780" s="56" t="s">
        <v>166</v>
      </c>
      <c r="D780" s="56" t="s">
        <v>166</v>
      </c>
      <c r="E780" s="56" t="s">
        <v>166</v>
      </c>
      <c r="F780" s="56" t="s">
        <v>166</v>
      </c>
      <c r="G780" s="56" t="s">
        <v>166</v>
      </c>
    </row>
    <row r="781" spans="1:7" x14ac:dyDescent="0.2">
      <c r="A781" s="56" t="s">
        <v>166</v>
      </c>
      <c r="B781" s="56" t="s">
        <v>166</v>
      </c>
      <c r="C781" s="56" t="s">
        <v>166</v>
      </c>
      <c r="D781" s="56" t="s">
        <v>166</v>
      </c>
      <c r="E781" s="56" t="s">
        <v>166</v>
      </c>
      <c r="F781" s="56" t="s">
        <v>166</v>
      </c>
      <c r="G781" s="56" t="s">
        <v>166</v>
      </c>
    </row>
    <row r="782" spans="1:7" x14ac:dyDescent="0.2">
      <c r="A782" s="56" t="s">
        <v>166</v>
      </c>
      <c r="B782" s="56" t="s">
        <v>166</v>
      </c>
      <c r="C782" s="56" t="s">
        <v>166</v>
      </c>
      <c r="D782" s="56" t="s">
        <v>166</v>
      </c>
      <c r="E782" s="56" t="s">
        <v>166</v>
      </c>
      <c r="F782" s="56" t="s">
        <v>166</v>
      </c>
      <c r="G782" s="56" t="s">
        <v>166</v>
      </c>
    </row>
    <row r="783" spans="1:7" x14ac:dyDescent="0.2">
      <c r="A783" s="56" t="s">
        <v>166</v>
      </c>
      <c r="B783" s="56" t="s">
        <v>166</v>
      </c>
      <c r="C783" s="56" t="s">
        <v>166</v>
      </c>
      <c r="D783" s="56" t="s">
        <v>166</v>
      </c>
      <c r="E783" s="56" t="s">
        <v>166</v>
      </c>
      <c r="F783" s="56" t="s">
        <v>166</v>
      </c>
      <c r="G783" s="56" t="s">
        <v>166</v>
      </c>
    </row>
    <row r="784" spans="1:7" x14ac:dyDescent="0.2">
      <c r="A784" s="56" t="s">
        <v>166</v>
      </c>
      <c r="B784" s="56" t="s">
        <v>166</v>
      </c>
      <c r="C784" s="56" t="s">
        <v>166</v>
      </c>
      <c r="D784" s="56" t="s">
        <v>166</v>
      </c>
      <c r="E784" s="56" t="s">
        <v>166</v>
      </c>
      <c r="F784" s="56" t="s">
        <v>166</v>
      </c>
      <c r="G784" s="56" t="s">
        <v>166</v>
      </c>
    </row>
    <row r="785" spans="1:7" x14ac:dyDescent="0.2">
      <c r="A785" s="56" t="s">
        <v>166</v>
      </c>
      <c r="B785" s="56" t="s">
        <v>166</v>
      </c>
      <c r="C785" s="56" t="s">
        <v>166</v>
      </c>
      <c r="D785" s="56" t="s">
        <v>166</v>
      </c>
      <c r="E785" s="56" t="s">
        <v>166</v>
      </c>
      <c r="F785" s="56" t="s">
        <v>166</v>
      </c>
      <c r="G785" s="56" t="s">
        <v>166</v>
      </c>
    </row>
    <row r="786" spans="1:7" x14ac:dyDescent="0.2">
      <c r="A786" s="56" t="s">
        <v>166</v>
      </c>
      <c r="B786" s="56" t="s">
        <v>166</v>
      </c>
      <c r="C786" s="56" t="s">
        <v>166</v>
      </c>
      <c r="D786" s="56" t="s">
        <v>166</v>
      </c>
      <c r="E786" s="56" t="s">
        <v>166</v>
      </c>
      <c r="F786" s="56" t="s">
        <v>166</v>
      </c>
      <c r="G786" s="56" t="s">
        <v>166</v>
      </c>
    </row>
    <row r="787" spans="1:7" x14ac:dyDescent="0.2">
      <c r="A787" s="56" t="s">
        <v>166</v>
      </c>
      <c r="B787" s="56" t="s">
        <v>166</v>
      </c>
      <c r="C787" s="56" t="s">
        <v>166</v>
      </c>
      <c r="D787" s="56" t="s">
        <v>166</v>
      </c>
      <c r="E787" s="56" t="s">
        <v>166</v>
      </c>
      <c r="F787" s="56" t="s">
        <v>166</v>
      </c>
      <c r="G787" s="56" t="s">
        <v>166</v>
      </c>
    </row>
    <row r="788" spans="1:7" x14ac:dyDescent="0.2">
      <c r="A788" s="56" t="s">
        <v>166</v>
      </c>
      <c r="B788" s="56" t="s">
        <v>166</v>
      </c>
      <c r="C788" s="56" t="s">
        <v>166</v>
      </c>
      <c r="D788" s="56" t="s">
        <v>166</v>
      </c>
      <c r="E788" s="56" t="s">
        <v>166</v>
      </c>
      <c r="F788" s="56" t="s">
        <v>166</v>
      </c>
      <c r="G788" s="56" t="s">
        <v>166</v>
      </c>
    </row>
    <row r="789" spans="1:7" x14ac:dyDescent="0.2">
      <c r="A789" s="56" t="s">
        <v>166</v>
      </c>
      <c r="B789" s="56" t="s">
        <v>166</v>
      </c>
      <c r="C789" s="56" t="s">
        <v>166</v>
      </c>
      <c r="D789" s="56" t="s">
        <v>166</v>
      </c>
      <c r="E789" s="56" t="s">
        <v>166</v>
      </c>
      <c r="F789" s="56" t="s">
        <v>166</v>
      </c>
      <c r="G789" s="56" t="s">
        <v>166</v>
      </c>
    </row>
    <row r="790" spans="1:7" x14ac:dyDescent="0.2">
      <c r="A790" s="56" t="s">
        <v>166</v>
      </c>
      <c r="B790" s="56" t="s">
        <v>166</v>
      </c>
      <c r="C790" s="56" t="s">
        <v>166</v>
      </c>
      <c r="D790" s="56" t="s">
        <v>166</v>
      </c>
      <c r="E790" s="56" t="s">
        <v>166</v>
      </c>
      <c r="F790" s="56" t="s">
        <v>166</v>
      </c>
      <c r="G790" s="56" t="s">
        <v>166</v>
      </c>
    </row>
    <row r="791" spans="1:7" x14ac:dyDescent="0.2">
      <c r="A791" s="56" t="s">
        <v>166</v>
      </c>
      <c r="B791" s="56" t="s">
        <v>166</v>
      </c>
      <c r="C791" s="56" t="s">
        <v>166</v>
      </c>
      <c r="D791" s="56" t="s">
        <v>166</v>
      </c>
      <c r="E791" s="56" t="s">
        <v>166</v>
      </c>
      <c r="F791" s="56" t="s">
        <v>166</v>
      </c>
      <c r="G791" s="56" t="s">
        <v>166</v>
      </c>
    </row>
    <row r="792" spans="1:7" x14ac:dyDescent="0.2">
      <c r="A792" s="56" t="s">
        <v>166</v>
      </c>
      <c r="B792" s="56" t="s">
        <v>166</v>
      </c>
      <c r="C792" s="56" t="s">
        <v>166</v>
      </c>
      <c r="D792" s="56" t="s">
        <v>166</v>
      </c>
      <c r="E792" s="56" t="s">
        <v>166</v>
      </c>
      <c r="F792" s="56" t="s">
        <v>166</v>
      </c>
      <c r="G792" s="56" t="s">
        <v>166</v>
      </c>
    </row>
    <row r="793" spans="1:7" x14ac:dyDescent="0.2">
      <c r="A793" s="56" t="s">
        <v>166</v>
      </c>
      <c r="B793" s="56" t="s">
        <v>166</v>
      </c>
      <c r="C793" s="56" t="s">
        <v>166</v>
      </c>
      <c r="D793" s="56" t="s">
        <v>166</v>
      </c>
      <c r="E793" s="56" t="s">
        <v>166</v>
      </c>
      <c r="F793" s="56" t="s">
        <v>166</v>
      </c>
      <c r="G793" s="56" t="s">
        <v>166</v>
      </c>
    </row>
    <row r="794" spans="1:7" x14ac:dyDescent="0.2">
      <c r="A794" s="56" t="s">
        <v>166</v>
      </c>
      <c r="B794" s="56" t="s">
        <v>166</v>
      </c>
      <c r="C794" s="56" t="s">
        <v>166</v>
      </c>
      <c r="D794" s="56" t="s">
        <v>166</v>
      </c>
      <c r="E794" s="56" t="s">
        <v>166</v>
      </c>
      <c r="F794" s="56" t="s">
        <v>166</v>
      </c>
      <c r="G794" s="56" t="s">
        <v>166</v>
      </c>
    </row>
    <row r="795" spans="1:7" x14ac:dyDescent="0.2">
      <c r="A795" s="56" t="s">
        <v>166</v>
      </c>
      <c r="B795" s="56" t="s">
        <v>166</v>
      </c>
      <c r="C795" s="56" t="s">
        <v>166</v>
      </c>
      <c r="D795" s="56" t="s">
        <v>166</v>
      </c>
      <c r="E795" s="56" t="s">
        <v>166</v>
      </c>
      <c r="F795" s="56" t="s">
        <v>166</v>
      </c>
      <c r="G795" s="56" t="s">
        <v>166</v>
      </c>
    </row>
    <row r="796" spans="1:7" x14ac:dyDescent="0.2">
      <c r="A796" s="56" t="s">
        <v>166</v>
      </c>
      <c r="B796" s="56" t="s">
        <v>166</v>
      </c>
      <c r="C796" s="56" t="s">
        <v>166</v>
      </c>
      <c r="D796" s="56" t="s">
        <v>166</v>
      </c>
      <c r="E796" s="56" t="s">
        <v>166</v>
      </c>
      <c r="F796" s="56" t="s">
        <v>166</v>
      </c>
      <c r="G796" s="56" t="s">
        <v>166</v>
      </c>
    </row>
    <row r="797" spans="1:7" x14ac:dyDescent="0.2">
      <c r="A797" s="56" t="s">
        <v>166</v>
      </c>
      <c r="B797" s="56" t="s">
        <v>166</v>
      </c>
      <c r="C797" s="56" t="s">
        <v>166</v>
      </c>
      <c r="D797" s="56" t="s">
        <v>166</v>
      </c>
      <c r="E797" s="56" t="s">
        <v>166</v>
      </c>
      <c r="F797" s="56" t="s">
        <v>166</v>
      </c>
      <c r="G797" s="56" t="s">
        <v>166</v>
      </c>
    </row>
    <row r="798" spans="1:7" x14ac:dyDescent="0.2">
      <c r="A798" s="56" t="s">
        <v>166</v>
      </c>
      <c r="B798" s="56" t="s">
        <v>166</v>
      </c>
      <c r="C798" s="56" t="s">
        <v>166</v>
      </c>
      <c r="D798" s="56" t="s">
        <v>166</v>
      </c>
      <c r="E798" s="56" t="s">
        <v>166</v>
      </c>
      <c r="F798" s="56" t="s">
        <v>166</v>
      </c>
      <c r="G798" s="56" t="s">
        <v>166</v>
      </c>
    </row>
    <row r="799" spans="1:7" x14ac:dyDescent="0.2">
      <c r="A799" s="56" t="s">
        <v>166</v>
      </c>
      <c r="B799" s="56" t="s">
        <v>166</v>
      </c>
      <c r="C799" s="56" t="s">
        <v>166</v>
      </c>
      <c r="D799" s="56" t="s">
        <v>166</v>
      </c>
      <c r="E799" s="56" t="s">
        <v>166</v>
      </c>
      <c r="F799" s="56" t="s">
        <v>166</v>
      </c>
      <c r="G799" s="56" t="s">
        <v>166</v>
      </c>
    </row>
    <row r="800" spans="1:7" x14ac:dyDescent="0.2">
      <c r="A800" s="56" t="s">
        <v>166</v>
      </c>
      <c r="B800" s="56" t="s">
        <v>166</v>
      </c>
      <c r="C800" s="56" t="s">
        <v>166</v>
      </c>
      <c r="D800" s="56" t="s">
        <v>166</v>
      </c>
      <c r="E800" s="56" t="s">
        <v>166</v>
      </c>
      <c r="F800" s="56" t="s">
        <v>166</v>
      </c>
      <c r="G800" s="56" t="s">
        <v>166</v>
      </c>
    </row>
  </sheetData>
  <sheetProtection password="B80A" sheet="1" objects="1" scenarios="1"/>
  <pageMargins left="0.78740157480314965" right="0.78740157480314965" top="0.86614173228346458" bottom="0.98425196850393704" header="0.55118110236220474" footer="0.51181102362204722"/>
  <pageSetup paperSize="9" orientation="portrait" horizontalDpi="0" verticalDpi="0" r:id="rId1"/>
  <headerFooter alignWithMargins="0">
    <oddHeader>&amp;C&amp;"Arial,Fett"&amp;16Raumplan FA Remscheid - &amp;A - Stand: &amp;D</oddHeader>
    <oddFooter>&amp;R© Jan Stachuletz / Klaus Stachuletz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Z800"/>
  <sheetViews>
    <sheetView zoomScale="85" zoomScaleNormal="85" workbookViewId="0">
      <pane xSplit="10" ySplit="1" topLeftCell="K2" activePane="bottomRight" state="frozen"/>
      <selection activeCell="E2" sqref="E2"/>
      <selection pane="topRight" activeCell="E2" sqref="E2"/>
      <selection pane="bottomLeft" activeCell="E2" sqref="E2"/>
      <selection pane="bottomRight" activeCell="G2" sqref="G2:G500"/>
    </sheetView>
  </sheetViews>
  <sheetFormatPr baseColWidth="10" defaultColWidth="11.42578125" defaultRowHeight="12.75" x14ac:dyDescent="0.2"/>
  <cols>
    <col min="1" max="1" width="21.42578125" style="13" customWidth="1"/>
    <col min="2" max="2" width="9.85546875" style="13" customWidth="1"/>
    <col min="3" max="3" width="10.5703125" style="13" customWidth="1"/>
    <col min="4" max="4" width="12.140625" style="52" bestFit="1" customWidth="1"/>
    <col min="5" max="5" width="6.28515625" style="13" customWidth="1"/>
    <col min="6" max="6" width="13.5703125" style="13" bestFit="1" customWidth="1"/>
    <col min="7" max="7" width="17.85546875" style="13" customWidth="1"/>
    <col min="8" max="8" width="7.7109375" style="13" customWidth="1"/>
    <col min="9" max="9" width="12.5703125" style="13" bestFit="1" customWidth="1"/>
    <col min="10" max="10" width="11.7109375" style="13" bestFit="1" customWidth="1"/>
    <col min="11" max="11" width="11.7109375" style="13" customWidth="1"/>
    <col min="12" max="12" width="28" style="54" bestFit="1" customWidth="1"/>
    <col min="13" max="13" width="11" style="54" customWidth="1"/>
    <col min="14" max="14" width="23.28515625" style="54" customWidth="1"/>
    <col min="15" max="15" width="14.7109375" style="54" customWidth="1"/>
    <col min="16" max="16" width="17.85546875" style="54" bestFit="1" customWidth="1"/>
    <col min="17" max="17" width="11.7109375" style="54" bestFit="1" customWidth="1"/>
    <col min="18" max="18" width="7.85546875" style="54" bestFit="1" customWidth="1"/>
    <col min="19" max="16384" width="11.42578125" style="13"/>
  </cols>
  <sheetData>
    <row r="1" spans="1:26" s="47" customFormat="1" ht="43.15" customHeight="1" x14ac:dyDescent="0.2">
      <c r="A1" s="45" t="s">
        <v>6</v>
      </c>
      <c r="B1" s="45" t="s">
        <v>11</v>
      </c>
      <c r="C1" s="45" t="s">
        <v>2</v>
      </c>
      <c r="D1" s="50" t="s">
        <v>5</v>
      </c>
      <c r="E1" s="45" t="s">
        <v>3</v>
      </c>
      <c r="F1" s="45" t="s">
        <v>7</v>
      </c>
      <c r="G1" s="45" t="s">
        <v>0</v>
      </c>
      <c r="H1" s="45" t="s">
        <v>10</v>
      </c>
      <c r="I1" s="45" t="s">
        <v>158</v>
      </c>
      <c r="J1" s="45" t="s">
        <v>164</v>
      </c>
      <c r="K1" s="46" t="s">
        <v>160</v>
      </c>
      <c r="L1" s="53" t="s">
        <v>80</v>
      </c>
      <c r="M1" s="53" t="s">
        <v>81</v>
      </c>
      <c r="N1" s="53" t="s">
        <v>82</v>
      </c>
      <c r="O1" s="53" t="s">
        <v>83</v>
      </c>
      <c r="P1" s="53" t="s">
        <v>84</v>
      </c>
      <c r="Q1" s="53" t="s">
        <v>85</v>
      </c>
      <c r="R1" s="53" t="s">
        <v>11</v>
      </c>
      <c r="V1" s="48"/>
      <c r="W1" s="48"/>
      <c r="X1" s="48"/>
    </row>
    <row r="2" spans="1:26" x14ac:dyDescent="0.2">
      <c r="A2" s="14" t="str">
        <f t="shared" ref="A2:A65" si="0">IF(L2&lt;&gt;"",L2,"")</f>
        <v/>
      </c>
      <c r="B2" s="15" t="str">
        <f t="shared" ref="B2:B65" si="1">IF(R2&lt;&gt;"",R2,"")</f>
        <v/>
      </c>
      <c r="C2" s="14" t="str">
        <f t="shared" ref="C2:C65" si="2">IF(M2&lt;&gt;"",M2,"")</f>
        <v/>
      </c>
      <c r="D2" s="51" t="str">
        <f t="shared" ref="D2:D65" si="3">IF(P2&lt;&gt;"",TEXT(P2,"000000"),"")</f>
        <v/>
      </c>
      <c r="E2" s="14" t="str">
        <f t="shared" ref="E2:E65" si="4">IFERROR(VALUE(IF(P2&lt;&gt;"",IF(P2&gt;100000,LEFT(P2,2),LEFT(P2,1)),"")),"")</f>
        <v/>
      </c>
      <c r="F2" s="14" t="str">
        <f t="shared" ref="F2:F65" si="5">IF(O2&lt;&gt;"",IF(K2&lt;&gt;"",I2&amp;"/ "&amp;J2&amp;"/ "&amp;K2,IF(J2&lt;&gt;"",I2&amp;"/ "&amp;J2,I2)),"")</f>
        <v/>
      </c>
      <c r="G2" s="14" t="str">
        <f t="shared" ref="G2:G65" si="6">IFERROR(IF(N2&lt;&gt;"",N2,""),"")</f>
        <v/>
      </c>
      <c r="H2" s="14" t="str">
        <f t="shared" ref="H2:H65" si="7">IF(Q2&lt;&gt;"",Q2,"")</f>
        <v/>
      </c>
      <c r="I2" s="14" t="str">
        <f t="array" ref="I2">IF(IFERROR(INDEX($O$2:$O$500,SMALL(IF(($A$2:$A$500=$L2),ROW($L$2:$R$500)),1)-1),"")&lt;&gt;0,IFERROR(INDEX($O$2:$O$500,SMALL(IF(($A$2:$A$500=$L2),ROW($L$2:$R$500)),1)-1),""),"")</f>
        <v/>
      </c>
      <c r="J2" s="14" t="str">
        <f t="array" ref="J2">IF(IFERROR(INDEX($O$2:$O$500,SMALL(IF(($A$2:$A$500=$L2),ROW($L$2:$R$500)),2)-1),"")&lt;&gt;0,IFERROR(INDEX($O$2:$O$500,SMALL(IF(($A$2:$A$500=$L2),ROW($L$2:$R$500)),2)-1),""),"")</f>
        <v/>
      </c>
      <c r="K2" s="14" t="str">
        <f t="array" ref="K2">IF(IFERROR(INDEX($O$2:$O$500,SMALL(IF(($A$2:$A$500=$L2),ROW($L$2:$R$500)),3)-1),"")&lt;&gt;0,IFERROR(INDEX($O$2:$O$500,SMALL(IF(($A$2:$A$500=$L2),ROW($L$2:$R$500)),3)-1),""),"")</f>
        <v/>
      </c>
      <c r="L2" s="57" t="s">
        <v>166</v>
      </c>
      <c r="M2" s="56" t="s">
        <v>166</v>
      </c>
      <c r="N2" s="56" t="s">
        <v>166</v>
      </c>
      <c r="O2" s="56" t="s">
        <v>166</v>
      </c>
      <c r="P2" s="56" t="s">
        <v>166</v>
      </c>
      <c r="Q2" s="56" t="s">
        <v>166</v>
      </c>
      <c r="R2" s="56" t="s">
        <v>166</v>
      </c>
      <c r="S2" s="56"/>
      <c r="T2" s="12"/>
      <c r="U2" s="12"/>
      <c r="V2" s="12"/>
      <c r="W2" s="12"/>
      <c r="X2" s="12"/>
      <c r="Y2" s="12"/>
      <c r="Z2" s="12"/>
    </row>
    <row r="3" spans="1:26" x14ac:dyDescent="0.2">
      <c r="A3" s="14" t="str">
        <f t="shared" si="0"/>
        <v/>
      </c>
      <c r="B3" s="15" t="str">
        <f t="shared" si="1"/>
        <v/>
      </c>
      <c r="C3" s="14" t="str">
        <f t="shared" si="2"/>
        <v/>
      </c>
      <c r="D3" s="51" t="str">
        <f t="shared" si="3"/>
        <v/>
      </c>
      <c r="E3" s="14" t="str">
        <f t="shared" si="4"/>
        <v/>
      </c>
      <c r="F3" s="14" t="str">
        <f t="shared" si="5"/>
        <v/>
      </c>
      <c r="G3" s="14" t="str">
        <f t="shared" si="6"/>
        <v/>
      </c>
      <c r="H3" s="14" t="str">
        <f t="shared" si="7"/>
        <v/>
      </c>
      <c r="I3" s="14" t="str">
        <f t="array" ref="I3">IF(IFERROR(INDEX($O$2:$O$500,SMALL(IF(($A$2:$A$500=$L3),ROW($L$2:$R$500)),1)-1),"")&lt;&gt;0,IFERROR(INDEX($O$2:$O$500,SMALL(IF(($A$2:$A$500=$L3),ROW($L$2:$R$500)),1)-1),""),"")</f>
        <v/>
      </c>
      <c r="J3" s="14" t="str">
        <f t="array" ref="J3">IF(IFERROR(INDEX($O$2:$O$500,SMALL(IF(($A$2:$A$500=$L3),ROW($L$2:$R$500)),2)-1),"")&lt;&gt;0,IFERROR(INDEX($O$2:$O$500,SMALL(IF(($A$2:$A$500=$L3),ROW($L$2:$R$500)),2)-1),""),"")</f>
        <v/>
      </c>
      <c r="K3" s="14" t="str">
        <f t="array" ref="K3">IF(IFERROR(INDEX($O$2:$O$500,SMALL(IF(($A$2:$A$500=$L3),ROW($L$2:$R$500)),3)-1),"")&lt;&gt;0,IFERROR(INDEX($O$2:$O$500,SMALL(IF(($A$2:$A$500=$L3),ROW($L$2:$R$500)),3)-1),""),"")</f>
        <v/>
      </c>
      <c r="L3" s="57" t="s">
        <v>166</v>
      </c>
      <c r="M3" s="56" t="s">
        <v>166</v>
      </c>
      <c r="N3" s="56" t="s">
        <v>166</v>
      </c>
      <c r="O3" s="56" t="s">
        <v>166</v>
      </c>
      <c r="P3" s="56" t="s">
        <v>166</v>
      </c>
      <c r="Q3" s="56" t="s">
        <v>166</v>
      </c>
      <c r="R3" s="56" t="s">
        <v>166</v>
      </c>
      <c r="S3" s="56"/>
      <c r="T3" s="12"/>
      <c r="U3" s="12"/>
      <c r="V3" s="12"/>
      <c r="W3" s="12"/>
      <c r="X3" s="12"/>
      <c r="Y3" s="12"/>
      <c r="Z3" s="12"/>
    </row>
    <row r="4" spans="1:26" x14ac:dyDescent="0.2">
      <c r="A4" s="14" t="str">
        <f t="shared" si="0"/>
        <v/>
      </c>
      <c r="B4" s="15" t="str">
        <f t="shared" si="1"/>
        <v/>
      </c>
      <c r="C4" s="14" t="str">
        <f t="shared" si="2"/>
        <v/>
      </c>
      <c r="D4" s="51" t="str">
        <f t="shared" si="3"/>
        <v/>
      </c>
      <c r="E4" s="14" t="str">
        <f t="shared" si="4"/>
        <v/>
      </c>
      <c r="F4" s="14" t="str">
        <f t="shared" si="5"/>
        <v/>
      </c>
      <c r="G4" s="14" t="str">
        <f t="shared" si="6"/>
        <v/>
      </c>
      <c r="H4" s="14" t="str">
        <f t="shared" si="7"/>
        <v/>
      </c>
      <c r="I4" s="14" t="str">
        <f t="array" ref="I4">IF(IFERROR(INDEX($O$2:$O$500,SMALL(IF(($A$2:$A$500=$L4),ROW($L$2:$R$500)),1)-1),"")&lt;&gt;0,IFERROR(INDEX($O$2:$O$500,SMALL(IF(($A$2:$A$500=$L4),ROW($L$2:$R$500)),1)-1),""),"")</f>
        <v/>
      </c>
      <c r="J4" s="14" t="str">
        <f t="array" ref="J4">IF(IFERROR(INDEX($O$2:$O$500,SMALL(IF(($A$2:$A$500=$L4),ROW($L$2:$R$500)),2)-1),"")&lt;&gt;0,IFERROR(INDEX($O$2:$O$500,SMALL(IF(($A$2:$A$500=$L4),ROW($L$2:$R$500)),2)-1),""),"")</f>
        <v/>
      </c>
      <c r="K4" s="14" t="str">
        <f t="array" ref="K4">IF(IFERROR(INDEX($O$2:$O$500,SMALL(IF(($A$2:$A$500=$L4),ROW($L$2:$R$500)),3)-1),"")&lt;&gt;0,IFERROR(INDEX($O$2:$O$500,SMALL(IF(($A$2:$A$500=$L4),ROW($L$2:$R$500)),3)-1),""),"")</f>
        <v/>
      </c>
      <c r="L4" s="57" t="s">
        <v>166</v>
      </c>
      <c r="M4" s="56" t="s">
        <v>166</v>
      </c>
      <c r="N4" s="56" t="s">
        <v>166</v>
      </c>
      <c r="O4" s="56" t="s">
        <v>166</v>
      </c>
      <c r="P4" s="56" t="s">
        <v>166</v>
      </c>
      <c r="Q4" s="56" t="s">
        <v>166</v>
      </c>
      <c r="R4" s="56" t="s">
        <v>166</v>
      </c>
      <c r="S4" s="56"/>
      <c r="T4" s="12"/>
      <c r="U4" s="12"/>
      <c r="V4" s="12"/>
      <c r="W4" s="12"/>
      <c r="X4" s="12"/>
      <c r="Y4" s="12"/>
      <c r="Z4" s="12"/>
    </row>
    <row r="5" spans="1:26" x14ac:dyDescent="0.2">
      <c r="A5" s="14" t="str">
        <f t="shared" si="0"/>
        <v/>
      </c>
      <c r="B5" s="15" t="str">
        <f t="shared" si="1"/>
        <v/>
      </c>
      <c r="C5" s="14" t="str">
        <f t="shared" si="2"/>
        <v/>
      </c>
      <c r="D5" s="51" t="str">
        <f t="shared" si="3"/>
        <v/>
      </c>
      <c r="E5" s="14" t="str">
        <f t="shared" si="4"/>
        <v/>
      </c>
      <c r="F5" s="14" t="str">
        <f t="shared" si="5"/>
        <v/>
      </c>
      <c r="G5" s="14" t="str">
        <f t="shared" si="6"/>
        <v/>
      </c>
      <c r="H5" s="14" t="str">
        <f t="shared" si="7"/>
        <v/>
      </c>
      <c r="I5" s="14" t="str">
        <f t="array" ref="I5">IF(IFERROR(INDEX($O$2:$O$500,SMALL(IF(($A$2:$A$500=$L5),ROW($L$2:$R$500)),1)-1),"")&lt;&gt;0,IFERROR(INDEX($O$2:$O$500,SMALL(IF(($A$2:$A$500=$L5),ROW($L$2:$R$500)),1)-1),""),"")</f>
        <v/>
      </c>
      <c r="J5" s="14" t="str">
        <f t="array" ref="J5">IF(IFERROR(INDEX($O$2:$O$500,SMALL(IF(($A$2:$A$500=$L5),ROW($L$2:$R$500)),2)-1),"")&lt;&gt;0,IFERROR(INDEX($O$2:$O$500,SMALL(IF(($A$2:$A$500=$L5),ROW($L$2:$R$500)),2)-1),""),"")</f>
        <v/>
      </c>
      <c r="K5" s="14" t="str">
        <f t="array" ref="K5">IF(IFERROR(INDEX($O$2:$O$500,SMALL(IF(($A$2:$A$500=$L5),ROW($L$2:$R$500)),3)-1),"")&lt;&gt;0,IFERROR(INDEX($O$2:$O$500,SMALL(IF(($A$2:$A$500=$L5),ROW($L$2:$R$500)),3)-1),""),"")</f>
        <v/>
      </c>
      <c r="L5" s="57" t="s">
        <v>166</v>
      </c>
      <c r="M5" s="57" t="s">
        <v>166</v>
      </c>
      <c r="N5" s="57" t="s">
        <v>166</v>
      </c>
      <c r="O5" t="s">
        <v>166</v>
      </c>
      <c r="P5" t="s">
        <v>166</v>
      </c>
      <c r="Q5" t="s">
        <v>166</v>
      </c>
      <c r="R5" t="s">
        <v>166</v>
      </c>
      <c r="S5" s="56"/>
      <c r="T5" s="12"/>
      <c r="U5" s="12"/>
      <c r="V5" s="12"/>
      <c r="W5" s="12"/>
      <c r="X5" s="12"/>
      <c r="Y5" s="12"/>
      <c r="Z5" s="12"/>
    </row>
    <row r="6" spans="1:26" x14ac:dyDescent="0.2">
      <c r="A6" s="14" t="str">
        <f t="shared" si="0"/>
        <v/>
      </c>
      <c r="B6" s="15" t="str">
        <f t="shared" si="1"/>
        <v/>
      </c>
      <c r="C6" s="14" t="str">
        <f t="shared" si="2"/>
        <v/>
      </c>
      <c r="D6" s="51" t="str">
        <f t="shared" si="3"/>
        <v/>
      </c>
      <c r="E6" s="14" t="str">
        <f t="shared" si="4"/>
        <v/>
      </c>
      <c r="F6" s="14" t="str">
        <f t="shared" si="5"/>
        <v/>
      </c>
      <c r="G6" s="14" t="str">
        <f t="shared" si="6"/>
        <v/>
      </c>
      <c r="H6" s="14" t="str">
        <f t="shared" si="7"/>
        <v/>
      </c>
      <c r="I6" s="14" t="str">
        <f t="array" ref="I6">IF(IFERROR(INDEX($O$2:$O$500,SMALL(IF(($A$2:$A$500=$L6),ROW($L$2:$R$500)),1)-1),"")&lt;&gt;0,IFERROR(INDEX($O$2:$O$500,SMALL(IF(($A$2:$A$500=$L6),ROW($L$2:$R$500)),1)-1),""),"")</f>
        <v/>
      </c>
      <c r="J6" s="14" t="str">
        <f t="array" ref="J6">IF(IFERROR(INDEX($O$2:$O$500,SMALL(IF(($A$2:$A$500=$L6),ROW($L$2:$R$500)),2)-1),"")&lt;&gt;0,IFERROR(INDEX($O$2:$O$500,SMALL(IF(($A$2:$A$500=$L6),ROW($L$2:$R$500)),2)-1),""),"")</f>
        <v/>
      </c>
      <c r="K6" s="14" t="str">
        <f t="array" ref="K6">IF(IFERROR(INDEX($O$2:$O$500,SMALL(IF(($A$2:$A$500=$L6),ROW($L$2:$R$500)),3)-1),"")&lt;&gt;0,IFERROR(INDEX($O$2:$O$500,SMALL(IF(($A$2:$A$500=$L6),ROW($L$2:$R$500)),3)-1),""),"")</f>
        <v/>
      </c>
      <c r="L6" s="57" t="s">
        <v>166</v>
      </c>
      <c r="M6" s="56" t="s">
        <v>166</v>
      </c>
      <c r="N6" s="56" t="s">
        <v>166</v>
      </c>
      <c r="O6" s="56" t="s">
        <v>166</v>
      </c>
      <c r="P6" s="56" t="s">
        <v>166</v>
      </c>
      <c r="Q6" s="56" t="s">
        <v>166</v>
      </c>
      <c r="R6" s="56" t="s">
        <v>166</v>
      </c>
      <c r="S6" s="56"/>
      <c r="T6" s="12"/>
      <c r="U6" s="12"/>
      <c r="V6" s="12"/>
      <c r="W6" s="12"/>
      <c r="X6" s="12"/>
      <c r="Y6" s="12"/>
      <c r="Z6" s="12"/>
    </row>
    <row r="7" spans="1:26" x14ac:dyDescent="0.2">
      <c r="A7" s="14" t="str">
        <f t="shared" si="0"/>
        <v/>
      </c>
      <c r="B7" s="15" t="str">
        <f t="shared" si="1"/>
        <v/>
      </c>
      <c r="C7" s="14" t="str">
        <f t="shared" si="2"/>
        <v/>
      </c>
      <c r="D7" s="51" t="str">
        <f t="shared" si="3"/>
        <v/>
      </c>
      <c r="E7" s="14" t="str">
        <f t="shared" si="4"/>
        <v/>
      </c>
      <c r="F7" s="14" t="str">
        <f t="shared" si="5"/>
        <v/>
      </c>
      <c r="G7" s="14" t="str">
        <f t="shared" si="6"/>
        <v/>
      </c>
      <c r="H7" s="14" t="str">
        <f t="shared" si="7"/>
        <v/>
      </c>
      <c r="I7" s="14" t="str">
        <f t="array" ref="I7">IF(IFERROR(INDEX($O$2:$O$500,SMALL(IF(($A$2:$A$500=$L7),ROW($L$2:$R$500)),1)-1),"")&lt;&gt;0,IFERROR(INDEX($O$2:$O$500,SMALL(IF(($A$2:$A$500=$L7),ROW($L$2:$R$500)),1)-1),""),"")</f>
        <v/>
      </c>
      <c r="J7" s="14" t="str">
        <f t="array" ref="J7">IF(IFERROR(INDEX($O$2:$O$500,SMALL(IF(($A$2:$A$500=$L7),ROW($L$2:$R$500)),2)-1),"")&lt;&gt;0,IFERROR(INDEX($O$2:$O$500,SMALL(IF(($A$2:$A$500=$L7),ROW($L$2:$R$500)),2)-1),""),"")</f>
        <v/>
      </c>
      <c r="K7" s="14" t="str">
        <f t="array" ref="K7">IF(IFERROR(INDEX($O$2:$O$500,SMALL(IF(($A$2:$A$500=$L7),ROW($L$2:$R$500)),3)-1),"")&lt;&gt;0,IFERROR(INDEX($O$2:$O$500,SMALL(IF(($A$2:$A$500=$L7),ROW($L$2:$R$500)),3)-1),""),"")</f>
        <v/>
      </c>
      <c r="L7" s="57" t="s">
        <v>166</v>
      </c>
      <c r="M7" s="56" t="s">
        <v>166</v>
      </c>
      <c r="N7" s="56" t="s">
        <v>166</v>
      </c>
      <c r="O7" s="56" t="s">
        <v>166</v>
      </c>
      <c r="P7" s="56" t="s">
        <v>166</v>
      </c>
      <c r="Q7" s="56" t="s">
        <v>166</v>
      </c>
      <c r="R7" s="56" t="s">
        <v>166</v>
      </c>
      <c r="S7" s="56"/>
      <c r="T7" s="12"/>
      <c r="U7" s="12"/>
      <c r="V7" s="12"/>
      <c r="W7" s="12"/>
      <c r="X7" s="12"/>
      <c r="Y7" s="12"/>
      <c r="Z7" s="12"/>
    </row>
    <row r="8" spans="1:26" x14ac:dyDescent="0.2">
      <c r="A8" s="14" t="str">
        <f t="shared" si="0"/>
        <v/>
      </c>
      <c r="B8" s="15" t="str">
        <f t="shared" si="1"/>
        <v/>
      </c>
      <c r="C8" s="14" t="str">
        <f t="shared" si="2"/>
        <v/>
      </c>
      <c r="D8" s="51" t="str">
        <f t="shared" si="3"/>
        <v/>
      </c>
      <c r="E8" s="14" t="str">
        <f t="shared" si="4"/>
        <v/>
      </c>
      <c r="F8" s="14" t="str">
        <f t="shared" si="5"/>
        <v/>
      </c>
      <c r="G8" s="14" t="str">
        <f t="shared" si="6"/>
        <v/>
      </c>
      <c r="H8" s="14" t="str">
        <f t="shared" si="7"/>
        <v/>
      </c>
      <c r="I8" s="14" t="str">
        <f t="array" ref="I8">IF(IFERROR(INDEX($O$2:$O$500,SMALL(IF(($A$2:$A$500=$L8),ROW($L$2:$R$500)),1)-1),"")&lt;&gt;0,IFERROR(INDEX($O$2:$O$500,SMALL(IF(($A$2:$A$500=$L8),ROW($L$2:$R$500)),1)-1),""),"")</f>
        <v/>
      </c>
      <c r="J8" s="14" t="str">
        <f t="array" ref="J8">IF(IFERROR(INDEX($O$2:$O$500,SMALL(IF(($A$2:$A$500=$L8),ROW($L$2:$R$500)),2)-1),"")&lt;&gt;0,IFERROR(INDEX($O$2:$O$500,SMALL(IF(($A$2:$A$500=$L8),ROW($L$2:$R$500)),2)-1),""),"")</f>
        <v/>
      </c>
      <c r="K8" s="14" t="str">
        <f t="array" ref="K8">IF(IFERROR(INDEX($O$2:$O$500,SMALL(IF(($A$2:$A$500=$L8),ROW($L$2:$R$500)),3)-1),"")&lt;&gt;0,IFERROR(INDEX($O$2:$O$500,SMALL(IF(($A$2:$A$500=$L8),ROW($L$2:$R$500)),3)-1),""),"")</f>
        <v/>
      </c>
      <c r="L8" s="57" t="s">
        <v>166</v>
      </c>
      <c r="M8" s="56" t="s">
        <v>166</v>
      </c>
      <c r="N8" s="56" t="s">
        <v>166</v>
      </c>
      <c r="O8" s="56" t="s">
        <v>166</v>
      </c>
      <c r="P8" s="56" t="s">
        <v>166</v>
      </c>
      <c r="Q8" s="56" t="s">
        <v>166</v>
      </c>
      <c r="R8" s="56" t="s">
        <v>166</v>
      </c>
      <c r="S8" s="56"/>
      <c r="T8" s="12"/>
      <c r="U8" s="12"/>
      <c r="V8" s="12"/>
      <c r="W8" s="12"/>
      <c r="X8" s="12"/>
      <c r="Y8" s="12"/>
      <c r="Z8" s="12"/>
    </row>
    <row r="9" spans="1:26" x14ac:dyDescent="0.2">
      <c r="A9" s="14" t="str">
        <f t="shared" si="0"/>
        <v/>
      </c>
      <c r="B9" s="15" t="str">
        <f t="shared" si="1"/>
        <v/>
      </c>
      <c r="C9" s="14" t="str">
        <f t="shared" si="2"/>
        <v/>
      </c>
      <c r="D9" s="51" t="str">
        <f t="shared" si="3"/>
        <v/>
      </c>
      <c r="E9" s="14" t="str">
        <f t="shared" si="4"/>
        <v/>
      </c>
      <c r="F9" s="14" t="str">
        <f t="shared" si="5"/>
        <v/>
      </c>
      <c r="G9" s="14" t="str">
        <f t="shared" si="6"/>
        <v/>
      </c>
      <c r="H9" s="14" t="str">
        <f t="shared" si="7"/>
        <v/>
      </c>
      <c r="I9" s="14" t="str">
        <f t="array" ref="I9">IF(IFERROR(INDEX($O$2:$O$500,SMALL(IF(($A$2:$A$500=$L9),ROW($L$2:$R$500)),1)-1),"")&lt;&gt;0,IFERROR(INDEX($O$2:$O$500,SMALL(IF(($A$2:$A$500=$L9),ROW($L$2:$R$500)),1)-1),""),"")</f>
        <v/>
      </c>
      <c r="J9" s="14" t="str">
        <f t="array" ref="J9">IF(IFERROR(INDEX($O$2:$O$500,SMALL(IF(($A$2:$A$500=$L9),ROW($L$2:$R$500)),2)-1),"")&lt;&gt;0,IFERROR(INDEX($O$2:$O$500,SMALL(IF(($A$2:$A$500=$L9),ROW($L$2:$R$500)),2)-1),""),"")</f>
        <v/>
      </c>
      <c r="K9" s="14" t="str">
        <f t="array" ref="K9">IF(IFERROR(INDEX($O$2:$O$500,SMALL(IF(($A$2:$A$500=$L9),ROW($L$2:$R$500)),3)-1),"")&lt;&gt;0,IFERROR(INDEX($O$2:$O$500,SMALL(IF(($A$2:$A$500=$L9),ROW($L$2:$R$500)),3)-1),""),"")</f>
        <v/>
      </c>
      <c r="L9" s="57" t="s">
        <v>166</v>
      </c>
      <c r="M9" s="56" t="s">
        <v>166</v>
      </c>
      <c r="N9" s="56" t="s">
        <v>166</v>
      </c>
      <c r="O9" s="56" t="s">
        <v>166</v>
      </c>
      <c r="P9" s="56" t="s">
        <v>166</v>
      </c>
      <c r="Q9" s="56" t="s">
        <v>166</v>
      </c>
      <c r="R9" s="56" t="s">
        <v>166</v>
      </c>
      <c r="S9" s="56"/>
      <c r="T9" s="12"/>
      <c r="U9" s="12"/>
      <c r="V9" s="12"/>
      <c r="W9" s="12"/>
      <c r="X9" s="12"/>
      <c r="Y9" s="12"/>
      <c r="Z9" s="12"/>
    </row>
    <row r="10" spans="1:26" x14ac:dyDescent="0.2">
      <c r="A10" s="14" t="str">
        <f t="shared" si="0"/>
        <v/>
      </c>
      <c r="B10" s="15" t="str">
        <f t="shared" si="1"/>
        <v/>
      </c>
      <c r="C10" s="14" t="str">
        <f t="shared" si="2"/>
        <v/>
      </c>
      <c r="D10" s="51" t="str">
        <f t="shared" si="3"/>
        <v/>
      </c>
      <c r="E10" s="14" t="str">
        <f t="shared" si="4"/>
        <v/>
      </c>
      <c r="F10" s="14" t="str">
        <f t="shared" si="5"/>
        <v/>
      </c>
      <c r="G10" s="14" t="str">
        <f t="shared" si="6"/>
        <v/>
      </c>
      <c r="H10" s="14" t="str">
        <f t="shared" si="7"/>
        <v/>
      </c>
      <c r="I10" s="14" t="str">
        <f t="array" ref="I10">IF(IFERROR(INDEX($O$2:$O$500,SMALL(IF(($A$2:$A$500=$L10),ROW($L$2:$R$500)),1)-1),"")&lt;&gt;0,IFERROR(INDEX($O$2:$O$500,SMALL(IF(($A$2:$A$500=$L10),ROW($L$2:$R$500)),1)-1),""),"")</f>
        <v/>
      </c>
      <c r="J10" s="14" t="str">
        <f t="array" ref="J10">IF(IFERROR(INDEX($O$2:$O$500,SMALL(IF(($A$2:$A$500=$L10),ROW($L$2:$R$500)),2)-1),"")&lt;&gt;0,IFERROR(INDEX($O$2:$O$500,SMALL(IF(($A$2:$A$500=$L10),ROW($L$2:$R$500)),2)-1),""),"")</f>
        <v/>
      </c>
      <c r="K10" s="14" t="str">
        <f t="array" ref="K10">IF(IFERROR(INDEX($O$2:$O$500,SMALL(IF(($A$2:$A$500=$L10),ROW($L$2:$R$500)),3)-1),"")&lt;&gt;0,IFERROR(INDEX($O$2:$O$500,SMALL(IF(($A$2:$A$500=$L10),ROW($L$2:$R$500)),3)-1),""),"")</f>
        <v/>
      </c>
      <c r="L10" s="57" t="s">
        <v>166</v>
      </c>
      <c r="M10" s="57" t="s">
        <v>166</v>
      </c>
      <c r="N10" s="57" t="s">
        <v>166</v>
      </c>
      <c r="O10" t="s">
        <v>166</v>
      </c>
      <c r="P10" t="s">
        <v>166</v>
      </c>
      <c r="Q10" t="s">
        <v>166</v>
      </c>
      <c r="R10" t="s">
        <v>166</v>
      </c>
      <c r="S10" s="56"/>
      <c r="T10" s="12"/>
      <c r="U10" s="12"/>
      <c r="V10" s="12"/>
      <c r="W10" s="12"/>
      <c r="X10" s="12"/>
      <c r="Y10" s="12"/>
      <c r="Z10" s="12"/>
    </row>
    <row r="11" spans="1:26" x14ac:dyDescent="0.2">
      <c r="A11" s="14" t="str">
        <f t="shared" si="0"/>
        <v/>
      </c>
      <c r="B11" s="15" t="str">
        <f t="shared" si="1"/>
        <v/>
      </c>
      <c r="C11" s="14" t="str">
        <f t="shared" si="2"/>
        <v/>
      </c>
      <c r="D11" s="51" t="str">
        <f t="shared" si="3"/>
        <v/>
      </c>
      <c r="E11" s="14" t="str">
        <f t="shared" si="4"/>
        <v/>
      </c>
      <c r="F11" s="14" t="str">
        <f t="shared" si="5"/>
        <v/>
      </c>
      <c r="G11" s="14" t="str">
        <f t="shared" si="6"/>
        <v/>
      </c>
      <c r="H11" s="14" t="str">
        <f t="shared" si="7"/>
        <v/>
      </c>
      <c r="I11" s="14" t="str">
        <f t="array" ref="I11">IF(IFERROR(INDEX($O$2:$O$500,SMALL(IF(($A$2:$A$500=$L11),ROW($L$2:$R$500)),1)-1),"")&lt;&gt;0,IFERROR(INDEX($O$2:$O$500,SMALL(IF(($A$2:$A$500=$L11),ROW($L$2:$R$500)),1)-1),""),"")</f>
        <v/>
      </c>
      <c r="J11" s="14" t="str">
        <f t="array" ref="J11">IF(IFERROR(INDEX($O$2:$O$500,SMALL(IF(($A$2:$A$500=$L11),ROW($L$2:$R$500)),2)-1),"")&lt;&gt;0,IFERROR(INDEX($O$2:$O$500,SMALL(IF(($A$2:$A$500=$L11),ROW($L$2:$R$500)),2)-1),""),"")</f>
        <v/>
      </c>
      <c r="K11" s="14" t="str">
        <f t="array" ref="K11">IF(IFERROR(INDEX($O$2:$O$500,SMALL(IF(($A$2:$A$500=$L11),ROW($L$2:$R$500)),3)-1),"")&lt;&gt;0,IFERROR(INDEX($O$2:$O$500,SMALL(IF(($A$2:$A$500=$L11),ROW($L$2:$R$500)),3)-1),""),"")</f>
        <v/>
      </c>
      <c r="L11" s="57" t="s">
        <v>166</v>
      </c>
      <c r="M11" s="56" t="s">
        <v>166</v>
      </c>
      <c r="N11" s="56" t="s">
        <v>166</v>
      </c>
      <c r="O11" s="56" t="s">
        <v>166</v>
      </c>
      <c r="P11" s="56" t="s">
        <v>166</v>
      </c>
      <c r="Q11" s="56" t="s">
        <v>166</v>
      </c>
      <c r="R11" s="56" t="s">
        <v>166</v>
      </c>
      <c r="S11" s="56"/>
      <c r="T11" s="12"/>
      <c r="U11" s="12"/>
      <c r="V11" s="12"/>
      <c r="W11" s="12"/>
      <c r="X11" s="12"/>
      <c r="Y11" s="12"/>
      <c r="Z11" s="12"/>
    </row>
    <row r="12" spans="1:26" x14ac:dyDescent="0.2">
      <c r="A12" s="14" t="str">
        <f t="shared" si="0"/>
        <v/>
      </c>
      <c r="B12" s="15" t="str">
        <f t="shared" si="1"/>
        <v/>
      </c>
      <c r="C12" s="14" t="str">
        <f t="shared" si="2"/>
        <v/>
      </c>
      <c r="D12" s="51" t="str">
        <f t="shared" si="3"/>
        <v/>
      </c>
      <c r="E12" s="14" t="str">
        <f t="shared" si="4"/>
        <v/>
      </c>
      <c r="F12" s="14" t="str">
        <f t="shared" si="5"/>
        <v/>
      </c>
      <c r="G12" s="14" t="str">
        <f t="shared" si="6"/>
        <v/>
      </c>
      <c r="H12" s="14" t="str">
        <f t="shared" si="7"/>
        <v/>
      </c>
      <c r="I12" s="14" t="str">
        <f t="array" ref="I12">IF(IFERROR(INDEX($O$2:$O$500,SMALL(IF(($A$2:$A$500=$L12),ROW($L$2:$R$500)),1)-1),"")&lt;&gt;0,IFERROR(INDEX($O$2:$O$500,SMALL(IF(($A$2:$A$500=$L12),ROW($L$2:$R$500)),1)-1),""),"")</f>
        <v/>
      </c>
      <c r="J12" s="14" t="str">
        <f t="array" ref="J12">IF(IFERROR(INDEX($O$2:$O$500,SMALL(IF(($A$2:$A$500=$L12),ROW($L$2:$R$500)),2)-1),"")&lt;&gt;0,IFERROR(INDEX($O$2:$O$500,SMALL(IF(($A$2:$A$500=$L12),ROW($L$2:$R$500)),2)-1),""),"")</f>
        <v/>
      </c>
      <c r="K12" s="14" t="str">
        <f t="array" ref="K12">IF(IFERROR(INDEX($O$2:$O$500,SMALL(IF(($A$2:$A$500=$L12),ROW($L$2:$R$500)),3)-1),"")&lt;&gt;0,IFERROR(INDEX($O$2:$O$500,SMALL(IF(($A$2:$A$500=$L12),ROW($L$2:$R$500)),3)-1),""),"")</f>
        <v/>
      </c>
      <c r="L12" s="57" t="s">
        <v>166</v>
      </c>
      <c r="M12" s="56" t="s">
        <v>166</v>
      </c>
      <c r="N12" s="56" t="s">
        <v>166</v>
      </c>
      <c r="O12" s="56" t="s">
        <v>166</v>
      </c>
      <c r="P12" s="56" t="s">
        <v>166</v>
      </c>
      <c r="Q12" s="56" t="s">
        <v>166</v>
      </c>
      <c r="R12" s="56" t="s">
        <v>166</v>
      </c>
      <c r="S12" s="56"/>
      <c r="T12" s="12"/>
      <c r="U12" s="12"/>
      <c r="V12" s="12"/>
      <c r="W12" s="12"/>
      <c r="X12" s="12"/>
      <c r="Y12" s="12"/>
      <c r="Z12" s="12"/>
    </row>
    <row r="13" spans="1:26" x14ac:dyDescent="0.2">
      <c r="A13" s="14" t="str">
        <f t="shared" si="0"/>
        <v/>
      </c>
      <c r="B13" s="15" t="str">
        <f t="shared" si="1"/>
        <v/>
      </c>
      <c r="C13" s="14" t="str">
        <f t="shared" si="2"/>
        <v/>
      </c>
      <c r="D13" s="51" t="str">
        <f t="shared" si="3"/>
        <v/>
      </c>
      <c r="E13" s="14" t="str">
        <f t="shared" si="4"/>
        <v/>
      </c>
      <c r="F13" s="14" t="str">
        <f t="shared" si="5"/>
        <v/>
      </c>
      <c r="G13" s="14" t="str">
        <f t="shared" si="6"/>
        <v/>
      </c>
      <c r="H13" s="14" t="str">
        <f t="shared" si="7"/>
        <v/>
      </c>
      <c r="I13" s="14" t="str">
        <f t="array" ref="I13">IF(IFERROR(INDEX($O$2:$O$500,SMALL(IF(($A$2:$A$500=$L13),ROW($L$2:$R$500)),1)-1),"")&lt;&gt;0,IFERROR(INDEX($O$2:$O$500,SMALL(IF(($A$2:$A$500=$L13),ROW($L$2:$R$500)),1)-1),""),"")</f>
        <v/>
      </c>
      <c r="J13" s="14" t="str">
        <f t="array" ref="J13">IF(IFERROR(INDEX($O$2:$O$500,SMALL(IF(($A$2:$A$500=$L13),ROW($L$2:$R$500)),2)-1),"")&lt;&gt;0,IFERROR(INDEX($O$2:$O$500,SMALL(IF(($A$2:$A$500=$L13),ROW($L$2:$R$500)),2)-1),""),"")</f>
        <v/>
      </c>
      <c r="K13" s="14" t="str">
        <f t="array" ref="K13">IF(IFERROR(INDEX($O$2:$O$500,SMALL(IF(($A$2:$A$500=$L13),ROW($L$2:$R$500)),3)-1),"")&lt;&gt;0,IFERROR(INDEX($O$2:$O$500,SMALL(IF(($A$2:$A$500=$L13),ROW($L$2:$R$500)),3)-1),""),"")</f>
        <v/>
      </c>
      <c r="L13" s="57" t="s">
        <v>166</v>
      </c>
      <c r="M13" s="56" t="s">
        <v>166</v>
      </c>
      <c r="N13" s="56" t="s">
        <v>166</v>
      </c>
      <c r="O13" s="56" t="s">
        <v>166</v>
      </c>
      <c r="P13" s="56" t="s">
        <v>166</v>
      </c>
      <c r="Q13" s="56" t="s">
        <v>166</v>
      </c>
      <c r="R13" s="56" t="s">
        <v>166</v>
      </c>
      <c r="S13" s="56"/>
      <c r="T13" s="12"/>
      <c r="U13" s="12"/>
      <c r="V13" s="12"/>
      <c r="W13" s="12"/>
      <c r="X13" s="12"/>
      <c r="Y13" s="12"/>
      <c r="Z13" s="12"/>
    </row>
    <row r="14" spans="1:26" x14ac:dyDescent="0.2">
      <c r="A14" s="14" t="str">
        <f t="shared" si="0"/>
        <v/>
      </c>
      <c r="B14" s="15" t="str">
        <f t="shared" si="1"/>
        <v/>
      </c>
      <c r="C14" s="14" t="str">
        <f t="shared" si="2"/>
        <v/>
      </c>
      <c r="D14" s="51" t="str">
        <f t="shared" si="3"/>
        <v/>
      </c>
      <c r="E14" s="14" t="str">
        <f t="shared" si="4"/>
        <v/>
      </c>
      <c r="F14" s="14" t="str">
        <f t="shared" si="5"/>
        <v/>
      </c>
      <c r="G14" s="14" t="str">
        <f t="shared" si="6"/>
        <v/>
      </c>
      <c r="H14" s="14" t="str">
        <f t="shared" si="7"/>
        <v/>
      </c>
      <c r="I14" s="14" t="str">
        <f t="array" ref="I14">IF(IFERROR(INDEX($O$2:$O$500,SMALL(IF(($A$2:$A$500=$L14),ROW($L$2:$R$500)),1)-1),"")&lt;&gt;0,IFERROR(INDEX($O$2:$O$500,SMALL(IF(($A$2:$A$500=$L14),ROW($L$2:$R$500)),1)-1),""),"")</f>
        <v/>
      </c>
      <c r="J14" s="14" t="str">
        <f t="array" ref="J14">IF(IFERROR(INDEX($O$2:$O$500,SMALL(IF(($A$2:$A$500=$L14),ROW($L$2:$R$500)),2)-1),"")&lt;&gt;0,IFERROR(INDEX($O$2:$O$500,SMALL(IF(($A$2:$A$500=$L14),ROW($L$2:$R$500)),2)-1),""),"")</f>
        <v/>
      </c>
      <c r="K14" s="14" t="str">
        <f t="array" ref="K14">IF(IFERROR(INDEX($O$2:$O$500,SMALL(IF(($A$2:$A$500=$L14),ROW($L$2:$R$500)),3)-1),"")&lt;&gt;0,IFERROR(INDEX($O$2:$O$500,SMALL(IF(($A$2:$A$500=$L14),ROW($L$2:$R$500)),3)-1),""),"")</f>
        <v/>
      </c>
      <c r="L14" s="57" t="s">
        <v>166</v>
      </c>
      <c r="M14" s="56" t="s">
        <v>166</v>
      </c>
      <c r="N14" s="56" t="s">
        <v>166</v>
      </c>
      <c r="O14" s="56" t="s">
        <v>166</v>
      </c>
      <c r="P14" s="56" t="s">
        <v>166</v>
      </c>
      <c r="Q14" s="56" t="s">
        <v>166</v>
      </c>
      <c r="R14" s="56" t="s">
        <v>166</v>
      </c>
      <c r="S14" s="56"/>
      <c r="T14" s="12"/>
      <c r="U14" s="12"/>
      <c r="V14" s="12"/>
      <c r="W14" s="12"/>
      <c r="X14" s="12"/>
      <c r="Y14" s="12"/>
      <c r="Z14" s="12"/>
    </row>
    <row r="15" spans="1:26" x14ac:dyDescent="0.2">
      <c r="A15" s="14" t="str">
        <f t="shared" si="0"/>
        <v/>
      </c>
      <c r="B15" s="15" t="str">
        <f t="shared" si="1"/>
        <v/>
      </c>
      <c r="C15" s="14" t="str">
        <f t="shared" si="2"/>
        <v/>
      </c>
      <c r="D15" s="51" t="str">
        <f t="shared" si="3"/>
        <v/>
      </c>
      <c r="E15" s="14" t="str">
        <f t="shared" si="4"/>
        <v/>
      </c>
      <c r="F15" s="14" t="str">
        <f t="shared" si="5"/>
        <v/>
      </c>
      <c r="G15" s="14" t="str">
        <f t="shared" si="6"/>
        <v/>
      </c>
      <c r="H15" s="14" t="str">
        <f t="shared" si="7"/>
        <v/>
      </c>
      <c r="I15" s="14" t="str">
        <f t="array" ref="I15">IF(IFERROR(INDEX($O$2:$O$500,SMALL(IF(($A$2:$A$500=$L15),ROW($L$2:$R$500)),1)-1),"")&lt;&gt;0,IFERROR(INDEX($O$2:$O$500,SMALL(IF(($A$2:$A$500=$L15),ROW($L$2:$R$500)),1)-1),""),"")</f>
        <v/>
      </c>
      <c r="J15" s="14" t="str">
        <f t="array" ref="J15">IF(IFERROR(INDEX($O$2:$O$500,SMALL(IF(($A$2:$A$500=$L15),ROW($L$2:$R$500)),2)-1),"")&lt;&gt;0,IFERROR(INDEX($O$2:$O$500,SMALL(IF(($A$2:$A$500=$L15),ROW($L$2:$R$500)),2)-1),""),"")</f>
        <v/>
      </c>
      <c r="K15" s="14" t="str">
        <f t="array" ref="K15">IF(IFERROR(INDEX($O$2:$O$500,SMALL(IF(($A$2:$A$500=$L15),ROW($L$2:$R$500)),3)-1),"")&lt;&gt;0,IFERROR(INDEX($O$2:$O$500,SMALL(IF(($A$2:$A$500=$L15),ROW($L$2:$R$500)),3)-1),""),"")</f>
        <v/>
      </c>
      <c r="L15" s="57" t="s">
        <v>166</v>
      </c>
      <c r="M15" s="56" t="s">
        <v>166</v>
      </c>
      <c r="N15" s="56" t="s">
        <v>166</v>
      </c>
      <c r="O15" s="56" t="s">
        <v>166</v>
      </c>
      <c r="P15" s="56" t="s">
        <v>166</v>
      </c>
      <c r="Q15" s="56" t="s">
        <v>166</v>
      </c>
      <c r="R15" s="56" t="s">
        <v>166</v>
      </c>
      <c r="S15" s="56"/>
      <c r="T15" s="12"/>
      <c r="U15" s="12"/>
      <c r="V15" s="12"/>
      <c r="W15" s="12"/>
      <c r="X15" s="12"/>
      <c r="Y15" s="12"/>
      <c r="Z15" s="12"/>
    </row>
    <row r="16" spans="1:26" x14ac:dyDescent="0.2">
      <c r="A16" s="14" t="str">
        <f t="shared" si="0"/>
        <v/>
      </c>
      <c r="B16" s="15" t="str">
        <f t="shared" si="1"/>
        <v/>
      </c>
      <c r="C16" s="14" t="str">
        <f t="shared" si="2"/>
        <v/>
      </c>
      <c r="D16" s="51" t="str">
        <f t="shared" si="3"/>
        <v/>
      </c>
      <c r="E16" s="14" t="str">
        <f t="shared" si="4"/>
        <v/>
      </c>
      <c r="F16" s="14" t="str">
        <f t="shared" si="5"/>
        <v/>
      </c>
      <c r="G16" s="14" t="str">
        <f t="shared" si="6"/>
        <v/>
      </c>
      <c r="H16" s="14" t="str">
        <f t="shared" si="7"/>
        <v/>
      </c>
      <c r="I16" s="14" t="str">
        <f t="array" ref="I16">IF(IFERROR(INDEX($O$2:$O$500,SMALL(IF(($A$2:$A$500=$L16),ROW($L$2:$R$500)),1)-1),"")&lt;&gt;0,IFERROR(INDEX($O$2:$O$500,SMALL(IF(($A$2:$A$500=$L16),ROW($L$2:$R$500)),1)-1),""),"")</f>
        <v/>
      </c>
      <c r="J16" s="14" t="str">
        <f t="array" ref="J16">IF(IFERROR(INDEX($O$2:$O$500,SMALL(IF(($A$2:$A$500=$L16),ROW($L$2:$R$500)),2)-1),"")&lt;&gt;0,IFERROR(INDEX($O$2:$O$500,SMALL(IF(($A$2:$A$500=$L16),ROW($L$2:$R$500)),2)-1),""),"")</f>
        <v/>
      </c>
      <c r="K16" s="14" t="str">
        <f t="array" ref="K16">IF(IFERROR(INDEX($O$2:$O$500,SMALL(IF(($A$2:$A$500=$L16),ROW($L$2:$R$500)),3)-1),"")&lt;&gt;0,IFERROR(INDEX($O$2:$O$500,SMALL(IF(($A$2:$A$500=$L16),ROW($L$2:$R$500)),3)-1),""),"")</f>
        <v/>
      </c>
      <c r="L16" s="57" t="s">
        <v>166</v>
      </c>
      <c r="M16" s="56" t="s">
        <v>166</v>
      </c>
      <c r="N16" s="56" t="s">
        <v>166</v>
      </c>
      <c r="O16" s="56" t="s">
        <v>166</v>
      </c>
      <c r="P16" s="56" t="s">
        <v>166</v>
      </c>
      <c r="Q16" s="56" t="s">
        <v>166</v>
      </c>
      <c r="R16" s="56" t="s">
        <v>166</v>
      </c>
      <c r="S16" s="56"/>
      <c r="T16" s="12"/>
      <c r="U16" s="12"/>
      <c r="V16" s="12"/>
      <c r="W16" s="12"/>
      <c r="X16" s="12"/>
      <c r="Y16" s="12"/>
      <c r="Z16" s="12"/>
    </row>
    <row r="17" spans="1:26" x14ac:dyDescent="0.2">
      <c r="A17" s="14" t="str">
        <f t="shared" si="0"/>
        <v/>
      </c>
      <c r="B17" s="15" t="str">
        <f t="shared" si="1"/>
        <v/>
      </c>
      <c r="C17" s="14" t="str">
        <f t="shared" si="2"/>
        <v/>
      </c>
      <c r="D17" s="51" t="str">
        <f t="shared" si="3"/>
        <v/>
      </c>
      <c r="E17" s="14" t="str">
        <f t="shared" si="4"/>
        <v/>
      </c>
      <c r="F17" s="14" t="str">
        <f t="shared" si="5"/>
        <v/>
      </c>
      <c r="G17" s="14" t="str">
        <f t="shared" si="6"/>
        <v/>
      </c>
      <c r="H17" s="14" t="str">
        <f t="shared" si="7"/>
        <v/>
      </c>
      <c r="I17" s="14" t="str">
        <f t="array" ref="I17">IF(IFERROR(INDEX($O$2:$O$500,SMALL(IF(($A$2:$A$500=$L17),ROW($L$2:$R$500)),1)-1),"")&lt;&gt;0,IFERROR(INDEX($O$2:$O$500,SMALL(IF(($A$2:$A$500=$L17),ROW($L$2:$R$500)),1)-1),""),"")</f>
        <v/>
      </c>
      <c r="J17" s="14" t="str">
        <f t="array" ref="J17">IF(IFERROR(INDEX($O$2:$O$500,SMALL(IF(($A$2:$A$500=$L17),ROW($L$2:$R$500)),2)-1),"")&lt;&gt;0,IFERROR(INDEX($O$2:$O$500,SMALL(IF(($A$2:$A$500=$L17),ROW($L$2:$R$500)),2)-1),""),"")</f>
        <v/>
      </c>
      <c r="K17" s="14" t="str">
        <f t="array" ref="K17">IF(IFERROR(INDEX($O$2:$O$500,SMALL(IF(($A$2:$A$500=$L17),ROW($L$2:$R$500)),3)-1),"")&lt;&gt;0,IFERROR(INDEX($O$2:$O$500,SMALL(IF(($A$2:$A$500=$L17),ROW($L$2:$R$500)),3)-1),""),"")</f>
        <v/>
      </c>
      <c r="L17" s="57" t="s">
        <v>166</v>
      </c>
      <c r="M17" s="57" t="s">
        <v>166</v>
      </c>
      <c r="N17" s="57" t="s">
        <v>166</v>
      </c>
      <c r="O17" t="s">
        <v>166</v>
      </c>
      <c r="P17" t="s">
        <v>166</v>
      </c>
      <c r="Q17" t="s">
        <v>166</v>
      </c>
      <c r="R17" t="s">
        <v>166</v>
      </c>
      <c r="S17" s="56"/>
      <c r="T17" s="12"/>
      <c r="U17" s="12"/>
      <c r="V17" s="12"/>
      <c r="W17" s="12"/>
      <c r="X17" s="12"/>
      <c r="Y17" s="12"/>
      <c r="Z17" s="12"/>
    </row>
    <row r="18" spans="1:26" x14ac:dyDescent="0.2">
      <c r="A18" s="14" t="str">
        <f t="shared" si="0"/>
        <v/>
      </c>
      <c r="B18" s="15" t="str">
        <f t="shared" si="1"/>
        <v/>
      </c>
      <c r="C18" s="14" t="str">
        <f t="shared" si="2"/>
        <v/>
      </c>
      <c r="D18" s="51" t="str">
        <f t="shared" si="3"/>
        <v/>
      </c>
      <c r="E18" s="14" t="str">
        <f t="shared" si="4"/>
        <v/>
      </c>
      <c r="F18" s="14" t="str">
        <f t="shared" si="5"/>
        <v/>
      </c>
      <c r="G18" s="14" t="str">
        <f t="shared" si="6"/>
        <v/>
      </c>
      <c r="H18" s="14" t="str">
        <f t="shared" si="7"/>
        <v/>
      </c>
      <c r="I18" s="14" t="str">
        <f t="array" ref="I18">IF(IFERROR(INDEX($O$2:$O$500,SMALL(IF(($A$2:$A$500=$L18),ROW($L$2:$R$500)),1)-1),"")&lt;&gt;0,IFERROR(INDEX($O$2:$O$500,SMALL(IF(($A$2:$A$500=$L18),ROW($L$2:$R$500)),1)-1),""),"")</f>
        <v/>
      </c>
      <c r="J18" s="14" t="str">
        <f t="array" ref="J18">IF(IFERROR(INDEX($O$2:$O$500,SMALL(IF(($A$2:$A$500=$L18),ROW($L$2:$R$500)),2)-1),"")&lt;&gt;0,IFERROR(INDEX($O$2:$O$500,SMALL(IF(($A$2:$A$500=$L18),ROW($L$2:$R$500)),2)-1),""),"")</f>
        <v/>
      </c>
      <c r="K18" s="14" t="str">
        <f t="array" ref="K18">IF(IFERROR(INDEX($O$2:$O$500,SMALL(IF(($A$2:$A$500=$L18),ROW($L$2:$R$500)),3)-1),"")&lt;&gt;0,IFERROR(INDEX($O$2:$O$500,SMALL(IF(($A$2:$A$500=$L18),ROW($L$2:$R$500)),3)-1),""),"")</f>
        <v/>
      </c>
      <c r="L18" s="57" t="s">
        <v>166</v>
      </c>
      <c r="M18" s="56" t="s">
        <v>166</v>
      </c>
      <c r="N18" s="56" t="s">
        <v>166</v>
      </c>
      <c r="O18" s="56" t="s">
        <v>166</v>
      </c>
      <c r="P18" s="56" t="s">
        <v>166</v>
      </c>
      <c r="Q18" s="56" t="s">
        <v>166</v>
      </c>
      <c r="R18" s="56" t="s">
        <v>166</v>
      </c>
      <c r="S18" s="56"/>
      <c r="T18" s="12"/>
      <c r="U18" s="12"/>
      <c r="V18" s="12"/>
      <c r="W18" s="12"/>
      <c r="X18" s="12"/>
      <c r="Y18" s="12"/>
      <c r="Z18" s="12"/>
    </row>
    <row r="19" spans="1:26" x14ac:dyDescent="0.2">
      <c r="A19" s="14" t="str">
        <f t="shared" si="0"/>
        <v/>
      </c>
      <c r="B19" s="15" t="str">
        <f t="shared" si="1"/>
        <v/>
      </c>
      <c r="C19" s="14" t="str">
        <f t="shared" si="2"/>
        <v/>
      </c>
      <c r="D19" s="51" t="str">
        <f t="shared" si="3"/>
        <v/>
      </c>
      <c r="E19" s="14" t="str">
        <f t="shared" si="4"/>
        <v/>
      </c>
      <c r="F19" s="14" t="str">
        <f t="shared" si="5"/>
        <v/>
      </c>
      <c r="G19" s="14" t="str">
        <f t="shared" si="6"/>
        <v/>
      </c>
      <c r="H19" s="14" t="str">
        <f t="shared" si="7"/>
        <v/>
      </c>
      <c r="I19" s="14" t="str">
        <f t="array" ref="I19">IF(IFERROR(INDEX($O$2:$O$500,SMALL(IF(($A$2:$A$500=$L19),ROW($L$2:$R$500)),1)-1),"")&lt;&gt;0,IFERROR(INDEX($O$2:$O$500,SMALL(IF(($A$2:$A$500=$L19),ROW($L$2:$R$500)),1)-1),""),"")</f>
        <v/>
      </c>
      <c r="J19" s="14" t="str">
        <f t="array" ref="J19">IF(IFERROR(INDEX($O$2:$O$500,SMALL(IF(($A$2:$A$500=$L19),ROW($L$2:$R$500)),2)-1),"")&lt;&gt;0,IFERROR(INDEX($O$2:$O$500,SMALL(IF(($A$2:$A$500=$L19),ROW($L$2:$R$500)),2)-1),""),"")</f>
        <v/>
      </c>
      <c r="K19" s="14" t="str">
        <f t="array" ref="K19">IF(IFERROR(INDEX($O$2:$O$500,SMALL(IF(($A$2:$A$500=$L19),ROW($L$2:$R$500)),3)-1),"")&lt;&gt;0,IFERROR(INDEX($O$2:$O$500,SMALL(IF(($A$2:$A$500=$L19),ROW($L$2:$R$500)),3)-1),""),"")</f>
        <v/>
      </c>
      <c r="L19" s="57" t="s">
        <v>166</v>
      </c>
      <c r="M19" s="56" t="s">
        <v>166</v>
      </c>
      <c r="N19" s="56" t="s">
        <v>166</v>
      </c>
      <c r="O19" s="56" t="s">
        <v>166</v>
      </c>
      <c r="P19" s="56" t="s">
        <v>166</v>
      </c>
      <c r="Q19" s="56" t="s">
        <v>166</v>
      </c>
      <c r="R19" s="56" t="s">
        <v>166</v>
      </c>
      <c r="S19" s="56"/>
      <c r="T19" s="12"/>
      <c r="U19" s="12"/>
      <c r="V19" s="12"/>
      <c r="W19" s="12"/>
      <c r="X19" s="12"/>
      <c r="Y19" s="12"/>
      <c r="Z19" s="12"/>
    </row>
    <row r="20" spans="1:26" x14ac:dyDescent="0.2">
      <c r="A20" s="14" t="str">
        <f t="shared" si="0"/>
        <v/>
      </c>
      <c r="B20" s="15" t="str">
        <f t="shared" si="1"/>
        <v/>
      </c>
      <c r="C20" s="14" t="str">
        <f t="shared" si="2"/>
        <v/>
      </c>
      <c r="D20" s="51" t="str">
        <f t="shared" si="3"/>
        <v/>
      </c>
      <c r="E20" s="14" t="str">
        <f t="shared" si="4"/>
        <v/>
      </c>
      <c r="F20" s="14" t="str">
        <f t="shared" si="5"/>
        <v/>
      </c>
      <c r="G20" s="14" t="str">
        <f t="shared" si="6"/>
        <v/>
      </c>
      <c r="H20" s="14" t="str">
        <f t="shared" si="7"/>
        <v/>
      </c>
      <c r="I20" s="14" t="str">
        <f t="array" ref="I20">IF(IFERROR(INDEX($O$2:$O$500,SMALL(IF(($A$2:$A$500=$L20),ROW($L$2:$R$500)),1)-1),"")&lt;&gt;0,IFERROR(INDEX($O$2:$O$500,SMALL(IF(($A$2:$A$500=$L20),ROW($L$2:$R$500)),1)-1),""),"")</f>
        <v/>
      </c>
      <c r="J20" s="14" t="str">
        <f t="array" ref="J20">IF(IFERROR(INDEX($O$2:$O$500,SMALL(IF(($A$2:$A$500=$L20),ROW($L$2:$R$500)),2)-1),"")&lt;&gt;0,IFERROR(INDEX($O$2:$O$500,SMALL(IF(($A$2:$A$500=$L20),ROW($L$2:$R$500)),2)-1),""),"")</f>
        <v/>
      </c>
      <c r="K20" s="14" t="str">
        <f t="array" ref="K20">IF(IFERROR(INDEX($O$2:$O$500,SMALL(IF(($A$2:$A$500=$L20),ROW($L$2:$R$500)),3)-1),"")&lt;&gt;0,IFERROR(INDEX($O$2:$O$500,SMALL(IF(($A$2:$A$500=$L20),ROW($L$2:$R$500)),3)-1),""),"")</f>
        <v/>
      </c>
      <c r="L20" s="57" t="s">
        <v>166</v>
      </c>
      <c r="M20" s="56" t="s">
        <v>166</v>
      </c>
      <c r="N20" s="56" t="s">
        <v>166</v>
      </c>
      <c r="O20" s="56" t="s">
        <v>166</v>
      </c>
      <c r="P20" s="56" t="s">
        <v>166</v>
      </c>
      <c r="Q20" s="56" t="s">
        <v>166</v>
      </c>
      <c r="R20" s="56" t="s">
        <v>166</v>
      </c>
      <c r="S20" s="56"/>
      <c r="T20" s="12"/>
      <c r="U20" s="12"/>
      <c r="V20" s="12"/>
      <c r="W20" s="12"/>
      <c r="X20" s="12"/>
      <c r="Y20" s="12"/>
      <c r="Z20" s="12"/>
    </row>
    <row r="21" spans="1:26" x14ac:dyDescent="0.2">
      <c r="A21" s="14" t="str">
        <f t="shared" si="0"/>
        <v/>
      </c>
      <c r="B21" s="15" t="str">
        <f t="shared" si="1"/>
        <v/>
      </c>
      <c r="C21" s="14" t="str">
        <f t="shared" si="2"/>
        <v/>
      </c>
      <c r="D21" s="51" t="str">
        <f t="shared" si="3"/>
        <v/>
      </c>
      <c r="E21" s="14" t="str">
        <f t="shared" si="4"/>
        <v/>
      </c>
      <c r="F21" s="14" t="str">
        <f t="shared" si="5"/>
        <v/>
      </c>
      <c r="G21" s="14" t="str">
        <f t="shared" si="6"/>
        <v/>
      </c>
      <c r="H21" s="14" t="str">
        <f t="shared" si="7"/>
        <v/>
      </c>
      <c r="I21" s="14" t="str">
        <f t="array" ref="I21">IF(IFERROR(INDEX($O$2:$O$500,SMALL(IF(($A$2:$A$500=$L21),ROW($L$2:$R$500)),1)-1),"")&lt;&gt;0,IFERROR(INDEX($O$2:$O$500,SMALL(IF(($A$2:$A$500=$L21),ROW($L$2:$R$500)),1)-1),""),"")</f>
        <v/>
      </c>
      <c r="J21" s="14" t="str">
        <f t="array" ref="J21">IF(IFERROR(INDEX($O$2:$O$500,SMALL(IF(($A$2:$A$500=$L21),ROW($L$2:$R$500)),2)-1),"")&lt;&gt;0,IFERROR(INDEX($O$2:$O$500,SMALL(IF(($A$2:$A$500=$L21),ROW($L$2:$R$500)),2)-1),""),"")</f>
        <v/>
      </c>
      <c r="K21" s="14" t="str">
        <f t="array" ref="K21">IF(IFERROR(INDEX($O$2:$O$500,SMALL(IF(($A$2:$A$500=$L21),ROW($L$2:$R$500)),3)-1),"")&lt;&gt;0,IFERROR(INDEX($O$2:$O$500,SMALL(IF(($A$2:$A$500=$L21),ROW($L$2:$R$500)),3)-1),""),"")</f>
        <v/>
      </c>
      <c r="L21" s="57" t="s">
        <v>166</v>
      </c>
      <c r="M21" s="56" t="s">
        <v>166</v>
      </c>
      <c r="N21" s="56" t="s">
        <v>166</v>
      </c>
      <c r="O21" s="56" t="s">
        <v>166</v>
      </c>
      <c r="P21" s="56" t="s">
        <v>166</v>
      </c>
      <c r="Q21" s="56" t="s">
        <v>166</v>
      </c>
      <c r="R21" s="56" t="s">
        <v>166</v>
      </c>
      <c r="S21" s="56"/>
      <c r="T21" s="12"/>
      <c r="U21" s="12"/>
      <c r="V21" s="12"/>
      <c r="W21" s="12"/>
      <c r="X21" s="12"/>
      <c r="Y21" s="12"/>
      <c r="Z21" s="12"/>
    </row>
    <row r="22" spans="1:26" x14ac:dyDescent="0.2">
      <c r="A22" s="14" t="str">
        <f t="shared" si="0"/>
        <v/>
      </c>
      <c r="B22" s="15" t="str">
        <f t="shared" si="1"/>
        <v/>
      </c>
      <c r="C22" s="14" t="str">
        <f t="shared" si="2"/>
        <v/>
      </c>
      <c r="D22" s="51" t="str">
        <f t="shared" si="3"/>
        <v/>
      </c>
      <c r="E22" s="14" t="str">
        <f t="shared" si="4"/>
        <v/>
      </c>
      <c r="F22" s="14" t="str">
        <f t="shared" si="5"/>
        <v/>
      </c>
      <c r="G22" s="14" t="str">
        <f t="shared" si="6"/>
        <v/>
      </c>
      <c r="H22" s="14" t="str">
        <f t="shared" si="7"/>
        <v/>
      </c>
      <c r="I22" s="14" t="str">
        <f t="array" ref="I22">IF(IFERROR(INDEX($O$2:$O$500,SMALL(IF(($A$2:$A$500=$L22),ROW($L$2:$R$500)),1)-1),"")&lt;&gt;0,IFERROR(INDEX($O$2:$O$500,SMALL(IF(($A$2:$A$500=$L22),ROW($L$2:$R$500)),1)-1),""),"")</f>
        <v/>
      </c>
      <c r="J22" s="14" t="str">
        <f t="array" ref="J22">IF(IFERROR(INDEX($O$2:$O$500,SMALL(IF(($A$2:$A$500=$L22),ROW($L$2:$R$500)),2)-1),"")&lt;&gt;0,IFERROR(INDEX($O$2:$O$500,SMALL(IF(($A$2:$A$500=$L22),ROW($L$2:$R$500)),2)-1),""),"")</f>
        <v/>
      </c>
      <c r="K22" s="14" t="str">
        <f t="array" ref="K22">IF(IFERROR(INDEX($O$2:$O$500,SMALL(IF(($A$2:$A$500=$L22),ROW($L$2:$R$500)),3)-1),"")&lt;&gt;0,IFERROR(INDEX($O$2:$O$500,SMALL(IF(($A$2:$A$500=$L22),ROW($L$2:$R$500)),3)-1),""),"")</f>
        <v/>
      </c>
      <c r="L22" s="57" t="s">
        <v>166</v>
      </c>
      <c r="M22" s="56" t="s">
        <v>166</v>
      </c>
      <c r="N22" s="56" t="s">
        <v>166</v>
      </c>
      <c r="O22" s="56" t="s">
        <v>166</v>
      </c>
      <c r="P22" s="56" t="s">
        <v>166</v>
      </c>
      <c r="Q22" s="56" t="s">
        <v>166</v>
      </c>
      <c r="R22" s="56" t="s">
        <v>166</v>
      </c>
      <c r="S22" s="56"/>
      <c r="T22" s="12"/>
      <c r="U22" s="12"/>
      <c r="V22" s="12"/>
      <c r="W22" s="12"/>
      <c r="X22" s="12"/>
      <c r="Y22" s="12"/>
      <c r="Z22" s="12"/>
    </row>
    <row r="23" spans="1:26" x14ac:dyDescent="0.2">
      <c r="A23" s="14" t="str">
        <f t="shared" si="0"/>
        <v/>
      </c>
      <c r="B23" s="15" t="str">
        <f t="shared" si="1"/>
        <v/>
      </c>
      <c r="C23" s="14" t="str">
        <f t="shared" si="2"/>
        <v/>
      </c>
      <c r="D23" s="51" t="str">
        <f t="shared" si="3"/>
        <v/>
      </c>
      <c r="E23" s="14" t="str">
        <f t="shared" si="4"/>
        <v/>
      </c>
      <c r="F23" s="14" t="str">
        <f t="shared" si="5"/>
        <v/>
      </c>
      <c r="G23" s="14" t="str">
        <f t="shared" si="6"/>
        <v/>
      </c>
      <c r="H23" s="14" t="str">
        <f t="shared" si="7"/>
        <v/>
      </c>
      <c r="I23" s="14" t="str">
        <f t="array" ref="I23">IF(IFERROR(INDEX($O$2:$O$500,SMALL(IF(($A$2:$A$500=$L23),ROW($L$2:$R$500)),1)-1),"")&lt;&gt;0,IFERROR(INDEX($O$2:$O$500,SMALL(IF(($A$2:$A$500=$L23),ROW($L$2:$R$500)),1)-1),""),"")</f>
        <v/>
      </c>
      <c r="J23" s="14" t="str">
        <f t="array" ref="J23">IF(IFERROR(INDEX($O$2:$O$500,SMALL(IF(($A$2:$A$500=$L23),ROW($L$2:$R$500)),2)-1),"")&lt;&gt;0,IFERROR(INDEX($O$2:$O$500,SMALL(IF(($A$2:$A$500=$L23),ROW($L$2:$R$500)),2)-1),""),"")</f>
        <v/>
      </c>
      <c r="K23" s="14" t="str">
        <f t="array" ref="K23">IF(IFERROR(INDEX($O$2:$O$500,SMALL(IF(($A$2:$A$500=$L23),ROW($L$2:$R$500)),3)-1),"")&lt;&gt;0,IFERROR(INDEX($O$2:$O$500,SMALL(IF(($A$2:$A$500=$L23),ROW($L$2:$R$500)),3)-1),""),"")</f>
        <v/>
      </c>
      <c r="L23" s="57" t="s">
        <v>166</v>
      </c>
      <c r="M23" s="56" t="s">
        <v>166</v>
      </c>
      <c r="N23" s="56" t="s">
        <v>166</v>
      </c>
      <c r="O23" s="56" t="s">
        <v>166</v>
      </c>
      <c r="P23" s="56" t="s">
        <v>166</v>
      </c>
      <c r="Q23" s="56" t="s">
        <v>166</v>
      </c>
      <c r="R23" s="56" t="s">
        <v>166</v>
      </c>
      <c r="S23" s="56"/>
      <c r="T23" s="12"/>
      <c r="U23" s="12"/>
      <c r="V23" s="12"/>
      <c r="W23" s="12"/>
      <c r="X23" s="12"/>
      <c r="Y23" s="12"/>
      <c r="Z23" s="12"/>
    </row>
    <row r="24" spans="1:26" x14ac:dyDescent="0.2">
      <c r="A24" s="14" t="str">
        <f t="shared" si="0"/>
        <v/>
      </c>
      <c r="B24" s="15" t="str">
        <f t="shared" si="1"/>
        <v/>
      </c>
      <c r="C24" s="14" t="str">
        <f t="shared" si="2"/>
        <v/>
      </c>
      <c r="D24" s="51" t="str">
        <f t="shared" si="3"/>
        <v/>
      </c>
      <c r="E24" s="14" t="str">
        <f t="shared" si="4"/>
        <v/>
      </c>
      <c r="F24" s="14" t="str">
        <f t="shared" si="5"/>
        <v/>
      </c>
      <c r="G24" s="14" t="str">
        <f t="shared" si="6"/>
        <v/>
      </c>
      <c r="H24" s="14" t="str">
        <f t="shared" si="7"/>
        <v/>
      </c>
      <c r="I24" s="14" t="str">
        <f t="array" ref="I24">IF(IFERROR(INDEX($O$2:$O$500,SMALL(IF(($A$2:$A$500=$L24),ROW($L$2:$R$500)),1)-1),"")&lt;&gt;0,IFERROR(INDEX($O$2:$O$500,SMALL(IF(($A$2:$A$500=$L24),ROW($L$2:$R$500)),1)-1),""),"")</f>
        <v/>
      </c>
      <c r="J24" s="14" t="str">
        <f t="array" ref="J24">IF(IFERROR(INDEX($O$2:$O$500,SMALL(IF(($A$2:$A$500=$L24),ROW($L$2:$R$500)),2)-1),"")&lt;&gt;0,IFERROR(INDEX($O$2:$O$500,SMALL(IF(($A$2:$A$500=$L24),ROW($L$2:$R$500)),2)-1),""),"")</f>
        <v/>
      </c>
      <c r="K24" s="14" t="str">
        <f t="array" ref="K24">IF(IFERROR(INDEX($O$2:$O$500,SMALL(IF(($A$2:$A$500=$L24),ROW($L$2:$R$500)),3)-1),"")&lt;&gt;0,IFERROR(INDEX($O$2:$O$500,SMALL(IF(($A$2:$A$500=$L24),ROW($L$2:$R$500)),3)-1),""),"")</f>
        <v/>
      </c>
      <c r="L24" s="57" t="s">
        <v>166</v>
      </c>
      <c r="M24" s="56" t="s">
        <v>166</v>
      </c>
      <c r="N24" s="56" t="s">
        <v>166</v>
      </c>
      <c r="O24" s="56" t="s">
        <v>166</v>
      </c>
      <c r="P24" s="56" t="s">
        <v>166</v>
      </c>
      <c r="Q24" s="56" t="s">
        <v>166</v>
      </c>
      <c r="R24" s="56" t="s">
        <v>166</v>
      </c>
      <c r="S24" s="56"/>
      <c r="T24" s="12"/>
      <c r="U24" s="12"/>
      <c r="V24" s="12"/>
      <c r="W24" s="12"/>
      <c r="X24" s="12"/>
      <c r="Y24" s="12"/>
      <c r="Z24" s="12"/>
    </row>
    <row r="25" spans="1:26" x14ac:dyDescent="0.2">
      <c r="A25" s="14" t="str">
        <f t="shared" si="0"/>
        <v/>
      </c>
      <c r="B25" s="15" t="str">
        <f t="shared" si="1"/>
        <v/>
      </c>
      <c r="C25" s="14" t="str">
        <f t="shared" si="2"/>
        <v/>
      </c>
      <c r="D25" s="51" t="str">
        <f t="shared" si="3"/>
        <v/>
      </c>
      <c r="E25" s="14" t="str">
        <f t="shared" si="4"/>
        <v/>
      </c>
      <c r="F25" s="14" t="str">
        <f t="shared" si="5"/>
        <v/>
      </c>
      <c r="G25" s="14" t="str">
        <f t="shared" si="6"/>
        <v/>
      </c>
      <c r="H25" s="14" t="str">
        <f t="shared" si="7"/>
        <v/>
      </c>
      <c r="I25" s="14" t="str">
        <f t="array" ref="I25">IF(IFERROR(INDEX($O$2:$O$500,SMALL(IF(($A$2:$A$500=$L25),ROW($L$2:$R$500)),1)-1),"")&lt;&gt;0,IFERROR(INDEX($O$2:$O$500,SMALL(IF(($A$2:$A$500=$L25),ROW($L$2:$R$500)),1)-1),""),"")</f>
        <v/>
      </c>
      <c r="J25" s="14" t="str">
        <f t="array" ref="J25">IF(IFERROR(INDEX($O$2:$O$500,SMALL(IF(($A$2:$A$500=$L25),ROW($L$2:$R$500)),2)-1),"")&lt;&gt;0,IFERROR(INDEX($O$2:$O$500,SMALL(IF(($A$2:$A$500=$L25),ROW($L$2:$R$500)),2)-1),""),"")</f>
        <v/>
      </c>
      <c r="K25" s="14" t="str">
        <f t="array" ref="K25">IF(IFERROR(INDEX($O$2:$O$500,SMALL(IF(($A$2:$A$500=$L25),ROW($L$2:$R$500)),3)-1),"")&lt;&gt;0,IFERROR(INDEX($O$2:$O$500,SMALL(IF(($A$2:$A$500=$L25),ROW($L$2:$R$500)),3)-1),""),"")</f>
        <v/>
      </c>
      <c r="L25" s="57" t="s">
        <v>166</v>
      </c>
      <c r="M25" s="56" t="s">
        <v>166</v>
      </c>
      <c r="N25" s="56" t="s">
        <v>166</v>
      </c>
      <c r="O25" s="56" t="s">
        <v>166</v>
      </c>
      <c r="P25" s="56" t="s">
        <v>166</v>
      </c>
      <c r="Q25" s="56" t="s">
        <v>166</v>
      </c>
      <c r="R25" s="56" t="s">
        <v>166</v>
      </c>
      <c r="S25" s="56"/>
      <c r="T25" s="12"/>
      <c r="U25" s="12"/>
      <c r="V25" s="12"/>
      <c r="W25" s="12"/>
      <c r="X25" s="12"/>
      <c r="Y25" s="12"/>
      <c r="Z25" s="12"/>
    </row>
    <row r="26" spans="1:26" x14ac:dyDescent="0.2">
      <c r="A26" s="14" t="str">
        <f t="shared" si="0"/>
        <v/>
      </c>
      <c r="B26" s="15" t="str">
        <f t="shared" si="1"/>
        <v/>
      </c>
      <c r="C26" s="14" t="str">
        <f t="shared" si="2"/>
        <v/>
      </c>
      <c r="D26" s="51" t="str">
        <f t="shared" si="3"/>
        <v/>
      </c>
      <c r="E26" s="14" t="str">
        <f t="shared" si="4"/>
        <v/>
      </c>
      <c r="F26" s="14" t="str">
        <f t="shared" si="5"/>
        <v/>
      </c>
      <c r="G26" s="14" t="str">
        <f t="shared" si="6"/>
        <v/>
      </c>
      <c r="H26" s="14" t="str">
        <f t="shared" si="7"/>
        <v/>
      </c>
      <c r="I26" s="14" t="str">
        <f t="array" ref="I26">IF(IFERROR(INDEX($O$2:$O$500,SMALL(IF(($A$2:$A$500=$L26),ROW($L$2:$R$500)),1)-1),"")&lt;&gt;0,IFERROR(INDEX($O$2:$O$500,SMALL(IF(($A$2:$A$500=$L26),ROW($L$2:$R$500)),1)-1),""),"")</f>
        <v/>
      </c>
      <c r="J26" s="14" t="str">
        <f t="array" ref="J26">IF(IFERROR(INDEX($O$2:$O$500,SMALL(IF(($A$2:$A$500=$L26),ROW($L$2:$R$500)),2)-1),"")&lt;&gt;0,IFERROR(INDEX($O$2:$O$500,SMALL(IF(($A$2:$A$500=$L26),ROW($L$2:$R$500)),2)-1),""),"")</f>
        <v/>
      </c>
      <c r="K26" s="14" t="str">
        <f t="array" ref="K26">IF(IFERROR(INDEX($O$2:$O$500,SMALL(IF(($A$2:$A$500=$L26),ROW($L$2:$R$500)),3)-1),"")&lt;&gt;0,IFERROR(INDEX($O$2:$O$500,SMALL(IF(($A$2:$A$500=$L26),ROW($L$2:$R$500)),3)-1),""),"")</f>
        <v/>
      </c>
      <c r="L26" s="57" t="s">
        <v>166</v>
      </c>
      <c r="M26" s="56" t="s">
        <v>166</v>
      </c>
      <c r="N26" s="56" t="s">
        <v>166</v>
      </c>
      <c r="O26" s="56" t="s">
        <v>166</v>
      </c>
      <c r="P26" s="56" t="s">
        <v>166</v>
      </c>
      <c r="Q26" s="56" t="s">
        <v>166</v>
      </c>
      <c r="R26" s="56" t="s">
        <v>166</v>
      </c>
      <c r="S26" s="56"/>
      <c r="T26" s="12"/>
      <c r="U26" s="12"/>
      <c r="V26" s="12"/>
      <c r="W26" s="12"/>
      <c r="X26" s="12"/>
      <c r="Y26" s="12"/>
      <c r="Z26" s="12"/>
    </row>
    <row r="27" spans="1:26" x14ac:dyDescent="0.2">
      <c r="A27" s="14" t="str">
        <f t="shared" si="0"/>
        <v/>
      </c>
      <c r="B27" s="15" t="str">
        <f t="shared" si="1"/>
        <v/>
      </c>
      <c r="C27" s="14" t="str">
        <f t="shared" si="2"/>
        <v/>
      </c>
      <c r="D27" s="51" t="str">
        <f t="shared" si="3"/>
        <v/>
      </c>
      <c r="E27" s="14" t="str">
        <f t="shared" si="4"/>
        <v/>
      </c>
      <c r="F27" s="14" t="str">
        <f t="shared" si="5"/>
        <v/>
      </c>
      <c r="G27" s="14" t="str">
        <f t="shared" si="6"/>
        <v/>
      </c>
      <c r="H27" s="14" t="str">
        <f t="shared" si="7"/>
        <v/>
      </c>
      <c r="I27" s="14" t="str">
        <f t="array" ref="I27">IF(IFERROR(INDEX($O$2:$O$500,SMALL(IF(($A$2:$A$500=$L27),ROW($L$2:$R$500)),1)-1),"")&lt;&gt;0,IFERROR(INDEX($O$2:$O$500,SMALL(IF(($A$2:$A$500=$L27),ROW($L$2:$R$500)),1)-1),""),"")</f>
        <v/>
      </c>
      <c r="J27" s="14" t="str">
        <f t="array" ref="J27">IF(IFERROR(INDEX($O$2:$O$500,SMALL(IF(($A$2:$A$500=$L27),ROW($L$2:$R$500)),2)-1),"")&lt;&gt;0,IFERROR(INDEX($O$2:$O$500,SMALL(IF(($A$2:$A$500=$L27),ROW($L$2:$R$500)),2)-1),""),"")</f>
        <v/>
      </c>
      <c r="K27" s="14" t="str">
        <f t="array" ref="K27">IF(IFERROR(INDEX($O$2:$O$500,SMALL(IF(($A$2:$A$500=$L27),ROW($L$2:$R$500)),3)-1),"")&lt;&gt;0,IFERROR(INDEX($O$2:$O$500,SMALL(IF(($A$2:$A$500=$L27),ROW($L$2:$R$500)),3)-1),""),"")</f>
        <v/>
      </c>
      <c r="L27" s="57" t="s">
        <v>166</v>
      </c>
      <c r="M27" s="57" t="s">
        <v>166</v>
      </c>
      <c r="N27" s="57" t="s">
        <v>166</v>
      </c>
      <c r="O27" t="s">
        <v>166</v>
      </c>
      <c r="P27" t="s">
        <v>166</v>
      </c>
      <c r="Q27" t="s">
        <v>166</v>
      </c>
      <c r="R27" t="s">
        <v>166</v>
      </c>
      <c r="S27" s="56"/>
      <c r="T27" s="12"/>
      <c r="U27" s="12"/>
      <c r="V27" s="12"/>
      <c r="W27" s="12"/>
      <c r="X27" s="12"/>
      <c r="Y27" s="12"/>
      <c r="Z27" s="12"/>
    </row>
    <row r="28" spans="1:26" x14ac:dyDescent="0.2">
      <c r="A28" s="14" t="str">
        <f t="shared" si="0"/>
        <v/>
      </c>
      <c r="B28" s="15" t="str">
        <f t="shared" si="1"/>
        <v/>
      </c>
      <c r="C28" s="14" t="str">
        <f t="shared" si="2"/>
        <v/>
      </c>
      <c r="D28" s="51" t="str">
        <f t="shared" si="3"/>
        <v/>
      </c>
      <c r="E28" s="14" t="str">
        <f t="shared" si="4"/>
        <v/>
      </c>
      <c r="F28" s="14" t="str">
        <f t="shared" si="5"/>
        <v/>
      </c>
      <c r="G28" s="14" t="str">
        <f t="shared" si="6"/>
        <v/>
      </c>
      <c r="H28" s="14" t="str">
        <f t="shared" si="7"/>
        <v/>
      </c>
      <c r="I28" s="14" t="str">
        <f t="array" ref="I28">IF(IFERROR(INDEX($O$2:$O$500,SMALL(IF(($A$2:$A$500=$L28),ROW($L$2:$R$500)),1)-1),"")&lt;&gt;0,IFERROR(INDEX($O$2:$O$500,SMALL(IF(($A$2:$A$500=$L28),ROW($L$2:$R$500)),1)-1),""),"")</f>
        <v/>
      </c>
      <c r="J28" s="14" t="str">
        <f t="array" ref="J28">IF(IFERROR(INDEX($O$2:$O$500,SMALL(IF(($A$2:$A$500=$L28),ROW($L$2:$R$500)),2)-1),"")&lt;&gt;0,IFERROR(INDEX($O$2:$O$500,SMALL(IF(($A$2:$A$500=$L28),ROW($L$2:$R$500)),2)-1),""),"")</f>
        <v/>
      </c>
      <c r="K28" s="14" t="str">
        <f t="array" ref="K28">IF(IFERROR(INDEX($O$2:$O$500,SMALL(IF(($A$2:$A$500=$L28),ROW($L$2:$R$500)),3)-1),"")&lt;&gt;0,IFERROR(INDEX($O$2:$O$500,SMALL(IF(($A$2:$A$500=$L28),ROW($L$2:$R$500)),3)-1),""),"")</f>
        <v/>
      </c>
      <c r="L28" s="57" t="s">
        <v>166</v>
      </c>
      <c r="M28" s="56" t="s">
        <v>166</v>
      </c>
      <c r="N28" s="56" t="s">
        <v>166</v>
      </c>
      <c r="O28" s="56" t="s">
        <v>166</v>
      </c>
      <c r="P28" s="56" t="s">
        <v>166</v>
      </c>
      <c r="Q28" s="56" t="s">
        <v>166</v>
      </c>
      <c r="R28" s="56" t="s">
        <v>166</v>
      </c>
      <c r="S28" s="56"/>
      <c r="T28" s="12"/>
      <c r="U28" s="12"/>
      <c r="V28" s="12"/>
      <c r="W28" s="12"/>
      <c r="X28" s="12"/>
      <c r="Y28" s="12"/>
      <c r="Z28" s="12"/>
    </row>
    <row r="29" spans="1:26" x14ac:dyDescent="0.2">
      <c r="A29" s="14" t="str">
        <f t="shared" si="0"/>
        <v/>
      </c>
      <c r="B29" s="15" t="str">
        <f t="shared" si="1"/>
        <v/>
      </c>
      <c r="C29" s="14" t="str">
        <f t="shared" si="2"/>
        <v/>
      </c>
      <c r="D29" s="51" t="str">
        <f t="shared" si="3"/>
        <v/>
      </c>
      <c r="E29" s="14" t="str">
        <f t="shared" si="4"/>
        <v/>
      </c>
      <c r="F29" s="14" t="str">
        <f t="shared" si="5"/>
        <v/>
      </c>
      <c r="G29" s="14" t="str">
        <f t="shared" si="6"/>
        <v/>
      </c>
      <c r="H29" s="14" t="str">
        <f t="shared" si="7"/>
        <v/>
      </c>
      <c r="I29" s="14" t="str">
        <f t="array" ref="I29">IF(IFERROR(INDEX($O$2:$O$500,SMALL(IF(($A$2:$A$500=$L29),ROW($L$2:$R$500)),1)-1),"")&lt;&gt;0,IFERROR(INDEX($O$2:$O$500,SMALL(IF(($A$2:$A$500=$L29),ROW($L$2:$R$500)),1)-1),""),"")</f>
        <v/>
      </c>
      <c r="J29" s="14" t="str">
        <f t="array" ref="J29">IF(IFERROR(INDEX($O$2:$O$500,SMALL(IF(($A$2:$A$500=$L29),ROW($L$2:$R$500)),2)-1),"")&lt;&gt;0,IFERROR(INDEX($O$2:$O$500,SMALL(IF(($A$2:$A$500=$L29),ROW($L$2:$R$500)),2)-1),""),"")</f>
        <v/>
      </c>
      <c r="K29" s="14" t="str">
        <f t="array" ref="K29">IF(IFERROR(INDEX($O$2:$O$500,SMALL(IF(($A$2:$A$500=$L29),ROW($L$2:$R$500)),3)-1),"")&lt;&gt;0,IFERROR(INDEX($O$2:$O$500,SMALL(IF(($A$2:$A$500=$L29),ROW($L$2:$R$500)),3)-1),""),"")</f>
        <v/>
      </c>
      <c r="L29" s="57" t="s">
        <v>166</v>
      </c>
      <c r="M29" s="56" t="s">
        <v>166</v>
      </c>
      <c r="N29" s="56" t="s">
        <v>166</v>
      </c>
      <c r="O29" s="56" t="s">
        <v>166</v>
      </c>
      <c r="P29" s="56" t="s">
        <v>166</v>
      </c>
      <c r="Q29" s="56" t="s">
        <v>166</v>
      </c>
      <c r="R29" s="56" t="s">
        <v>166</v>
      </c>
      <c r="S29" s="56"/>
      <c r="T29" s="12"/>
      <c r="U29" s="12"/>
      <c r="V29" s="12"/>
      <c r="W29" s="12"/>
      <c r="X29" s="12"/>
      <c r="Y29" s="12"/>
      <c r="Z29" s="12"/>
    </row>
    <row r="30" spans="1:26" x14ac:dyDescent="0.2">
      <c r="A30" s="14" t="str">
        <f t="shared" si="0"/>
        <v/>
      </c>
      <c r="B30" s="15" t="str">
        <f t="shared" si="1"/>
        <v/>
      </c>
      <c r="C30" s="14" t="str">
        <f t="shared" si="2"/>
        <v/>
      </c>
      <c r="D30" s="51" t="str">
        <f t="shared" si="3"/>
        <v/>
      </c>
      <c r="E30" s="14" t="str">
        <f t="shared" si="4"/>
        <v/>
      </c>
      <c r="F30" s="14" t="str">
        <f t="shared" si="5"/>
        <v/>
      </c>
      <c r="G30" s="14" t="str">
        <f t="shared" si="6"/>
        <v/>
      </c>
      <c r="H30" s="14" t="str">
        <f t="shared" si="7"/>
        <v/>
      </c>
      <c r="I30" s="14" t="str">
        <f t="array" ref="I30">IF(IFERROR(INDEX($O$2:$O$500,SMALL(IF(($A$2:$A$500=$L30),ROW($L$2:$R$500)),1)-1),"")&lt;&gt;0,IFERROR(INDEX($O$2:$O$500,SMALL(IF(($A$2:$A$500=$L30),ROW($L$2:$R$500)),1)-1),""),"")</f>
        <v/>
      </c>
      <c r="J30" s="14" t="str">
        <f t="array" ref="J30">IF(IFERROR(INDEX($O$2:$O$500,SMALL(IF(($A$2:$A$500=$L30),ROW($L$2:$R$500)),2)-1),"")&lt;&gt;0,IFERROR(INDEX($O$2:$O$500,SMALL(IF(($A$2:$A$500=$L30),ROW($L$2:$R$500)),2)-1),""),"")</f>
        <v/>
      </c>
      <c r="K30" s="14" t="str">
        <f t="array" ref="K30">IF(IFERROR(INDEX($O$2:$O$500,SMALL(IF(($A$2:$A$500=$L30),ROW($L$2:$R$500)),3)-1),"")&lt;&gt;0,IFERROR(INDEX($O$2:$O$500,SMALL(IF(($A$2:$A$500=$L30),ROW($L$2:$R$500)),3)-1),""),"")</f>
        <v/>
      </c>
      <c r="L30" s="57" t="s">
        <v>166</v>
      </c>
      <c r="M30" s="56" t="s">
        <v>166</v>
      </c>
      <c r="N30" s="56" t="s">
        <v>166</v>
      </c>
      <c r="O30" s="56" t="s">
        <v>166</v>
      </c>
      <c r="P30" s="56" t="s">
        <v>166</v>
      </c>
      <c r="Q30" s="56" t="s">
        <v>166</v>
      </c>
      <c r="R30" s="56" t="s">
        <v>166</v>
      </c>
      <c r="S30" s="56"/>
      <c r="T30" s="12"/>
      <c r="U30" s="12"/>
      <c r="V30" s="12"/>
      <c r="W30" s="12"/>
      <c r="X30" s="12"/>
      <c r="Y30" s="12"/>
      <c r="Z30" s="12"/>
    </row>
    <row r="31" spans="1:26" x14ac:dyDescent="0.2">
      <c r="A31" s="14" t="str">
        <f t="shared" si="0"/>
        <v/>
      </c>
      <c r="B31" s="15" t="str">
        <f t="shared" si="1"/>
        <v/>
      </c>
      <c r="C31" s="14" t="str">
        <f t="shared" si="2"/>
        <v/>
      </c>
      <c r="D31" s="51" t="str">
        <f t="shared" si="3"/>
        <v/>
      </c>
      <c r="E31" s="14" t="str">
        <f t="shared" si="4"/>
        <v/>
      </c>
      <c r="F31" s="14" t="str">
        <f t="shared" si="5"/>
        <v/>
      </c>
      <c r="G31" s="14" t="str">
        <f t="shared" si="6"/>
        <v/>
      </c>
      <c r="H31" s="14" t="str">
        <f t="shared" si="7"/>
        <v/>
      </c>
      <c r="I31" s="14" t="str">
        <f t="array" ref="I31">IF(IFERROR(INDEX($O$2:$O$500,SMALL(IF(($A$2:$A$500=$L31),ROW($L$2:$R$500)),1)-1),"")&lt;&gt;0,IFERROR(INDEX($O$2:$O$500,SMALL(IF(($A$2:$A$500=$L31),ROW($L$2:$R$500)),1)-1),""),"")</f>
        <v/>
      </c>
      <c r="J31" s="14" t="str">
        <f t="array" ref="J31">IF(IFERROR(INDEX($O$2:$O$500,SMALL(IF(($A$2:$A$500=$L31),ROW($L$2:$R$500)),2)-1),"")&lt;&gt;0,IFERROR(INDEX($O$2:$O$500,SMALL(IF(($A$2:$A$500=$L31),ROW($L$2:$R$500)),2)-1),""),"")</f>
        <v/>
      </c>
      <c r="K31" s="14" t="str">
        <f t="array" ref="K31">IF(IFERROR(INDEX($O$2:$O$500,SMALL(IF(($A$2:$A$500=$L31),ROW($L$2:$R$500)),3)-1),"")&lt;&gt;0,IFERROR(INDEX($O$2:$O$500,SMALL(IF(($A$2:$A$500=$L31),ROW($L$2:$R$500)),3)-1),""),"")</f>
        <v/>
      </c>
      <c r="L31" s="57" t="s">
        <v>166</v>
      </c>
      <c r="M31" s="56" t="s">
        <v>166</v>
      </c>
      <c r="N31" s="56" t="s">
        <v>166</v>
      </c>
      <c r="O31" s="56" t="s">
        <v>166</v>
      </c>
      <c r="P31" s="56" t="s">
        <v>166</v>
      </c>
      <c r="Q31" s="56" t="s">
        <v>166</v>
      </c>
      <c r="R31" s="56" t="s">
        <v>166</v>
      </c>
      <c r="S31" s="56"/>
      <c r="T31" s="12"/>
      <c r="U31" s="12"/>
      <c r="V31" s="12"/>
      <c r="W31" s="12"/>
      <c r="X31" s="12"/>
      <c r="Y31" s="12"/>
      <c r="Z31" s="12"/>
    </row>
    <row r="32" spans="1:26" x14ac:dyDescent="0.2">
      <c r="A32" s="14" t="str">
        <f t="shared" si="0"/>
        <v/>
      </c>
      <c r="B32" s="15" t="str">
        <f t="shared" si="1"/>
        <v/>
      </c>
      <c r="C32" s="14" t="str">
        <f t="shared" si="2"/>
        <v/>
      </c>
      <c r="D32" s="51" t="str">
        <f t="shared" si="3"/>
        <v/>
      </c>
      <c r="E32" s="14" t="str">
        <f t="shared" si="4"/>
        <v/>
      </c>
      <c r="F32" s="14" t="str">
        <f t="shared" si="5"/>
        <v/>
      </c>
      <c r="G32" s="14" t="str">
        <f t="shared" si="6"/>
        <v/>
      </c>
      <c r="H32" s="14" t="str">
        <f t="shared" si="7"/>
        <v/>
      </c>
      <c r="I32" s="14" t="str">
        <f t="array" ref="I32">IF(IFERROR(INDEX($O$2:$O$500,SMALL(IF(($A$2:$A$500=$L32),ROW($L$2:$R$500)),1)-1),"")&lt;&gt;0,IFERROR(INDEX($O$2:$O$500,SMALL(IF(($A$2:$A$500=$L32),ROW($L$2:$R$500)),1)-1),""),"")</f>
        <v/>
      </c>
      <c r="J32" s="14" t="str">
        <f t="array" ref="J32">IF(IFERROR(INDEX($O$2:$O$500,SMALL(IF(($A$2:$A$500=$L32),ROW($L$2:$R$500)),2)-1),"")&lt;&gt;0,IFERROR(INDEX($O$2:$O$500,SMALL(IF(($A$2:$A$500=$L32),ROW($L$2:$R$500)),2)-1),""),"")</f>
        <v/>
      </c>
      <c r="K32" s="14" t="str">
        <f t="array" ref="K32">IF(IFERROR(INDEX($O$2:$O$500,SMALL(IF(($A$2:$A$500=$L32),ROW($L$2:$R$500)),3)-1),"")&lt;&gt;0,IFERROR(INDEX($O$2:$O$500,SMALL(IF(($A$2:$A$500=$L32),ROW($L$2:$R$500)),3)-1),""),"")</f>
        <v/>
      </c>
      <c r="L32" s="57" t="s">
        <v>166</v>
      </c>
      <c r="M32" s="56" t="s">
        <v>166</v>
      </c>
      <c r="N32" s="56" t="s">
        <v>166</v>
      </c>
      <c r="O32" s="56" t="s">
        <v>166</v>
      </c>
      <c r="P32" s="56" t="s">
        <v>166</v>
      </c>
      <c r="Q32" s="56" t="s">
        <v>166</v>
      </c>
      <c r="R32" s="56" t="s">
        <v>166</v>
      </c>
      <c r="S32" s="56"/>
      <c r="T32" s="12"/>
      <c r="U32" s="12"/>
      <c r="V32" s="12"/>
      <c r="W32" s="12"/>
      <c r="X32" s="12"/>
      <c r="Y32" s="12"/>
      <c r="Z32" s="12"/>
    </row>
    <row r="33" spans="1:26" x14ac:dyDescent="0.2">
      <c r="A33" s="14" t="str">
        <f t="shared" si="0"/>
        <v/>
      </c>
      <c r="B33" s="15" t="str">
        <f t="shared" si="1"/>
        <v/>
      </c>
      <c r="C33" s="14" t="str">
        <f t="shared" si="2"/>
        <v/>
      </c>
      <c r="D33" s="51" t="str">
        <f t="shared" si="3"/>
        <v/>
      </c>
      <c r="E33" s="14" t="str">
        <f t="shared" si="4"/>
        <v/>
      </c>
      <c r="F33" s="14" t="str">
        <f t="shared" si="5"/>
        <v/>
      </c>
      <c r="G33" s="14" t="str">
        <f t="shared" si="6"/>
        <v/>
      </c>
      <c r="H33" s="14" t="str">
        <f t="shared" si="7"/>
        <v/>
      </c>
      <c r="I33" s="14" t="str">
        <f t="array" ref="I33">IF(IFERROR(INDEX($O$2:$O$500,SMALL(IF(($A$2:$A$500=$L33),ROW($L$2:$R$500)),1)-1),"")&lt;&gt;0,IFERROR(INDEX($O$2:$O$500,SMALL(IF(($A$2:$A$500=$L33),ROW($L$2:$R$500)),1)-1),""),"")</f>
        <v/>
      </c>
      <c r="J33" s="14" t="str">
        <f t="array" ref="J33">IF(IFERROR(INDEX($O$2:$O$500,SMALL(IF(($A$2:$A$500=$L33),ROW($L$2:$R$500)),2)-1),"")&lt;&gt;0,IFERROR(INDEX($O$2:$O$500,SMALL(IF(($A$2:$A$500=$L33),ROW($L$2:$R$500)),2)-1),""),"")</f>
        <v/>
      </c>
      <c r="K33" s="14" t="str">
        <f t="array" ref="K33">IF(IFERROR(INDEX($O$2:$O$500,SMALL(IF(($A$2:$A$500=$L33),ROW($L$2:$R$500)),3)-1),"")&lt;&gt;0,IFERROR(INDEX($O$2:$O$500,SMALL(IF(($A$2:$A$500=$L33),ROW($L$2:$R$500)),3)-1),""),"")</f>
        <v/>
      </c>
      <c r="L33" s="57" t="s">
        <v>166</v>
      </c>
      <c r="M33" s="56" t="s">
        <v>166</v>
      </c>
      <c r="N33" s="56" t="s">
        <v>166</v>
      </c>
      <c r="O33" s="56" t="s">
        <v>166</v>
      </c>
      <c r="P33" s="56" t="s">
        <v>166</v>
      </c>
      <c r="Q33" s="56" t="s">
        <v>166</v>
      </c>
      <c r="R33" s="56" t="s">
        <v>166</v>
      </c>
      <c r="S33" s="56"/>
      <c r="T33" s="12"/>
      <c r="U33" s="12"/>
      <c r="V33" s="12"/>
      <c r="W33" s="12"/>
      <c r="X33" s="12"/>
      <c r="Y33" s="12"/>
      <c r="Z33" s="12"/>
    </row>
    <row r="34" spans="1:26" x14ac:dyDescent="0.2">
      <c r="A34" s="14" t="str">
        <f t="shared" si="0"/>
        <v/>
      </c>
      <c r="B34" s="15" t="str">
        <f t="shared" si="1"/>
        <v/>
      </c>
      <c r="C34" s="14" t="str">
        <f t="shared" si="2"/>
        <v/>
      </c>
      <c r="D34" s="51" t="str">
        <f t="shared" si="3"/>
        <v/>
      </c>
      <c r="E34" s="14" t="str">
        <f t="shared" si="4"/>
        <v/>
      </c>
      <c r="F34" s="14" t="str">
        <f t="shared" si="5"/>
        <v/>
      </c>
      <c r="G34" s="14" t="str">
        <f t="shared" si="6"/>
        <v/>
      </c>
      <c r="H34" s="14" t="str">
        <f t="shared" si="7"/>
        <v/>
      </c>
      <c r="I34" s="14" t="str">
        <f t="array" ref="I34">IF(IFERROR(INDEX($O$2:$O$500,SMALL(IF(($A$2:$A$500=$L34),ROW($L$2:$R$500)),1)-1),"")&lt;&gt;0,IFERROR(INDEX($O$2:$O$500,SMALL(IF(($A$2:$A$500=$L34),ROW($L$2:$R$500)),1)-1),""),"")</f>
        <v/>
      </c>
      <c r="J34" s="14" t="str">
        <f t="array" ref="J34">IF(IFERROR(INDEX($O$2:$O$500,SMALL(IF(($A$2:$A$500=$L34),ROW($L$2:$R$500)),2)-1),"")&lt;&gt;0,IFERROR(INDEX($O$2:$O$500,SMALL(IF(($A$2:$A$500=$L34),ROW($L$2:$R$500)),2)-1),""),"")</f>
        <v/>
      </c>
      <c r="K34" s="14" t="str">
        <f t="array" ref="K34">IF(IFERROR(INDEX($O$2:$O$500,SMALL(IF(($A$2:$A$500=$L34),ROW($L$2:$R$500)),3)-1),"")&lt;&gt;0,IFERROR(INDEX($O$2:$O$500,SMALL(IF(($A$2:$A$500=$L34),ROW($L$2:$R$500)),3)-1),""),"")</f>
        <v/>
      </c>
      <c r="L34" s="57" t="s">
        <v>166</v>
      </c>
      <c r="M34" s="56" t="s">
        <v>166</v>
      </c>
      <c r="N34" s="56" t="s">
        <v>166</v>
      </c>
      <c r="O34" s="56" t="s">
        <v>166</v>
      </c>
      <c r="P34" s="56" t="s">
        <v>166</v>
      </c>
      <c r="Q34" s="56" t="s">
        <v>166</v>
      </c>
      <c r="R34" s="56" t="s">
        <v>166</v>
      </c>
      <c r="S34" s="56"/>
      <c r="T34" s="12"/>
      <c r="U34" s="12"/>
      <c r="V34" s="12"/>
      <c r="W34" s="12"/>
      <c r="X34" s="12"/>
      <c r="Y34" s="12"/>
      <c r="Z34" s="12"/>
    </row>
    <row r="35" spans="1:26" x14ac:dyDescent="0.2">
      <c r="A35" s="14" t="str">
        <f t="shared" si="0"/>
        <v/>
      </c>
      <c r="B35" s="15" t="str">
        <f t="shared" si="1"/>
        <v/>
      </c>
      <c r="C35" s="14" t="str">
        <f t="shared" si="2"/>
        <v/>
      </c>
      <c r="D35" s="51" t="str">
        <f t="shared" si="3"/>
        <v/>
      </c>
      <c r="E35" s="14" t="str">
        <f t="shared" si="4"/>
        <v/>
      </c>
      <c r="F35" s="14" t="str">
        <f t="shared" si="5"/>
        <v/>
      </c>
      <c r="G35" s="14" t="str">
        <f t="shared" si="6"/>
        <v/>
      </c>
      <c r="H35" s="14" t="str">
        <f t="shared" si="7"/>
        <v/>
      </c>
      <c r="I35" s="14" t="str">
        <f t="array" ref="I35">IF(IFERROR(INDEX($O$2:$O$500,SMALL(IF(($A$2:$A$500=$L35),ROW($L$2:$R$500)),1)-1),"")&lt;&gt;0,IFERROR(INDEX($O$2:$O$500,SMALL(IF(($A$2:$A$500=$L35),ROW($L$2:$R$500)),1)-1),""),"")</f>
        <v/>
      </c>
      <c r="J35" s="14" t="str">
        <f t="array" ref="J35">IF(IFERROR(INDEX($O$2:$O$500,SMALL(IF(($A$2:$A$500=$L35),ROW($L$2:$R$500)),2)-1),"")&lt;&gt;0,IFERROR(INDEX($O$2:$O$500,SMALL(IF(($A$2:$A$500=$L35),ROW($L$2:$R$500)),2)-1),""),"")</f>
        <v/>
      </c>
      <c r="K35" s="14" t="str">
        <f t="array" ref="K35">IF(IFERROR(INDEX($O$2:$O$500,SMALL(IF(($A$2:$A$500=$L35),ROW($L$2:$R$500)),3)-1),"")&lt;&gt;0,IFERROR(INDEX($O$2:$O$500,SMALL(IF(($A$2:$A$500=$L35),ROW($L$2:$R$500)),3)-1),""),"")</f>
        <v/>
      </c>
      <c r="L35" s="57" t="s">
        <v>166</v>
      </c>
      <c r="M35" s="56" t="s">
        <v>166</v>
      </c>
      <c r="N35" s="56" t="s">
        <v>166</v>
      </c>
      <c r="O35" s="56" t="s">
        <v>166</v>
      </c>
      <c r="P35" s="56" t="s">
        <v>166</v>
      </c>
      <c r="Q35" s="56" t="s">
        <v>166</v>
      </c>
      <c r="R35" s="56" t="s">
        <v>166</v>
      </c>
      <c r="S35" s="56"/>
      <c r="T35" s="12"/>
      <c r="U35" s="12"/>
      <c r="V35" s="12"/>
      <c r="W35" s="12"/>
      <c r="X35" s="12"/>
      <c r="Y35" s="12"/>
      <c r="Z35" s="12"/>
    </row>
    <row r="36" spans="1:26" x14ac:dyDescent="0.2">
      <c r="A36" s="14" t="str">
        <f t="shared" si="0"/>
        <v/>
      </c>
      <c r="B36" s="15" t="str">
        <f t="shared" si="1"/>
        <v/>
      </c>
      <c r="C36" s="14" t="str">
        <f t="shared" si="2"/>
        <v/>
      </c>
      <c r="D36" s="51" t="str">
        <f t="shared" si="3"/>
        <v/>
      </c>
      <c r="E36" s="14" t="str">
        <f t="shared" si="4"/>
        <v/>
      </c>
      <c r="F36" s="14" t="str">
        <f t="shared" si="5"/>
        <v/>
      </c>
      <c r="G36" s="14" t="str">
        <f t="shared" si="6"/>
        <v/>
      </c>
      <c r="H36" s="14" t="str">
        <f t="shared" si="7"/>
        <v/>
      </c>
      <c r="I36" s="14" t="str">
        <f t="array" ref="I36">IF(IFERROR(INDEX($O$2:$O$500,SMALL(IF(($A$2:$A$500=$L36),ROW($L$2:$R$500)),1)-1),"")&lt;&gt;0,IFERROR(INDEX($O$2:$O$500,SMALL(IF(($A$2:$A$500=$L36),ROW($L$2:$R$500)),1)-1),""),"")</f>
        <v/>
      </c>
      <c r="J36" s="14" t="str">
        <f t="array" ref="J36">IF(IFERROR(INDEX($O$2:$O$500,SMALL(IF(($A$2:$A$500=$L36),ROW($L$2:$R$500)),2)-1),"")&lt;&gt;0,IFERROR(INDEX($O$2:$O$500,SMALL(IF(($A$2:$A$500=$L36),ROW($L$2:$R$500)),2)-1),""),"")</f>
        <v/>
      </c>
      <c r="K36" s="14" t="str">
        <f t="array" ref="K36">IF(IFERROR(INDEX($O$2:$O$500,SMALL(IF(($A$2:$A$500=$L36),ROW($L$2:$R$500)),3)-1),"")&lt;&gt;0,IFERROR(INDEX($O$2:$O$500,SMALL(IF(($A$2:$A$500=$L36),ROW($L$2:$R$500)),3)-1),""),"")</f>
        <v/>
      </c>
      <c r="L36" s="57" t="s">
        <v>166</v>
      </c>
      <c r="M36" s="56" t="s">
        <v>166</v>
      </c>
      <c r="N36" s="56" t="s">
        <v>166</v>
      </c>
      <c r="O36" s="56" t="s">
        <v>166</v>
      </c>
      <c r="P36" s="56" t="s">
        <v>166</v>
      </c>
      <c r="Q36" s="56" t="s">
        <v>166</v>
      </c>
      <c r="R36" s="56" t="s">
        <v>166</v>
      </c>
      <c r="S36" s="56"/>
      <c r="T36" s="12"/>
      <c r="U36" s="12"/>
      <c r="V36" s="12"/>
      <c r="W36" s="12"/>
      <c r="X36" s="12"/>
      <c r="Y36" s="12"/>
      <c r="Z36" s="12"/>
    </row>
    <row r="37" spans="1:26" x14ac:dyDescent="0.2">
      <c r="A37" s="14" t="str">
        <f t="shared" si="0"/>
        <v/>
      </c>
      <c r="B37" s="15" t="str">
        <f t="shared" si="1"/>
        <v/>
      </c>
      <c r="C37" s="14" t="str">
        <f t="shared" si="2"/>
        <v/>
      </c>
      <c r="D37" s="51" t="str">
        <f t="shared" si="3"/>
        <v/>
      </c>
      <c r="E37" s="14" t="str">
        <f t="shared" si="4"/>
        <v/>
      </c>
      <c r="F37" s="14" t="str">
        <f t="shared" si="5"/>
        <v/>
      </c>
      <c r="G37" s="14" t="str">
        <f t="shared" si="6"/>
        <v/>
      </c>
      <c r="H37" s="14" t="str">
        <f t="shared" si="7"/>
        <v/>
      </c>
      <c r="I37" s="14" t="str">
        <f t="array" ref="I37">IF(IFERROR(INDEX($O$2:$O$500,SMALL(IF(($A$2:$A$500=$L37),ROW($L$2:$R$500)),1)-1),"")&lt;&gt;0,IFERROR(INDEX($O$2:$O$500,SMALL(IF(($A$2:$A$500=$L37),ROW($L$2:$R$500)),1)-1),""),"")</f>
        <v/>
      </c>
      <c r="J37" s="14" t="str">
        <f t="array" ref="J37">IF(IFERROR(INDEX($O$2:$O$500,SMALL(IF(($A$2:$A$500=$L37),ROW($L$2:$R$500)),2)-1),"")&lt;&gt;0,IFERROR(INDEX($O$2:$O$500,SMALL(IF(($A$2:$A$500=$L37),ROW($L$2:$R$500)),2)-1),""),"")</f>
        <v/>
      </c>
      <c r="K37" s="14" t="str">
        <f t="array" ref="K37">IF(IFERROR(INDEX($O$2:$O$500,SMALL(IF(($A$2:$A$500=$L37),ROW($L$2:$R$500)),3)-1),"")&lt;&gt;0,IFERROR(INDEX($O$2:$O$500,SMALL(IF(($A$2:$A$500=$L37),ROW($L$2:$R$500)),3)-1),""),"")</f>
        <v/>
      </c>
      <c r="L37" s="57" t="s">
        <v>166</v>
      </c>
      <c r="M37" s="56" t="s">
        <v>166</v>
      </c>
      <c r="N37" s="56" t="s">
        <v>166</v>
      </c>
      <c r="O37" s="56" t="s">
        <v>166</v>
      </c>
      <c r="P37" s="56" t="s">
        <v>166</v>
      </c>
      <c r="Q37" s="56" t="s">
        <v>166</v>
      </c>
      <c r="R37" s="56" t="s">
        <v>166</v>
      </c>
      <c r="S37" s="56"/>
      <c r="T37" s="12"/>
      <c r="U37" s="12"/>
      <c r="V37" s="12"/>
      <c r="W37" s="12"/>
      <c r="X37" s="12"/>
      <c r="Y37" s="12"/>
      <c r="Z37" s="12"/>
    </row>
    <row r="38" spans="1:26" x14ac:dyDescent="0.2">
      <c r="A38" s="14" t="str">
        <f t="shared" si="0"/>
        <v/>
      </c>
      <c r="B38" s="15" t="str">
        <f t="shared" si="1"/>
        <v/>
      </c>
      <c r="C38" s="14" t="str">
        <f t="shared" si="2"/>
        <v/>
      </c>
      <c r="D38" s="51" t="str">
        <f t="shared" si="3"/>
        <v/>
      </c>
      <c r="E38" s="14" t="str">
        <f t="shared" si="4"/>
        <v/>
      </c>
      <c r="F38" s="14" t="str">
        <f t="shared" si="5"/>
        <v/>
      </c>
      <c r="G38" s="14" t="str">
        <f t="shared" si="6"/>
        <v/>
      </c>
      <c r="H38" s="14" t="str">
        <f t="shared" si="7"/>
        <v/>
      </c>
      <c r="I38" s="14" t="str">
        <f t="array" ref="I38">IF(IFERROR(INDEX($O$2:$O$500,SMALL(IF(($A$2:$A$500=$L38),ROW($L$2:$R$500)),1)-1),"")&lt;&gt;0,IFERROR(INDEX($O$2:$O$500,SMALL(IF(($A$2:$A$500=$L38),ROW($L$2:$R$500)),1)-1),""),"")</f>
        <v/>
      </c>
      <c r="J38" s="14" t="str">
        <f t="array" ref="J38">IF(IFERROR(INDEX($O$2:$O$500,SMALL(IF(($A$2:$A$500=$L38),ROW($L$2:$R$500)),2)-1),"")&lt;&gt;0,IFERROR(INDEX($O$2:$O$500,SMALL(IF(($A$2:$A$500=$L38),ROW($L$2:$R$500)),2)-1),""),"")</f>
        <v/>
      </c>
      <c r="K38" s="14" t="str">
        <f t="array" ref="K38">IF(IFERROR(INDEX($O$2:$O$500,SMALL(IF(($A$2:$A$500=$L38),ROW($L$2:$R$500)),3)-1),"")&lt;&gt;0,IFERROR(INDEX($O$2:$O$500,SMALL(IF(($A$2:$A$500=$L38),ROW($L$2:$R$500)),3)-1),""),"")</f>
        <v/>
      </c>
      <c r="L38" s="57" t="s">
        <v>166</v>
      </c>
      <c r="M38" s="56" t="s">
        <v>166</v>
      </c>
      <c r="N38" s="56" t="s">
        <v>166</v>
      </c>
      <c r="O38" s="56" t="s">
        <v>166</v>
      </c>
      <c r="P38" s="56" t="s">
        <v>166</v>
      </c>
      <c r="Q38" s="56" t="s">
        <v>166</v>
      </c>
      <c r="R38" s="56" t="s">
        <v>166</v>
      </c>
      <c r="S38" s="56"/>
      <c r="T38" s="12"/>
      <c r="U38" s="12"/>
      <c r="V38" s="12"/>
      <c r="W38" s="12"/>
      <c r="X38" s="12"/>
      <c r="Y38" s="12"/>
      <c r="Z38" s="12"/>
    </row>
    <row r="39" spans="1:26" x14ac:dyDescent="0.2">
      <c r="A39" s="14" t="str">
        <f t="shared" si="0"/>
        <v/>
      </c>
      <c r="B39" s="15" t="str">
        <f t="shared" si="1"/>
        <v/>
      </c>
      <c r="C39" s="14" t="str">
        <f t="shared" si="2"/>
        <v/>
      </c>
      <c r="D39" s="51" t="str">
        <f t="shared" si="3"/>
        <v/>
      </c>
      <c r="E39" s="14" t="str">
        <f t="shared" si="4"/>
        <v/>
      </c>
      <c r="F39" s="14" t="str">
        <f t="shared" si="5"/>
        <v/>
      </c>
      <c r="G39" s="14" t="str">
        <f t="shared" si="6"/>
        <v/>
      </c>
      <c r="H39" s="14" t="str">
        <f t="shared" si="7"/>
        <v/>
      </c>
      <c r="I39" s="14" t="str">
        <f t="array" ref="I39">IF(IFERROR(INDEX($O$2:$O$500,SMALL(IF(($A$2:$A$500=$L39),ROW($L$2:$R$500)),1)-1),"")&lt;&gt;0,IFERROR(INDEX($O$2:$O$500,SMALL(IF(($A$2:$A$500=$L39),ROW($L$2:$R$500)),1)-1),""),"")</f>
        <v/>
      </c>
      <c r="J39" s="14" t="str">
        <f t="array" ref="J39">IF(IFERROR(INDEX($O$2:$O$500,SMALL(IF(($A$2:$A$500=$L39),ROW($L$2:$R$500)),2)-1),"")&lt;&gt;0,IFERROR(INDEX($O$2:$O$500,SMALL(IF(($A$2:$A$500=$L39),ROW($L$2:$R$500)),2)-1),""),"")</f>
        <v/>
      </c>
      <c r="K39" s="14" t="str">
        <f t="array" ref="K39">IF(IFERROR(INDEX($O$2:$O$500,SMALL(IF(($A$2:$A$500=$L39),ROW($L$2:$R$500)),3)-1),"")&lt;&gt;0,IFERROR(INDEX($O$2:$O$500,SMALL(IF(($A$2:$A$500=$L39),ROW($L$2:$R$500)),3)-1),""),"")</f>
        <v/>
      </c>
      <c r="L39" s="57" t="s">
        <v>166</v>
      </c>
      <c r="M39" s="56" t="s">
        <v>166</v>
      </c>
      <c r="N39" s="56" t="s">
        <v>166</v>
      </c>
      <c r="O39" s="56" t="s">
        <v>166</v>
      </c>
      <c r="P39" s="56" t="s">
        <v>166</v>
      </c>
      <c r="Q39" s="56" t="s">
        <v>166</v>
      </c>
      <c r="R39" s="56" t="s">
        <v>166</v>
      </c>
      <c r="S39" s="56"/>
      <c r="T39" s="12"/>
      <c r="U39" s="12"/>
      <c r="V39" s="12"/>
      <c r="W39" s="12"/>
      <c r="X39" s="12"/>
      <c r="Y39" s="12"/>
      <c r="Z39" s="12"/>
    </row>
    <row r="40" spans="1:26" x14ac:dyDescent="0.2">
      <c r="A40" s="14" t="str">
        <f t="shared" si="0"/>
        <v/>
      </c>
      <c r="B40" s="15" t="str">
        <f t="shared" si="1"/>
        <v/>
      </c>
      <c r="C40" s="14" t="str">
        <f t="shared" si="2"/>
        <v/>
      </c>
      <c r="D40" s="51" t="str">
        <f t="shared" si="3"/>
        <v/>
      </c>
      <c r="E40" s="14" t="str">
        <f t="shared" si="4"/>
        <v/>
      </c>
      <c r="F40" s="14" t="str">
        <f t="shared" si="5"/>
        <v/>
      </c>
      <c r="G40" s="14" t="str">
        <f t="shared" si="6"/>
        <v/>
      </c>
      <c r="H40" s="14" t="str">
        <f t="shared" si="7"/>
        <v/>
      </c>
      <c r="I40" s="14" t="str">
        <f t="array" ref="I40">IF(IFERROR(INDEX($O$2:$O$500,SMALL(IF(($A$2:$A$500=$L40),ROW($L$2:$R$500)),1)-1),"")&lt;&gt;0,IFERROR(INDEX($O$2:$O$500,SMALL(IF(($A$2:$A$500=$L40),ROW($L$2:$R$500)),1)-1),""),"")</f>
        <v/>
      </c>
      <c r="J40" s="14" t="str">
        <f t="array" ref="J40">IF(IFERROR(INDEX($O$2:$O$500,SMALL(IF(($A$2:$A$500=$L40),ROW($L$2:$R$500)),2)-1),"")&lt;&gt;0,IFERROR(INDEX($O$2:$O$500,SMALL(IF(($A$2:$A$500=$L40),ROW($L$2:$R$500)),2)-1),""),"")</f>
        <v/>
      </c>
      <c r="K40" s="14" t="str">
        <f t="array" ref="K40">IF(IFERROR(INDEX($O$2:$O$500,SMALL(IF(($A$2:$A$500=$L40),ROW($L$2:$R$500)),3)-1),"")&lt;&gt;0,IFERROR(INDEX($O$2:$O$500,SMALL(IF(($A$2:$A$500=$L40),ROW($L$2:$R$500)),3)-1),""),"")</f>
        <v/>
      </c>
      <c r="L40" s="57" t="s">
        <v>166</v>
      </c>
      <c r="M40" s="56" t="s">
        <v>166</v>
      </c>
      <c r="N40" s="56" t="s">
        <v>166</v>
      </c>
      <c r="O40" s="56" t="s">
        <v>166</v>
      </c>
      <c r="P40" s="56" t="s">
        <v>166</v>
      </c>
      <c r="Q40" s="56" t="s">
        <v>166</v>
      </c>
      <c r="R40" s="56" t="s">
        <v>166</v>
      </c>
      <c r="S40" s="56"/>
      <c r="T40" s="12"/>
      <c r="U40" s="12"/>
      <c r="V40" s="12"/>
      <c r="W40" s="12"/>
      <c r="X40" s="12"/>
      <c r="Y40" s="12"/>
      <c r="Z40" s="12"/>
    </row>
    <row r="41" spans="1:26" x14ac:dyDescent="0.2">
      <c r="A41" s="14" t="str">
        <f t="shared" si="0"/>
        <v/>
      </c>
      <c r="B41" s="15" t="str">
        <f t="shared" si="1"/>
        <v/>
      </c>
      <c r="C41" s="14" t="str">
        <f t="shared" si="2"/>
        <v/>
      </c>
      <c r="D41" s="51" t="str">
        <f t="shared" si="3"/>
        <v/>
      </c>
      <c r="E41" s="14" t="str">
        <f t="shared" si="4"/>
        <v/>
      </c>
      <c r="F41" s="14" t="str">
        <f t="shared" si="5"/>
        <v/>
      </c>
      <c r="G41" s="14" t="str">
        <f t="shared" si="6"/>
        <v/>
      </c>
      <c r="H41" s="14" t="str">
        <f t="shared" si="7"/>
        <v/>
      </c>
      <c r="I41" s="14" t="str">
        <f t="array" ref="I41">IF(IFERROR(INDEX($O$2:$O$500,SMALL(IF(($A$2:$A$500=$L41),ROW($L$2:$R$500)),1)-1),"")&lt;&gt;0,IFERROR(INDEX($O$2:$O$500,SMALL(IF(($A$2:$A$500=$L41),ROW($L$2:$R$500)),1)-1),""),"")</f>
        <v/>
      </c>
      <c r="J41" s="14" t="str">
        <f t="array" ref="J41">IF(IFERROR(INDEX($O$2:$O$500,SMALL(IF(($A$2:$A$500=$L41),ROW($L$2:$R$500)),2)-1),"")&lt;&gt;0,IFERROR(INDEX($O$2:$O$500,SMALL(IF(($A$2:$A$500=$L41),ROW($L$2:$R$500)),2)-1),""),"")</f>
        <v/>
      </c>
      <c r="K41" s="14" t="str">
        <f t="array" ref="K41">IF(IFERROR(INDEX($O$2:$O$500,SMALL(IF(($A$2:$A$500=$L41),ROW($L$2:$R$500)),3)-1),"")&lt;&gt;0,IFERROR(INDEX($O$2:$O$500,SMALL(IF(($A$2:$A$500=$L41),ROW($L$2:$R$500)),3)-1),""),"")</f>
        <v/>
      </c>
      <c r="L41" s="57" t="s">
        <v>166</v>
      </c>
      <c r="M41" s="56" t="s">
        <v>166</v>
      </c>
      <c r="N41" s="56" t="s">
        <v>166</v>
      </c>
      <c r="O41" s="56" t="s">
        <v>166</v>
      </c>
      <c r="P41" s="56" t="s">
        <v>166</v>
      </c>
      <c r="Q41" s="56" t="s">
        <v>166</v>
      </c>
      <c r="R41" s="56" t="s">
        <v>166</v>
      </c>
      <c r="S41" s="56"/>
      <c r="T41" s="12"/>
      <c r="U41" s="12"/>
      <c r="V41" s="12"/>
      <c r="W41" s="12"/>
      <c r="X41" s="12"/>
      <c r="Y41" s="12"/>
      <c r="Z41" s="12"/>
    </row>
    <row r="42" spans="1:26" x14ac:dyDescent="0.2">
      <c r="A42" s="14" t="str">
        <f t="shared" si="0"/>
        <v/>
      </c>
      <c r="B42" s="15" t="str">
        <f t="shared" si="1"/>
        <v/>
      </c>
      <c r="C42" s="14" t="str">
        <f t="shared" si="2"/>
        <v/>
      </c>
      <c r="D42" s="51" t="str">
        <f t="shared" si="3"/>
        <v/>
      </c>
      <c r="E42" s="14" t="str">
        <f t="shared" si="4"/>
        <v/>
      </c>
      <c r="F42" s="14" t="str">
        <f t="shared" si="5"/>
        <v/>
      </c>
      <c r="G42" s="14" t="str">
        <f t="shared" si="6"/>
        <v/>
      </c>
      <c r="H42" s="14" t="str">
        <f t="shared" si="7"/>
        <v/>
      </c>
      <c r="I42" s="14" t="str">
        <f t="array" ref="I42">IF(IFERROR(INDEX($O$2:$O$500,SMALL(IF(($A$2:$A$500=$L42),ROW($L$2:$R$500)),1)-1),"")&lt;&gt;0,IFERROR(INDEX($O$2:$O$500,SMALL(IF(($A$2:$A$500=$L42),ROW($L$2:$R$500)),1)-1),""),"")</f>
        <v/>
      </c>
      <c r="J42" s="14" t="str">
        <f t="array" ref="J42">IF(IFERROR(INDEX($O$2:$O$500,SMALL(IF(($A$2:$A$500=$L42),ROW($L$2:$R$500)),2)-1),"")&lt;&gt;0,IFERROR(INDEX($O$2:$O$500,SMALL(IF(($A$2:$A$500=$L42),ROW($L$2:$R$500)),2)-1),""),"")</f>
        <v/>
      </c>
      <c r="K42" s="14" t="str">
        <f t="array" ref="K42">IF(IFERROR(INDEX($O$2:$O$500,SMALL(IF(($A$2:$A$500=$L42),ROW($L$2:$R$500)),3)-1),"")&lt;&gt;0,IFERROR(INDEX($O$2:$O$500,SMALL(IF(($A$2:$A$500=$L42),ROW($L$2:$R$500)),3)-1),""),"")</f>
        <v/>
      </c>
      <c r="L42" s="57" t="s">
        <v>166</v>
      </c>
      <c r="M42" s="56" t="s">
        <v>166</v>
      </c>
      <c r="N42" s="56" t="s">
        <v>166</v>
      </c>
      <c r="O42" s="56" t="s">
        <v>166</v>
      </c>
      <c r="P42" s="56" t="s">
        <v>166</v>
      </c>
      <c r="Q42" s="56" t="s">
        <v>166</v>
      </c>
      <c r="R42" s="56" t="s">
        <v>166</v>
      </c>
      <c r="S42" s="56"/>
      <c r="T42" s="12"/>
      <c r="U42" s="12"/>
      <c r="V42" s="12"/>
      <c r="W42" s="12"/>
      <c r="X42" s="12"/>
      <c r="Y42" s="12"/>
      <c r="Z42" s="12"/>
    </row>
    <row r="43" spans="1:26" x14ac:dyDescent="0.2">
      <c r="A43" s="14" t="str">
        <f t="shared" si="0"/>
        <v/>
      </c>
      <c r="B43" s="15" t="str">
        <f t="shared" si="1"/>
        <v/>
      </c>
      <c r="C43" s="14" t="str">
        <f t="shared" si="2"/>
        <v/>
      </c>
      <c r="D43" s="51" t="str">
        <f t="shared" si="3"/>
        <v/>
      </c>
      <c r="E43" s="14" t="str">
        <f t="shared" si="4"/>
        <v/>
      </c>
      <c r="F43" s="14" t="str">
        <f t="shared" si="5"/>
        <v/>
      </c>
      <c r="G43" s="14" t="str">
        <f t="shared" si="6"/>
        <v/>
      </c>
      <c r="H43" s="14" t="str">
        <f t="shared" si="7"/>
        <v/>
      </c>
      <c r="I43" s="14" t="str">
        <f t="array" ref="I43">IF(IFERROR(INDEX($O$2:$O$500,SMALL(IF(($A$2:$A$500=$L43),ROW($L$2:$R$500)),1)-1),"")&lt;&gt;0,IFERROR(INDEX($O$2:$O$500,SMALL(IF(($A$2:$A$500=$L43),ROW($L$2:$R$500)),1)-1),""),"")</f>
        <v/>
      </c>
      <c r="J43" s="14" t="str">
        <f t="array" ref="J43">IF(IFERROR(INDEX($O$2:$O$500,SMALL(IF(($A$2:$A$500=$L43),ROW($L$2:$R$500)),2)-1),"")&lt;&gt;0,IFERROR(INDEX($O$2:$O$500,SMALL(IF(($A$2:$A$500=$L43),ROW($L$2:$R$500)),2)-1),""),"")</f>
        <v/>
      </c>
      <c r="K43" s="14" t="str">
        <f t="array" ref="K43">IF(IFERROR(INDEX($O$2:$O$500,SMALL(IF(($A$2:$A$500=$L43),ROW($L$2:$R$500)),3)-1),"")&lt;&gt;0,IFERROR(INDEX($O$2:$O$500,SMALL(IF(($A$2:$A$500=$L43),ROW($L$2:$R$500)),3)-1),""),"")</f>
        <v/>
      </c>
      <c r="L43" s="57" t="s">
        <v>166</v>
      </c>
      <c r="M43" s="56" t="s">
        <v>166</v>
      </c>
      <c r="N43" s="56" t="s">
        <v>166</v>
      </c>
      <c r="O43" s="56" t="s">
        <v>166</v>
      </c>
      <c r="P43" s="56" t="s">
        <v>166</v>
      </c>
      <c r="Q43" s="56" t="s">
        <v>166</v>
      </c>
      <c r="R43" s="56" t="s">
        <v>166</v>
      </c>
      <c r="S43" s="56"/>
      <c r="T43" s="12"/>
      <c r="U43" s="12"/>
      <c r="V43" s="12"/>
      <c r="W43" s="12"/>
      <c r="X43" s="12"/>
      <c r="Y43" s="12"/>
      <c r="Z43" s="12"/>
    </row>
    <row r="44" spans="1:26" x14ac:dyDescent="0.2">
      <c r="A44" s="14" t="str">
        <f t="shared" si="0"/>
        <v/>
      </c>
      <c r="B44" s="15" t="str">
        <f t="shared" si="1"/>
        <v/>
      </c>
      <c r="C44" s="14" t="str">
        <f t="shared" si="2"/>
        <v/>
      </c>
      <c r="D44" s="51" t="str">
        <f t="shared" si="3"/>
        <v/>
      </c>
      <c r="E44" s="14" t="str">
        <f t="shared" si="4"/>
        <v/>
      </c>
      <c r="F44" s="14" t="str">
        <f t="shared" si="5"/>
        <v/>
      </c>
      <c r="G44" s="14" t="str">
        <f t="shared" si="6"/>
        <v/>
      </c>
      <c r="H44" s="14" t="str">
        <f t="shared" si="7"/>
        <v/>
      </c>
      <c r="I44" s="14" t="str">
        <f t="array" ref="I44">IF(IFERROR(INDEX($O$2:$O$500,SMALL(IF(($A$2:$A$500=$L44),ROW($L$2:$R$500)),1)-1),"")&lt;&gt;0,IFERROR(INDEX($O$2:$O$500,SMALL(IF(($A$2:$A$500=$L44),ROW($L$2:$R$500)),1)-1),""),"")</f>
        <v/>
      </c>
      <c r="J44" s="14" t="str">
        <f t="array" ref="J44">IF(IFERROR(INDEX($O$2:$O$500,SMALL(IF(($A$2:$A$500=$L44),ROW($L$2:$R$500)),2)-1),"")&lt;&gt;0,IFERROR(INDEX($O$2:$O$500,SMALL(IF(($A$2:$A$500=$L44),ROW($L$2:$R$500)),2)-1),""),"")</f>
        <v/>
      </c>
      <c r="K44" s="14" t="str">
        <f t="array" ref="K44">IF(IFERROR(INDEX($O$2:$O$500,SMALL(IF(($A$2:$A$500=$L44),ROW($L$2:$R$500)),3)-1),"")&lt;&gt;0,IFERROR(INDEX($O$2:$O$500,SMALL(IF(($A$2:$A$500=$L44),ROW($L$2:$R$500)),3)-1),""),"")</f>
        <v/>
      </c>
      <c r="L44" s="57" t="s">
        <v>166</v>
      </c>
      <c r="M44" s="56" t="s">
        <v>166</v>
      </c>
      <c r="N44" s="56" t="s">
        <v>166</v>
      </c>
      <c r="O44" s="56" t="s">
        <v>166</v>
      </c>
      <c r="P44" s="56" t="s">
        <v>166</v>
      </c>
      <c r="Q44" s="56" t="s">
        <v>166</v>
      </c>
      <c r="R44" s="56" t="s">
        <v>166</v>
      </c>
      <c r="S44" s="56"/>
      <c r="T44" s="12"/>
      <c r="U44" s="12"/>
      <c r="V44" s="12"/>
      <c r="W44" s="12"/>
      <c r="X44" s="12"/>
      <c r="Y44" s="12"/>
      <c r="Z44" s="12"/>
    </row>
    <row r="45" spans="1:26" x14ac:dyDescent="0.2">
      <c r="A45" s="14" t="str">
        <f t="shared" si="0"/>
        <v/>
      </c>
      <c r="B45" s="15" t="str">
        <f t="shared" si="1"/>
        <v/>
      </c>
      <c r="C45" s="14" t="str">
        <f t="shared" si="2"/>
        <v/>
      </c>
      <c r="D45" s="51" t="str">
        <f t="shared" si="3"/>
        <v/>
      </c>
      <c r="E45" s="14" t="str">
        <f t="shared" si="4"/>
        <v/>
      </c>
      <c r="F45" s="14" t="str">
        <f t="shared" si="5"/>
        <v/>
      </c>
      <c r="G45" s="14" t="str">
        <f t="shared" si="6"/>
        <v/>
      </c>
      <c r="H45" s="14" t="str">
        <f t="shared" si="7"/>
        <v/>
      </c>
      <c r="I45" s="14" t="str">
        <f t="array" ref="I45">IF(IFERROR(INDEX($O$2:$O$500,SMALL(IF(($A$2:$A$500=$L45),ROW($L$2:$R$500)),1)-1),"")&lt;&gt;0,IFERROR(INDEX($O$2:$O$500,SMALL(IF(($A$2:$A$500=$L45),ROW($L$2:$R$500)),1)-1),""),"")</f>
        <v/>
      </c>
      <c r="J45" s="14" t="str">
        <f t="array" ref="J45">IF(IFERROR(INDEX($O$2:$O$500,SMALL(IF(($A$2:$A$500=$L45),ROW($L$2:$R$500)),2)-1),"")&lt;&gt;0,IFERROR(INDEX($O$2:$O$500,SMALL(IF(($A$2:$A$500=$L45),ROW($L$2:$R$500)),2)-1),""),"")</f>
        <v/>
      </c>
      <c r="K45" s="14" t="str">
        <f t="array" ref="K45">IF(IFERROR(INDEX($O$2:$O$500,SMALL(IF(($A$2:$A$500=$L45),ROW($L$2:$R$500)),3)-1),"")&lt;&gt;0,IFERROR(INDEX($O$2:$O$500,SMALL(IF(($A$2:$A$500=$L45),ROW($L$2:$R$500)),3)-1),""),"")</f>
        <v/>
      </c>
      <c r="L45" s="57" t="s">
        <v>166</v>
      </c>
      <c r="M45" s="56" t="s">
        <v>166</v>
      </c>
      <c r="N45" s="56" t="s">
        <v>166</v>
      </c>
      <c r="O45" s="56" t="s">
        <v>166</v>
      </c>
      <c r="P45" s="56" t="s">
        <v>166</v>
      </c>
      <c r="Q45" s="56" t="s">
        <v>166</v>
      </c>
      <c r="R45" s="56" t="s">
        <v>166</v>
      </c>
      <c r="S45" s="56"/>
      <c r="T45" s="12"/>
      <c r="U45" s="12"/>
      <c r="V45" s="12"/>
      <c r="W45" s="12"/>
      <c r="X45" s="12"/>
      <c r="Y45" s="12"/>
      <c r="Z45" s="12"/>
    </row>
    <row r="46" spans="1:26" x14ac:dyDescent="0.2">
      <c r="A46" s="14" t="str">
        <f t="shared" si="0"/>
        <v/>
      </c>
      <c r="B46" s="15" t="str">
        <f t="shared" si="1"/>
        <v/>
      </c>
      <c r="C46" s="14" t="str">
        <f t="shared" si="2"/>
        <v/>
      </c>
      <c r="D46" s="51" t="str">
        <f t="shared" si="3"/>
        <v/>
      </c>
      <c r="E46" s="14" t="str">
        <f t="shared" si="4"/>
        <v/>
      </c>
      <c r="F46" s="14" t="str">
        <f t="shared" si="5"/>
        <v/>
      </c>
      <c r="G46" s="14" t="str">
        <f t="shared" si="6"/>
        <v/>
      </c>
      <c r="H46" s="14" t="str">
        <f t="shared" si="7"/>
        <v/>
      </c>
      <c r="I46" s="14" t="str">
        <f t="array" ref="I46">IF(IFERROR(INDEX($O$2:$O$500,SMALL(IF(($A$2:$A$500=$L46),ROW($L$2:$R$500)),1)-1),"")&lt;&gt;0,IFERROR(INDEX($O$2:$O$500,SMALL(IF(($A$2:$A$500=$L46),ROW($L$2:$R$500)),1)-1),""),"")</f>
        <v/>
      </c>
      <c r="J46" s="14" t="str">
        <f t="array" ref="J46">IF(IFERROR(INDEX($O$2:$O$500,SMALL(IF(($A$2:$A$500=$L46),ROW($L$2:$R$500)),2)-1),"")&lt;&gt;0,IFERROR(INDEX($O$2:$O$500,SMALL(IF(($A$2:$A$500=$L46),ROW($L$2:$R$500)),2)-1),""),"")</f>
        <v/>
      </c>
      <c r="K46" s="14" t="str">
        <f t="array" ref="K46">IF(IFERROR(INDEX($O$2:$O$500,SMALL(IF(($A$2:$A$500=$L46),ROW($L$2:$R$500)),3)-1),"")&lt;&gt;0,IFERROR(INDEX($O$2:$O$500,SMALL(IF(($A$2:$A$500=$L46),ROW($L$2:$R$500)),3)-1),""),"")</f>
        <v/>
      </c>
      <c r="L46" s="57" t="s">
        <v>166</v>
      </c>
      <c r="M46" s="56" t="s">
        <v>166</v>
      </c>
      <c r="N46" s="56" t="s">
        <v>166</v>
      </c>
      <c r="O46" s="56" t="s">
        <v>166</v>
      </c>
      <c r="P46" s="56" t="s">
        <v>166</v>
      </c>
      <c r="Q46" s="56" t="s">
        <v>166</v>
      </c>
      <c r="R46" s="56" t="s">
        <v>166</v>
      </c>
      <c r="S46" s="56"/>
      <c r="T46" s="12"/>
      <c r="U46" s="12"/>
      <c r="V46" s="12"/>
      <c r="W46" s="12"/>
      <c r="X46" s="12"/>
      <c r="Y46" s="12"/>
      <c r="Z46" s="12"/>
    </row>
    <row r="47" spans="1:26" x14ac:dyDescent="0.2">
      <c r="A47" s="14" t="str">
        <f t="shared" si="0"/>
        <v/>
      </c>
      <c r="B47" s="15" t="str">
        <f t="shared" si="1"/>
        <v/>
      </c>
      <c r="C47" s="14" t="str">
        <f t="shared" si="2"/>
        <v/>
      </c>
      <c r="D47" s="51" t="str">
        <f t="shared" si="3"/>
        <v/>
      </c>
      <c r="E47" s="14" t="str">
        <f t="shared" si="4"/>
        <v/>
      </c>
      <c r="F47" s="14" t="str">
        <f t="shared" si="5"/>
        <v/>
      </c>
      <c r="G47" s="14" t="str">
        <f t="shared" si="6"/>
        <v/>
      </c>
      <c r="H47" s="14" t="str">
        <f t="shared" si="7"/>
        <v/>
      </c>
      <c r="I47" s="14" t="str">
        <f t="array" ref="I47">IF(IFERROR(INDEX($O$2:$O$500,SMALL(IF(($A$2:$A$500=$L47),ROW($L$2:$R$500)),1)-1),"")&lt;&gt;0,IFERROR(INDEX($O$2:$O$500,SMALL(IF(($A$2:$A$500=$L47),ROW($L$2:$R$500)),1)-1),""),"")</f>
        <v/>
      </c>
      <c r="J47" s="14" t="str">
        <f t="array" ref="J47">IF(IFERROR(INDEX($O$2:$O$500,SMALL(IF(($A$2:$A$500=$L47),ROW($L$2:$R$500)),2)-1),"")&lt;&gt;0,IFERROR(INDEX($O$2:$O$500,SMALL(IF(($A$2:$A$500=$L47),ROW($L$2:$R$500)),2)-1),""),"")</f>
        <v/>
      </c>
      <c r="K47" s="14" t="str">
        <f t="array" ref="K47">IF(IFERROR(INDEX($O$2:$O$500,SMALL(IF(($A$2:$A$500=$L47),ROW($L$2:$R$500)),3)-1),"")&lt;&gt;0,IFERROR(INDEX($O$2:$O$500,SMALL(IF(($A$2:$A$500=$L47),ROW($L$2:$R$500)),3)-1),""),"")</f>
        <v/>
      </c>
      <c r="L47" s="57" t="s">
        <v>166</v>
      </c>
      <c r="M47" s="57" t="s">
        <v>166</v>
      </c>
      <c r="N47" s="57" t="s">
        <v>166</v>
      </c>
      <c r="O47" t="s">
        <v>166</v>
      </c>
      <c r="P47" t="s">
        <v>166</v>
      </c>
      <c r="Q47" t="s">
        <v>166</v>
      </c>
      <c r="R47" t="s">
        <v>166</v>
      </c>
      <c r="S47" s="56"/>
      <c r="T47" s="12"/>
      <c r="U47" s="12"/>
      <c r="V47" s="12"/>
      <c r="W47" s="12"/>
      <c r="X47" s="12"/>
      <c r="Y47" s="12"/>
      <c r="Z47" s="12"/>
    </row>
    <row r="48" spans="1:26" x14ac:dyDescent="0.2">
      <c r="A48" s="14" t="str">
        <f t="shared" si="0"/>
        <v/>
      </c>
      <c r="B48" s="15" t="str">
        <f t="shared" si="1"/>
        <v/>
      </c>
      <c r="C48" s="14" t="str">
        <f t="shared" si="2"/>
        <v/>
      </c>
      <c r="D48" s="51" t="str">
        <f t="shared" si="3"/>
        <v/>
      </c>
      <c r="E48" s="14" t="str">
        <f t="shared" si="4"/>
        <v/>
      </c>
      <c r="F48" s="14" t="str">
        <f t="shared" si="5"/>
        <v/>
      </c>
      <c r="G48" s="14" t="str">
        <f t="shared" si="6"/>
        <v/>
      </c>
      <c r="H48" s="14" t="str">
        <f t="shared" si="7"/>
        <v/>
      </c>
      <c r="I48" s="14" t="str">
        <f t="array" ref="I48">IF(IFERROR(INDEX($O$2:$O$500,SMALL(IF(($A$2:$A$500=$L48),ROW($L$2:$R$500)),1)-1),"")&lt;&gt;0,IFERROR(INDEX($O$2:$O$500,SMALL(IF(($A$2:$A$500=$L48),ROW($L$2:$R$500)),1)-1),""),"")</f>
        <v/>
      </c>
      <c r="J48" s="14" t="str">
        <f t="array" ref="J48">IF(IFERROR(INDEX($O$2:$O$500,SMALL(IF(($A$2:$A$500=$L48),ROW($L$2:$R$500)),2)-1),"")&lt;&gt;0,IFERROR(INDEX($O$2:$O$500,SMALL(IF(($A$2:$A$500=$L48),ROW($L$2:$R$500)),2)-1),""),"")</f>
        <v/>
      </c>
      <c r="K48" s="14" t="str">
        <f t="array" ref="K48">IF(IFERROR(INDEX($O$2:$O$500,SMALL(IF(($A$2:$A$500=$L48),ROW($L$2:$R$500)),3)-1),"")&lt;&gt;0,IFERROR(INDEX($O$2:$O$500,SMALL(IF(($A$2:$A$500=$L48),ROW($L$2:$R$500)),3)-1),""),"")</f>
        <v/>
      </c>
      <c r="L48" s="57" t="s">
        <v>166</v>
      </c>
      <c r="M48" s="57" t="s">
        <v>166</v>
      </c>
      <c r="N48" s="57" t="s">
        <v>166</v>
      </c>
      <c r="O48" t="s">
        <v>166</v>
      </c>
      <c r="P48" t="s">
        <v>166</v>
      </c>
      <c r="Q48" t="s">
        <v>166</v>
      </c>
      <c r="R48" t="s">
        <v>166</v>
      </c>
      <c r="S48" s="56"/>
      <c r="T48" s="12"/>
      <c r="U48" s="12"/>
      <c r="V48" s="12"/>
      <c r="W48" s="12"/>
      <c r="X48" s="12"/>
      <c r="Y48" s="12"/>
      <c r="Z48" s="12"/>
    </row>
    <row r="49" spans="1:26" x14ac:dyDescent="0.2">
      <c r="A49" s="14" t="str">
        <f t="shared" si="0"/>
        <v/>
      </c>
      <c r="B49" s="15" t="str">
        <f t="shared" si="1"/>
        <v/>
      </c>
      <c r="C49" s="14" t="str">
        <f t="shared" si="2"/>
        <v/>
      </c>
      <c r="D49" s="51" t="str">
        <f t="shared" si="3"/>
        <v/>
      </c>
      <c r="E49" s="14" t="str">
        <f t="shared" si="4"/>
        <v/>
      </c>
      <c r="F49" s="14" t="str">
        <f t="shared" si="5"/>
        <v/>
      </c>
      <c r="G49" s="14" t="str">
        <f t="shared" si="6"/>
        <v/>
      </c>
      <c r="H49" s="14" t="str">
        <f t="shared" si="7"/>
        <v/>
      </c>
      <c r="I49" s="14" t="str">
        <f t="array" ref="I49">IF(IFERROR(INDEX($O$2:$O$500,SMALL(IF(($A$2:$A$500=$L49),ROW($L$2:$R$500)),1)-1),"")&lt;&gt;0,IFERROR(INDEX($O$2:$O$500,SMALL(IF(($A$2:$A$500=$L49),ROW($L$2:$R$500)),1)-1),""),"")</f>
        <v/>
      </c>
      <c r="J49" s="14" t="str">
        <f t="array" ref="J49">IF(IFERROR(INDEX($O$2:$O$500,SMALL(IF(($A$2:$A$500=$L49),ROW($L$2:$R$500)),2)-1),"")&lt;&gt;0,IFERROR(INDEX($O$2:$O$500,SMALL(IF(($A$2:$A$500=$L49),ROW($L$2:$R$500)),2)-1),""),"")</f>
        <v/>
      </c>
      <c r="K49" s="14" t="str">
        <f t="array" ref="K49">IF(IFERROR(INDEX($O$2:$O$500,SMALL(IF(($A$2:$A$500=$L49),ROW($L$2:$R$500)),3)-1),"")&lt;&gt;0,IFERROR(INDEX($O$2:$O$500,SMALL(IF(($A$2:$A$500=$L49),ROW($L$2:$R$500)),3)-1),""),"")</f>
        <v/>
      </c>
      <c r="L49" s="57" t="s">
        <v>166</v>
      </c>
      <c r="M49" s="57" t="s">
        <v>166</v>
      </c>
      <c r="N49" s="57" t="s">
        <v>166</v>
      </c>
      <c r="O49" t="s">
        <v>166</v>
      </c>
      <c r="P49" t="s">
        <v>166</v>
      </c>
      <c r="Q49" t="s">
        <v>166</v>
      </c>
      <c r="R49" t="s">
        <v>166</v>
      </c>
      <c r="S49" s="56"/>
      <c r="T49" s="12"/>
      <c r="U49" s="12"/>
      <c r="V49" s="12"/>
      <c r="W49" s="12"/>
      <c r="X49" s="12"/>
      <c r="Y49" s="12"/>
      <c r="Z49" s="12"/>
    </row>
    <row r="50" spans="1:26" x14ac:dyDescent="0.2">
      <c r="A50" s="14" t="str">
        <f t="shared" si="0"/>
        <v/>
      </c>
      <c r="B50" s="15" t="str">
        <f t="shared" si="1"/>
        <v/>
      </c>
      <c r="C50" s="14" t="str">
        <f t="shared" si="2"/>
        <v/>
      </c>
      <c r="D50" s="51" t="str">
        <f t="shared" si="3"/>
        <v/>
      </c>
      <c r="E50" s="14" t="str">
        <f t="shared" si="4"/>
        <v/>
      </c>
      <c r="F50" s="14" t="str">
        <f t="shared" si="5"/>
        <v/>
      </c>
      <c r="G50" s="14" t="str">
        <f t="shared" si="6"/>
        <v/>
      </c>
      <c r="H50" s="14" t="str">
        <f t="shared" si="7"/>
        <v/>
      </c>
      <c r="I50" s="14" t="str">
        <f t="array" ref="I50">IF(IFERROR(INDEX($O$2:$O$500,SMALL(IF(($A$2:$A$500=$L50),ROW($L$2:$R$500)),1)-1),"")&lt;&gt;0,IFERROR(INDEX($O$2:$O$500,SMALL(IF(($A$2:$A$500=$L50),ROW($L$2:$R$500)),1)-1),""),"")</f>
        <v/>
      </c>
      <c r="J50" s="14" t="str">
        <f t="array" ref="J50">IF(IFERROR(INDEX($O$2:$O$500,SMALL(IF(($A$2:$A$500=$L50),ROW($L$2:$R$500)),2)-1),"")&lt;&gt;0,IFERROR(INDEX($O$2:$O$500,SMALL(IF(($A$2:$A$500=$L50),ROW($L$2:$R$500)),2)-1),""),"")</f>
        <v/>
      </c>
      <c r="K50" s="14" t="str">
        <f t="array" ref="K50">IF(IFERROR(INDEX($O$2:$O$500,SMALL(IF(($A$2:$A$500=$L50),ROW($L$2:$R$500)),3)-1),"")&lt;&gt;0,IFERROR(INDEX($O$2:$O$500,SMALL(IF(($A$2:$A$500=$L50),ROW($L$2:$R$500)),3)-1),""),"")</f>
        <v/>
      </c>
      <c r="L50" s="57" t="s">
        <v>166</v>
      </c>
      <c r="M50" s="57" t="s">
        <v>166</v>
      </c>
      <c r="N50" s="57" t="s">
        <v>166</v>
      </c>
      <c r="O50" t="s">
        <v>166</v>
      </c>
      <c r="P50" t="s">
        <v>166</v>
      </c>
      <c r="Q50" t="s">
        <v>166</v>
      </c>
      <c r="R50" t="s">
        <v>166</v>
      </c>
      <c r="S50" s="56"/>
      <c r="T50" s="12"/>
      <c r="U50" s="12"/>
      <c r="V50" s="12"/>
      <c r="W50" s="12"/>
      <c r="X50" s="12"/>
      <c r="Y50" s="12"/>
      <c r="Z50" s="12"/>
    </row>
    <row r="51" spans="1:26" x14ac:dyDescent="0.2">
      <c r="A51" s="14" t="str">
        <f t="shared" si="0"/>
        <v/>
      </c>
      <c r="B51" s="15" t="str">
        <f t="shared" si="1"/>
        <v/>
      </c>
      <c r="C51" s="14" t="str">
        <f t="shared" si="2"/>
        <v/>
      </c>
      <c r="D51" s="51" t="str">
        <f t="shared" si="3"/>
        <v/>
      </c>
      <c r="E51" s="14" t="str">
        <f t="shared" si="4"/>
        <v/>
      </c>
      <c r="F51" s="14" t="str">
        <f t="shared" si="5"/>
        <v/>
      </c>
      <c r="G51" s="14" t="str">
        <f t="shared" si="6"/>
        <v/>
      </c>
      <c r="H51" s="14" t="str">
        <f t="shared" si="7"/>
        <v/>
      </c>
      <c r="I51" s="14" t="str">
        <f t="array" ref="I51">IF(IFERROR(INDEX($O$2:$O$500,SMALL(IF(($A$2:$A$500=$L51),ROW($L$2:$R$500)),1)-1),"")&lt;&gt;0,IFERROR(INDEX($O$2:$O$500,SMALL(IF(($A$2:$A$500=$L51),ROW($L$2:$R$500)),1)-1),""),"")</f>
        <v/>
      </c>
      <c r="J51" s="14" t="str">
        <f t="array" ref="J51">IF(IFERROR(INDEX($O$2:$O$500,SMALL(IF(($A$2:$A$500=$L51),ROW($L$2:$R$500)),2)-1),"")&lt;&gt;0,IFERROR(INDEX($O$2:$O$500,SMALL(IF(($A$2:$A$500=$L51),ROW($L$2:$R$500)),2)-1),""),"")</f>
        <v/>
      </c>
      <c r="K51" s="14" t="str">
        <f t="array" ref="K51">IF(IFERROR(INDEX($O$2:$O$500,SMALL(IF(($A$2:$A$500=$L51),ROW($L$2:$R$500)),3)-1),"")&lt;&gt;0,IFERROR(INDEX($O$2:$O$500,SMALL(IF(($A$2:$A$500=$L51),ROW($L$2:$R$500)),3)-1),""),"")</f>
        <v/>
      </c>
      <c r="L51" s="57" t="s">
        <v>166</v>
      </c>
      <c r="M51" s="57" t="s">
        <v>166</v>
      </c>
      <c r="N51" s="57" t="s">
        <v>166</v>
      </c>
      <c r="O51" t="s">
        <v>166</v>
      </c>
      <c r="P51" t="s">
        <v>166</v>
      </c>
      <c r="Q51" t="s">
        <v>166</v>
      </c>
      <c r="R51" t="s">
        <v>166</v>
      </c>
      <c r="S51" s="56"/>
      <c r="T51" s="12"/>
      <c r="U51" s="12"/>
      <c r="V51" s="12"/>
      <c r="W51" s="12"/>
      <c r="X51" s="12"/>
      <c r="Y51" s="12"/>
      <c r="Z51" s="12"/>
    </row>
    <row r="52" spans="1:26" x14ac:dyDescent="0.2">
      <c r="A52" s="14" t="str">
        <f t="shared" si="0"/>
        <v/>
      </c>
      <c r="B52" s="15" t="str">
        <f t="shared" si="1"/>
        <v/>
      </c>
      <c r="C52" s="14" t="str">
        <f t="shared" si="2"/>
        <v/>
      </c>
      <c r="D52" s="51" t="str">
        <f t="shared" si="3"/>
        <v/>
      </c>
      <c r="E52" s="14" t="str">
        <f t="shared" si="4"/>
        <v/>
      </c>
      <c r="F52" s="14" t="str">
        <f t="shared" si="5"/>
        <v/>
      </c>
      <c r="G52" s="14" t="str">
        <f t="shared" si="6"/>
        <v/>
      </c>
      <c r="H52" s="14" t="str">
        <f t="shared" si="7"/>
        <v/>
      </c>
      <c r="I52" s="14" t="str">
        <f t="array" ref="I52">IF(IFERROR(INDEX($O$2:$O$500,SMALL(IF(($A$2:$A$500=$L52),ROW($L$2:$R$500)),1)-1),"")&lt;&gt;0,IFERROR(INDEX($O$2:$O$500,SMALL(IF(($A$2:$A$500=$L52),ROW($L$2:$R$500)),1)-1),""),"")</f>
        <v/>
      </c>
      <c r="J52" s="14" t="str">
        <f t="array" ref="J52">IF(IFERROR(INDEX($O$2:$O$500,SMALL(IF(($A$2:$A$500=$L52),ROW($L$2:$R$500)),2)-1),"")&lt;&gt;0,IFERROR(INDEX($O$2:$O$500,SMALL(IF(($A$2:$A$500=$L52),ROW($L$2:$R$500)),2)-1),""),"")</f>
        <v/>
      </c>
      <c r="K52" s="14" t="str">
        <f t="array" ref="K52">IF(IFERROR(INDEX($O$2:$O$500,SMALL(IF(($A$2:$A$500=$L52),ROW($L$2:$R$500)),3)-1),"")&lt;&gt;0,IFERROR(INDEX($O$2:$O$500,SMALL(IF(($A$2:$A$500=$L52),ROW($L$2:$R$500)),3)-1),""),"")</f>
        <v/>
      </c>
      <c r="L52" s="57" t="s">
        <v>166</v>
      </c>
      <c r="M52" s="57" t="s">
        <v>166</v>
      </c>
      <c r="N52" s="57" t="s">
        <v>166</v>
      </c>
      <c r="O52" t="s">
        <v>166</v>
      </c>
      <c r="P52" t="s">
        <v>166</v>
      </c>
      <c r="Q52" t="s">
        <v>166</v>
      </c>
      <c r="R52" t="s">
        <v>166</v>
      </c>
      <c r="S52" s="56"/>
      <c r="T52" s="12"/>
      <c r="U52" s="12"/>
      <c r="V52" s="12"/>
      <c r="W52" s="12"/>
      <c r="X52" s="12"/>
      <c r="Y52" s="12"/>
      <c r="Z52" s="12"/>
    </row>
    <row r="53" spans="1:26" x14ac:dyDescent="0.2">
      <c r="A53" s="14" t="str">
        <f t="shared" si="0"/>
        <v/>
      </c>
      <c r="B53" s="15" t="str">
        <f t="shared" si="1"/>
        <v/>
      </c>
      <c r="C53" s="14" t="str">
        <f t="shared" si="2"/>
        <v/>
      </c>
      <c r="D53" s="51" t="str">
        <f t="shared" si="3"/>
        <v/>
      </c>
      <c r="E53" s="14" t="str">
        <f t="shared" si="4"/>
        <v/>
      </c>
      <c r="F53" s="14" t="str">
        <f t="shared" si="5"/>
        <v/>
      </c>
      <c r="G53" s="14" t="str">
        <f t="shared" si="6"/>
        <v/>
      </c>
      <c r="H53" s="14" t="str">
        <f t="shared" si="7"/>
        <v/>
      </c>
      <c r="I53" s="14" t="str">
        <f t="array" ref="I53">IF(IFERROR(INDEX($O$2:$O$500,SMALL(IF(($A$2:$A$500=$L53),ROW($L$2:$R$500)),1)-1),"")&lt;&gt;0,IFERROR(INDEX($O$2:$O$500,SMALL(IF(($A$2:$A$500=$L53),ROW($L$2:$R$500)),1)-1),""),"")</f>
        <v/>
      </c>
      <c r="J53" s="14" t="str">
        <f t="array" ref="J53">IF(IFERROR(INDEX($O$2:$O$500,SMALL(IF(($A$2:$A$500=$L53),ROW($L$2:$R$500)),2)-1),"")&lt;&gt;0,IFERROR(INDEX($O$2:$O$500,SMALL(IF(($A$2:$A$500=$L53),ROW($L$2:$R$500)),2)-1),""),"")</f>
        <v/>
      </c>
      <c r="K53" s="14" t="str">
        <f t="array" ref="K53">IF(IFERROR(INDEX($O$2:$O$500,SMALL(IF(($A$2:$A$500=$L53),ROW($L$2:$R$500)),3)-1),"")&lt;&gt;0,IFERROR(INDEX($O$2:$O$500,SMALL(IF(($A$2:$A$500=$L53),ROW($L$2:$R$500)),3)-1),""),"")</f>
        <v/>
      </c>
      <c r="L53" s="57" t="s">
        <v>166</v>
      </c>
      <c r="M53" s="57" t="s">
        <v>166</v>
      </c>
      <c r="N53" s="57" t="s">
        <v>166</v>
      </c>
      <c r="O53" t="s">
        <v>166</v>
      </c>
      <c r="P53" t="s">
        <v>166</v>
      </c>
      <c r="Q53" t="s">
        <v>166</v>
      </c>
      <c r="R53" t="s">
        <v>166</v>
      </c>
      <c r="S53" s="56"/>
      <c r="T53" s="12"/>
      <c r="U53" s="12"/>
      <c r="V53" s="12"/>
      <c r="W53" s="12"/>
      <c r="X53" s="12"/>
      <c r="Y53" s="12"/>
      <c r="Z53" s="12"/>
    </row>
    <row r="54" spans="1:26" x14ac:dyDescent="0.2">
      <c r="A54" s="14" t="str">
        <f t="shared" si="0"/>
        <v/>
      </c>
      <c r="B54" s="15" t="str">
        <f t="shared" si="1"/>
        <v/>
      </c>
      <c r="C54" s="14" t="str">
        <f t="shared" si="2"/>
        <v/>
      </c>
      <c r="D54" s="51" t="str">
        <f t="shared" si="3"/>
        <v/>
      </c>
      <c r="E54" s="14" t="str">
        <f t="shared" si="4"/>
        <v/>
      </c>
      <c r="F54" s="14" t="str">
        <f t="shared" si="5"/>
        <v/>
      </c>
      <c r="G54" s="14" t="str">
        <f t="shared" si="6"/>
        <v/>
      </c>
      <c r="H54" s="14" t="str">
        <f t="shared" si="7"/>
        <v/>
      </c>
      <c r="I54" s="14" t="str">
        <f t="array" ref="I54">IF(IFERROR(INDEX($O$2:$O$500,SMALL(IF(($A$2:$A$500=$L54),ROW($L$2:$R$500)),1)-1),"")&lt;&gt;0,IFERROR(INDEX($O$2:$O$500,SMALL(IF(($A$2:$A$500=$L54),ROW($L$2:$R$500)),1)-1),""),"")</f>
        <v/>
      </c>
      <c r="J54" s="14" t="str">
        <f t="array" ref="J54">IF(IFERROR(INDEX($O$2:$O$500,SMALL(IF(($A$2:$A$500=$L54),ROW($L$2:$R$500)),2)-1),"")&lt;&gt;0,IFERROR(INDEX($O$2:$O$500,SMALL(IF(($A$2:$A$500=$L54),ROW($L$2:$R$500)),2)-1),""),"")</f>
        <v/>
      </c>
      <c r="K54" s="14" t="str">
        <f t="array" ref="K54">IF(IFERROR(INDEX($O$2:$O$500,SMALL(IF(($A$2:$A$500=$L54),ROW($L$2:$R$500)),3)-1),"")&lt;&gt;0,IFERROR(INDEX($O$2:$O$500,SMALL(IF(($A$2:$A$500=$L54),ROW($L$2:$R$500)),3)-1),""),"")</f>
        <v/>
      </c>
      <c r="L54" s="57" t="s">
        <v>166</v>
      </c>
      <c r="M54" s="57" t="s">
        <v>166</v>
      </c>
      <c r="N54" s="57" t="s">
        <v>166</v>
      </c>
      <c r="O54" t="s">
        <v>166</v>
      </c>
      <c r="P54" t="s">
        <v>166</v>
      </c>
      <c r="Q54" t="s">
        <v>166</v>
      </c>
      <c r="R54" t="s">
        <v>166</v>
      </c>
      <c r="S54" s="56"/>
      <c r="T54" s="12"/>
      <c r="U54" s="12"/>
      <c r="V54" s="12"/>
      <c r="W54" s="12"/>
      <c r="X54" s="12"/>
      <c r="Y54" s="12"/>
      <c r="Z54" s="12"/>
    </row>
    <row r="55" spans="1:26" x14ac:dyDescent="0.2">
      <c r="A55" s="14" t="str">
        <f t="shared" si="0"/>
        <v/>
      </c>
      <c r="B55" s="15" t="str">
        <f t="shared" si="1"/>
        <v/>
      </c>
      <c r="C55" s="14" t="str">
        <f t="shared" si="2"/>
        <v/>
      </c>
      <c r="D55" s="51" t="str">
        <f t="shared" si="3"/>
        <v/>
      </c>
      <c r="E55" s="14" t="str">
        <f t="shared" si="4"/>
        <v/>
      </c>
      <c r="F55" s="14" t="str">
        <f t="shared" si="5"/>
        <v/>
      </c>
      <c r="G55" s="14" t="str">
        <f t="shared" si="6"/>
        <v/>
      </c>
      <c r="H55" s="14" t="str">
        <f t="shared" si="7"/>
        <v/>
      </c>
      <c r="I55" s="14" t="str">
        <f t="array" ref="I55">IF(IFERROR(INDEX($O$2:$O$500,SMALL(IF(($A$2:$A$500=$L55),ROW($L$2:$R$500)),1)-1),"")&lt;&gt;0,IFERROR(INDEX($O$2:$O$500,SMALL(IF(($A$2:$A$500=$L55),ROW($L$2:$R$500)),1)-1),""),"")</f>
        <v/>
      </c>
      <c r="J55" s="14" t="str">
        <f t="array" ref="J55">IF(IFERROR(INDEX($O$2:$O$500,SMALL(IF(($A$2:$A$500=$L55),ROW($L$2:$R$500)),2)-1),"")&lt;&gt;0,IFERROR(INDEX($O$2:$O$500,SMALL(IF(($A$2:$A$500=$L55),ROW($L$2:$R$500)),2)-1),""),"")</f>
        <v/>
      </c>
      <c r="K55" s="14" t="str">
        <f t="array" ref="K55">IF(IFERROR(INDEX($O$2:$O$500,SMALL(IF(($A$2:$A$500=$L55),ROW($L$2:$R$500)),3)-1),"")&lt;&gt;0,IFERROR(INDEX($O$2:$O$500,SMALL(IF(($A$2:$A$500=$L55),ROW($L$2:$R$500)),3)-1),""),"")</f>
        <v/>
      </c>
      <c r="L55" s="57" t="s">
        <v>166</v>
      </c>
      <c r="M55" s="57" t="s">
        <v>166</v>
      </c>
      <c r="N55" s="57" t="s">
        <v>166</v>
      </c>
      <c r="O55" t="s">
        <v>166</v>
      </c>
      <c r="P55" t="s">
        <v>166</v>
      </c>
      <c r="Q55" t="s">
        <v>166</v>
      </c>
      <c r="R55" t="s">
        <v>166</v>
      </c>
      <c r="S55" s="56"/>
      <c r="T55" s="12"/>
      <c r="U55" s="12"/>
      <c r="V55" s="12"/>
      <c r="W55" s="12"/>
      <c r="X55" s="12"/>
      <c r="Y55" s="12"/>
      <c r="Z55" s="12"/>
    </row>
    <row r="56" spans="1:26" x14ac:dyDescent="0.2">
      <c r="A56" s="14" t="str">
        <f t="shared" si="0"/>
        <v/>
      </c>
      <c r="B56" s="15" t="str">
        <f t="shared" si="1"/>
        <v/>
      </c>
      <c r="C56" s="14" t="str">
        <f t="shared" si="2"/>
        <v/>
      </c>
      <c r="D56" s="51" t="str">
        <f t="shared" si="3"/>
        <v/>
      </c>
      <c r="E56" s="14" t="str">
        <f t="shared" si="4"/>
        <v/>
      </c>
      <c r="F56" s="14" t="str">
        <f t="shared" si="5"/>
        <v/>
      </c>
      <c r="G56" s="14" t="str">
        <f t="shared" si="6"/>
        <v/>
      </c>
      <c r="H56" s="14" t="str">
        <f t="shared" si="7"/>
        <v/>
      </c>
      <c r="I56" s="14" t="str">
        <f t="array" ref="I56">IF(IFERROR(INDEX($O$2:$O$500,SMALL(IF(($A$2:$A$500=$L56),ROW($L$2:$R$500)),1)-1),"")&lt;&gt;0,IFERROR(INDEX($O$2:$O$500,SMALL(IF(($A$2:$A$500=$L56),ROW($L$2:$R$500)),1)-1),""),"")</f>
        <v/>
      </c>
      <c r="J56" s="14" t="str">
        <f t="array" ref="J56">IF(IFERROR(INDEX($O$2:$O$500,SMALL(IF(($A$2:$A$500=$L56),ROW($L$2:$R$500)),2)-1),"")&lt;&gt;0,IFERROR(INDEX($O$2:$O$500,SMALL(IF(($A$2:$A$500=$L56),ROW($L$2:$R$500)),2)-1),""),"")</f>
        <v/>
      </c>
      <c r="K56" s="14" t="str">
        <f t="array" ref="K56">IF(IFERROR(INDEX($O$2:$O$500,SMALL(IF(($A$2:$A$500=$L56),ROW($L$2:$R$500)),3)-1),"")&lt;&gt;0,IFERROR(INDEX($O$2:$O$500,SMALL(IF(($A$2:$A$500=$L56),ROW($L$2:$R$500)),3)-1),""),"")</f>
        <v/>
      </c>
      <c r="L56" s="57" t="s">
        <v>166</v>
      </c>
      <c r="M56" s="57" t="s">
        <v>166</v>
      </c>
      <c r="N56" s="57" t="s">
        <v>166</v>
      </c>
      <c r="O56" t="s">
        <v>166</v>
      </c>
      <c r="P56" t="s">
        <v>166</v>
      </c>
      <c r="Q56" t="s">
        <v>166</v>
      </c>
      <c r="R56" t="s">
        <v>166</v>
      </c>
      <c r="S56" s="56"/>
      <c r="T56" s="12"/>
      <c r="U56" s="12"/>
      <c r="V56" s="12"/>
      <c r="W56" s="12"/>
      <c r="X56" s="12"/>
      <c r="Y56" s="12"/>
      <c r="Z56" s="12"/>
    </row>
    <row r="57" spans="1:26" x14ac:dyDescent="0.2">
      <c r="A57" s="14" t="str">
        <f t="shared" si="0"/>
        <v/>
      </c>
      <c r="B57" s="15" t="str">
        <f t="shared" si="1"/>
        <v/>
      </c>
      <c r="C57" s="14" t="str">
        <f t="shared" si="2"/>
        <v/>
      </c>
      <c r="D57" s="51" t="str">
        <f t="shared" si="3"/>
        <v/>
      </c>
      <c r="E57" s="14" t="str">
        <f t="shared" si="4"/>
        <v/>
      </c>
      <c r="F57" s="14" t="str">
        <f t="shared" si="5"/>
        <v/>
      </c>
      <c r="G57" s="14" t="str">
        <f t="shared" si="6"/>
        <v/>
      </c>
      <c r="H57" s="14" t="str">
        <f t="shared" si="7"/>
        <v/>
      </c>
      <c r="I57" s="14" t="str">
        <f t="array" ref="I57">IF(IFERROR(INDEX($O$2:$O$500,SMALL(IF(($A$2:$A$500=$L57),ROW($L$2:$R$500)),1)-1),"")&lt;&gt;0,IFERROR(INDEX($O$2:$O$500,SMALL(IF(($A$2:$A$500=$L57),ROW($L$2:$R$500)),1)-1),""),"")</f>
        <v/>
      </c>
      <c r="J57" s="14" t="str">
        <f t="array" ref="J57">IF(IFERROR(INDEX($O$2:$O$500,SMALL(IF(($A$2:$A$500=$L57),ROW($L$2:$R$500)),2)-1),"")&lt;&gt;0,IFERROR(INDEX($O$2:$O$500,SMALL(IF(($A$2:$A$500=$L57),ROW($L$2:$R$500)),2)-1),""),"")</f>
        <v/>
      </c>
      <c r="K57" s="14" t="str">
        <f t="array" ref="K57">IF(IFERROR(INDEX($O$2:$O$500,SMALL(IF(($A$2:$A$500=$L57),ROW($L$2:$R$500)),3)-1),"")&lt;&gt;0,IFERROR(INDEX($O$2:$O$500,SMALL(IF(($A$2:$A$500=$L57),ROW($L$2:$R$500)),3)-1),""),"")</f>
        <v/>
      </c>
      <c r="L57" s="57" t="s">
        <v>166</v>
      </c>
      <c r="M57" s="57" t="s">
        <v>166</v>
      </c>
      <c r="N57" s="57" t="s">
        <v>166</v>
      </c>
      <c r="O57" t="s">
        <v>166</v>
      </c>
      <c r="P57" t="s">
        <v>166</v>
      </c>
      <c r="Q57" t="s">
        <v>166</v>
      </c>
      <c r="R57" t="s">
        <v>166</v>
      </c>
      <c r="S57" s="56"/>
      <c r="T57" s="12"/>
      <c r="U57" s="12"/>
      <c r="V57" s="12"/>
      <c r="W57" s="12"/>
      <c r="X57" s="12"/>
      <c r="Y57" s="12"/>
      <c r="Z57" s="12"/>
    </row>
    <row r="58" spans="1:26" x14ac:dyDescent="0.2">
      <c r="A58" s="14" t="str">
        <f t="shared" si="0"/>
        <v/>
      </c>
      <c r="B58" s="15" t="str">
        <f t="shared" si="1"/>
        <v/>
      </c>
      <c r="C58" s="14" t="str">
        <f t="shared" si="2"/>
        <v/>
      </c>
      <c r="D58" s="51" t="str">
        <f t="shared" si="3"/>
        <v/>
      </c>
      <c r="E58" s="14" t="str">
        <f t="shared" si="4"/>
        <v/>
      </c>
      <c r="F58" s="14" t="str">
        <f t="shared" si="5"/>
        <v/>
      </c>
      <c r="G58" s="14" t="str">
        <f t="shared" si="6"/>
        <v/>
      </c>
      <c r="H58" s="14" t="str">
        <f t="shared" si="7"/>
        <v/>
      </c>
      <c r="I58" s="14" t="str">
        <f t="array" ref="I58">IF(IFERROR(INDEX($O$2:$O$500,SMALL(IF(($A$2:$A$500=$L58),ROW($L$2:$R$500)),1)-1),"")&lt;&gt;0,IFERROR(INDEX($O$2:$O$500,SMALL(IF(($A$2:$A$500=$L58),ROW($L$2:$R$500)),1)-1),""),"")</f>
        <v/>
      </c>
      <c r="J58" s="14" t="str">
        <f t="array" ref="J58">IF(IFERROR(INDEX($O$2:$O$500,SMALL(IF(($A$2:$A$500=$L58),ROW($L$2:$R$500)),2)-1),"")&lt;&gt;0,IFERROR(INDEX($O$2:$O$500,SMALL(IF(($A$2:$A$500=$L58),ROW($L$2:$R$500)),2)-1),""),"")</f>
        <v/>
      </c>
      <c r="K58" s="14" t="str">
        <f t="array" ref="K58">IF(IFERROR(INDEX($O$2:$O$500,SMALL(IF(($A$2:$A$500=$L58),ROW($L$2:$R$500)),3)-1),"")&lt;&gt;0,IFERROR(INDEX($O$2:$O$500,SMALL(IF(($A$2:$A$500=$L58),ROW($L$2:$R$500)),3)-1),""),"")</f>
        <v/>
      </c>
      <c r="L58" s="57" t="s">
        <v>166</v>
      </c>
      <c r="M58" s="57" t="s">
        <v>166</v>
      </c>
      <c r="N58" s="57" t="s">
        <v>166</v>
      </c>
      <c r="O58" t="s">
        <v>166</v>
      </c>
      <c r="P58" t="s">
        <v>166</v>
      </c>
      <c r="Q58" t="s">
        <v>166</v>
      </c>
      <c r="R58" t="s">
        <v>166</v>
      </c>
      <c r="S58" s="56"/>
      <c r="T58" s="12"/>
      <c r="U58" s="12"/>
      <c r="V58" s="12"/>
      <c r="W58" s="12"/>
      <c r="X58" s="12"/>
      <c r="Y58" s="12"/>
      <c r="Z58" s="12"/>
    </row>
    <row r="59" spans="1:26" x14ac:dyDescent="0.2">
      <c r="A59" s="14" t="str">
        <f t="shared" si="0"/>
        <v/>
      </c>
      <c r="B59" s="15" t="str">
        <f t="shared" si="1"/>
        <v/>
      </c>
      <c r="C59" s="14" t="str">
        <f t="shared" si="2"/>
        <v/>
      </c>
      <c r="D59" s="51" t="str">
        <f t="shared" si="3"/>
        <v/>
      </c>
      <c r="E59" s="14" t="str">
        <f t="shared" si="4"/>
        <v/>
      </c>
      <c r="F59" s="14" t="str">
        <f t="shared" si="5"/>
        <v/>
      </c>
      <c r="G59" s="14" t="str">
        <f t="shared" si="6"/>
        <v/>
      </c>
      <c r="H59" s="14" t="str">
        <f t="shared" si="7"/>
        <v/>
      </c>
      <c r="I59" s="14" t="str">
        <f t="array" ref="I59">IF(IFERROR(INDEX($O$2:$O$500,SMALL(IF(($A$2:$A$500=$L59),ROW($L$2:$R$500)),1)-1),"")&lt;&gt;0,IFERROR(INDEX($O$2:$O$500,SMALL(IF(($A$2:$A$500=$L59),ROW($L$2:$R$500)),1)-1),""),"")</f>
        <v/>
      </c>
      <c r="J59" s="14" t="str">
        <f t="array" ref="J59">IF(IFERROR(INDEX($O$2:$O$500,SMALL(IF(($A$2:$A$500=$L59),ROW($L$2:$R$500)),2)-1),"")&lt;&gt;0,IFERROR(INDEX($O$2:$O$500,SMALL(IF(($A$2:$A$500=$L59),ROW($L$2:$R$500)),2)-1),""),"")</f>
        <v/>
      </c>
      <c r="K59" s="14" t="str">
        <f t="array" ref="K59">IF(IFERROR(INDEX($O$2:$O$500,SMALL(IF(($A$2:$A$500=$L59),ROW($L$2:$R$500)),3)-1),"")&lt;&gt;0,IFERROR(INDEX($O$2:$O$500,SMALL(IF(($A$2:$A$500=$L59),ROW($L$2:$R$500)),3)-1),""),"")</f>
        <v/>
      </c>
      <c r="L59" s="57" t="s">
        <v>166</v>
      </c>
      <c r="M59" s="57" t="s">
        <v>166</v>
      </c>
      <c r="N59" s="57" t="s">
        <v>166</v>
      </c>
      <c r="O59" t="s">
        <v>166</v>
      </c>
      <c r="P59" t="s">
        <v>166</v>
      </c>
      <c r="Q59" t="s">
        <v>166</v>
      </c>
      <c r="R59" t="s">
        <v>166</v>
      </c>
      <c r="S59" s="56"/>
      <c r="T59" s="12"/>
      <c r="U59" s="12"/>
      <c r="V59" s="12"/>
      <c r="W59" s="12"/>
      <c r="X59" s="12"/>
      <c r="Y59" s="12"/>
      <c r="Z59" s="12"/>
    </row>
    <row r="60" spans="1:26" x14ac:dyDescent="0.2">
      <c r="A60" s="14" t="str">
        <f t="shared" si="0"/>
        <v/>
      </c>
      <c r="B60" s="15" t="str">
        <f t="shared" si="1"/>
        <v/>
      </c>
      <c r="C60" s="14" t="str">
        <f t="shared" si="2"/>
        <v/>
      </c>
      <c r="D60" s="51" t="str">
        <f t="shared" si="3"/>
        <v/>
      </c>
      <c r="E60" s="14" t="str">
        <f t="shared" si="4"/>
        <v/>
      </c>
      <c r="F60" s="14" t="str">
        <f t="shared" si="5"/>
        <v/>
      </c>
      <c r="G60" s="14" t="str">
        <f t="shared" si="6"/>
        <v/>
      </c>
      <c r="H60" s="14" t="str">
        <f t="shared" si="7"/>
        <v/>
      </c>
      <c r="I60" s="14" t="str">
        <f t="array" ref="I60">IF(IFERROR(INDEX($O$2:$O$500,SMALL(IF(($A$2:$A$500=$L60),ROW($L$2:$R$500)),1)-1),"")&lt;&gt;0,IFERROR(INDEX($O$2:$O$500,SMALL(IF(($A$2:$A$500=$L60),ROW($L$2:$R$500)),1)-1),""),"")</f>
        <v/>
      </c>
      <c r="J60" s="14" t="str">
        <f t="array" ref="J60">IF(IFERROR(INDEX($O$2:$O$500,SMALL(IF(($A$2:$A$500=$L60),ROW($L$2:$R$500)),2)-1),"")&lt;&gt;0,IFERROR(INDEX($O$2:$O$500,SMALL(IF(($A$2:$A$500=$L60),ROW($L$2:$R$500)),2)-1),""),"")</f>
        <v/>
      </c>
      <c r="K60" s="14" t="str">
        <f t="array" ref="K60">IF(IFERROR(INDEX($O$2:$O$500,SMALL(IF(($A$2:$A$500=$L60),ROW($L$2:$R$500)),3)-1),"")&lt;&gt;0,IFERROR(INDEX($O$2:$O$500,SMALL(IF(($A$2:$A$500=$L60),ROW($L$2:$R$500)),3)-1),""),"")</f>
        <v/>
      </c>
      <c r="L60" s="57" t="s">
        <v>166</v>
      </c>
      <c r="M60" s="57" t="s">
        <v>166</v>
      </c>
      <c r="N60" s="57" t="s">
        <v>166</v>
      </c>
      <c r="O60" t="s">
        <v>166</v>
      </c>
      <c r="P60" t="s">
        <v>166</v>
      </c>
      <c r="Q60" t="s">
        <v>166</v>
      </c>
      <c r="R60" t="s">
        <v>166</v>
      </c>
      <c r="S60" s="56"/>
      <c r="T60" s="12"/>
      <c r="U60" s="12"/>
      <c r="V60" s="12"/>
      <c r="W60" s="12"/>
      <c r="X60" s="12"/>
      <c r="Y60" s="12"/>
      <c r="Z60" s="12"/>
    </row>
    <row r="61" spans="1:26" x14ac:dyDescent="0.2">
      <c r="A61" s="14" t="str">
        <f t="shared" si="0"/>
        <v/>
      </c>
      <c r="B61" s="15" t="str">
        <f t="shared" si="1"/>
        <v/>
      </c>
      <c r="C61" s="14" t="str">
        <f t="shared" si="2"/>
        <v/>
      </c>
      <c r="D61" s="51" t="str">
        <f t="shared" si="3"/>
        <v/>
      </c>
      <c r="E61" s="14" t="str">
        <f t="shared" si="4"/>
        <v/>
      </c>
      <c r="F61" s="14" t="str">
        <f t="shared" si="5"/>
        <v/>
      </c>
      <c r="G61" s="14" t="str">
        <f t="shared" si="6"/>
        <v/>
      </c>
      <c r="H61" s="14" t="str">
        <f t="shared" si="7"/>
        <v/>
      </c>
      <c r="I61" s="14" t="str">
        <f t="array" ref="I61">IF(IFERROR(INDEX($O$2:$O$500,SMALL(IF(($A$2:$A$500=$L61),ROW($L$2:$R$500)),1)-1),"")&lt;&gt;0,IFERROR(INDEX($O$2:$O$500,SMALL(IF(($A$2:$A$500=$L61),ROW($L$2:$R$500)),1)-1),""),"")</f>
        <v/>
      </c>
      <c r="J61" s="14" t="str">
        <f t="array" ref="J61">IF(IFERROR(INDEX($O$2:$O$500,SMALL(IF(($A$2:$A$500=$L61),ROW($L$2:$R$500)),2)-1),"")&lt;&gt;0,IFERROR(INDEX($O$2:$O$500,SMALL(IF(($A$2:$A$500=$L61),ROW($L$2:$R$500)),2)-1),""),"")</f>
        <v/>
      </c>
      <c r="K61" s="14" t="str">
        <f t="array" ref="K61">IF(IFERROR(INDEX($O$2:$O$500,SMALL(IF(($A$2:$A$500=$L61),ROW($L$2:$R$500)),3)-1),"")&lt;&gt;0,IFERROR(INDEX($O$2:$O$500,SMALL(IF(($A$2:$A$500=$L61),ROW($L$2:$R$500)),3)-1),""),"")</f>
        <v/>
      </c>
      <c r="L61" s="57" t="s">
        <v>166</v>
      </c>
      <c r="M61" s="57" t="s">
        <v>166</v>
      </c>
      <c r="N61" s="57" t="s">
        <v>166</v>
      </c>
      <c r="O61" t="s">
        <v>166</v>
      </c>
      <c r="P61" t="s">
        <v>166</v>
      </c>
      <c r="Q61" t="s">
        <v>166</v>
      </c>
      <c r="R61" t="s">
        <v>166</v>
      </c>
      <c r="S61" s="56"/>
      <c r="T61" s="12"/>
      <c r="U61" s="12"/>
      <c r="V61" s="12"/>
      <c r="W61" s="12"/>
      <c r="X61" s="12"/>
      <c r="Y61" s="12"/>
      <c r="Z61" s="12"/>
    </row>
    <row r="62" spans="1:26" x14ac:dyDescent="0.2">
      <c r="A62" s="14" t="str">
        <f t="shared" si="0"/>
        <v/>
      </c>
      <c r="B62" s="15" t="str">
        <f t="shared" si="1"/>
        <v/>
      </c>
      <c r="C62" s="14" t="str">
        <f t="shared" si="2"/>
        <v/>
      </c>
      <c r="D62" s="51" t="str">
        <f t="shared" si="3"/>
        <v/>
      </c>
      <c r="E62" s="14" t="str">
        <f t="shared" si="4"/>
        <v/>
      </c>
      <c r="F62" s="14" t="str">
        <f t="shared" si="5"/>
        <v/>
      </c>
      <c r="G62" s="14" t="str">
        <f t="shared" si="6"/>
        <v/>
      </c>
      <c r="H62" s="14" t="str">
        <f t="shared" si="7"/>
        <v/>
      </c>
      <c r="I62" s="14" t="str">
        <f t="array" ref="I62">IF(IFERROR(INDEX($O$2:$O$500,SMALL(IF(($A$2:$A$500=$L62),ROW($L$2:$R$500)),1)-1),"")&lt;&gt;0,IFERROR(INDEX($O$2:$O$500,SMALL(IF(($A$2:$A$500=$L62),ROW($L$2:$R$500)),1)-1),""),"")</f>
        <v/>
      </c>
      <c r="J62" s="14" t="str">
        <f t="array" ref="J62">IF(IFERROR(INDEX($O$2:$O$500,SMALL(IF(($A$2:$A$500=$L62),ROW($L$2:$R$500)),2)-1),"")&lt;&gt;0,IFERROR(INDEX($O$2:$O$500,SMALL(IF(($A$2:$A$500=$L62),ROW($L$2:$R$500)),2)-1),""),"")</f>
        <v/>
      </c>
      <c r="K62" s="14" t="str">
        <f t="array" ref="K62">IF(IFERROR(INDEX($O$2:$O$500,SMALL(IF(($A$2:$A$500=$L62),ROW($L$2:$R$500)),3)-1),"")&lt;&gt;0,IFERROR(INDEX($O$2:$O$500,SMALL(IF(($A$2:$A$500=$L62),ROW($L$2:$R$500)),3)-1),""),"")</f>
        <v/>
      </c>
      <c r="L62" s="57" t="s">
        <v>166</v>
      </c>
      <c r="M62" s="57" t="s">
        <v>166</v>
      </c>
      <c r="N62" s="57" t="s">
        <v>166</v>
      </c>
      <c r="O62" t="s">
        <v>166</v>
      </c>
      <c r="P62" t="s">
        <v>166</v>
      </c>
      <c r="Q62" t="s">
        <v>166</v>
      </c>
      <c r="R62" t="s">
        <v>166</v>
      </c>
      <c r="S62" s="56"/>
      <c r="T62" s="12"/>
      <c r="U62" s="12"/>
      <c r="V62" s="12"/>
      <c r="W62" s="12"/>
      <c r="X62" s="12"/>
      <c r="Y62" s="12"/>
      <c r="Z62" s="12"/>
    </row>
    <row r="63" spans="1:26" x14ac:dyDescent="0.2">
      <c r="A63" s="14" t="str">
        <f t="shared" si="0"/>
        <v/>
      </c>
      <c r="B63" s="15" t="str">
        <f t="shared" si="1"/>
        <v/>
      </c>
      <c r="C63" s="14" t="str">
        <f t="shared" si="2"/>
        <v/>
      </c>
      <c r="D63" s="51" t="str">
        <f t="shared" si="3"/>
        <v/>
      </c>
      <c r="E63" s="14" t="str">
        <f t="shared" si="4"/>
        <v/>
      </c>
      <c r="F63" s="14" t="str">
        <f t="shared" si="5"/>
        <v/>
      </c>
      <c r="G63" s="14" t="str">
        <f t="shared" si="6"/>
        <v/>
      </c>
      <c r="H63" s="14" t="str">
        <f t="shared" si="7"/>
        <v/>
      </c>
      <c r="I63" s="14" t="str">
        <f t="array" ref="I63">IF(IFERROR(INDEX($O$2:$O$500,SMALL(IF(($A$2:$A$500=$L63),ROW($L$2:$R$500)),1)-1),"")&lt;&gt;0,IFERROR(INDEX($O$2:$O$500,SMALL(IF(($A$2:$A$500=$L63),ROW($L$2:$R$500)),1)-1),""),"")</f>
        <v/>
      </c>
      <c r="J63" s="14" t="str">
        <f t="array" ref="J63">IF(IFERROR(INDEX($O$2:$O$500,SMALL(IF(($A$2:$A$500=$L63),ROW($L$2:$R$500)),2)-1),"")&lt;&gt;0,IFERROR(INDEX($O$2:$O$500,SMALL(IF(($A$2:$A$500=$L63),ROW($L$2:$R$500)),2)-1),""),"")</f>
        <v/>
      </c>
      <c r="K63" s="14" t="str">
        <f t="array" ref="K63">IF(IFERROR(INDEX($O$2:$O$500,SMALL(IF(($A$2:$A$500=$L63),ROW($L$2:$R$500)),3)-1),"")&lt;&gt;0,IFERROR(INDEX($O$2:$O$500,SMALL(IF(($A$2:$A$500=$L63),ROW($L$2:$R$500)),3)-1),""),"")</f>
        <v/>
      </c>
      <c r="L63" s="57" t="s">
        <v>166</v>
      </c>
      <c r="M63" s="57" t="s">
        <v>166</v>
      </c>
      <c r="N63" s="57" t="s">
        <v>166</v>
      </c>
      <c r="O63" t="s">
        <v>166</v>
      </c>
      <c r="P63" t="s">
        <v>166</v>
      </c>
      <c r="Q63" t="s">
        <v>166</v>
      </c>
      <c r="R63" t="s">
        <v>166</v>
      </c>
      <c r="S63" s="56"/>
      <c r="T63" s="12"/>
      <c r="U63" s="12"/>
      <c r="V63" s="12"/>
      <c r="W63" s="12"/>
      <c r="X63" s="12"/>
      <c r="Y63" s="12"/>
      <c r="Z63" s="12"/>
    </row>
    <row r="64" spans="1:26" x14ac:dyDescent="0.2">
      <c r="A64" s="14" t="str">
        <f t="shared" si="0"/>
        <v/>
      </c>
      <c r="B64" s="15" t="str">
        <f t="shared" si="1"/>
        <v/>
      </c>
      <c r="C64" s="14" t="str">
        <f t="shared" si="2"/>
        <v/>
      </c>
      <c r="D64" s="51" t="str">
        <f t="shared" si="3"/>
        <v/>
      </c>
      <c r="E64" s="14" t="str">
        <f t="shared" si="4"/>
        <v/>
      </c>
      <c r="F64" s="14" t="str">
        <f t="shared" si="5"/>
        <v/>
      </c>
      <c r="G64" s="14" t="str">
        <f t="shared" si="6"/>
        <v/>
      </c>
      <c r="H64" s="14" t="str">
        <f t="shared" si="7"/>
        <v/>
      </c>
      <c r="I64" s="14" t="str">
        <f t="array" ref="I64">IF(IFERROR(INDEX($O$2:$O$500,SMALL(IF(($A$2:$A$500=$L64),ROW($L$2:$R$500)),1)-1),"")&lt;&gt;0,IFERROR(INDEX($O$2:$O$500,SMALL(IF(($A$2:$A$500=$L64),ROW($L$2:$R$500)),1)-1),""),"")</f>
        <v/>
      </c>
      <c r="J64" s="14" t="str">
        <f t="array" ref="J64">IF(IFERROR(INDEX($O$2:$O$500,SMALL(IF(($A$2:$A$500=$L64),ROW($L$2:$R$500)),2)-1),"")&lt;&gt;0,IFERROR(INDEX($O$2:$O$500,SMALL(IF(($A$2:$A$500=$L64),ROW($L$2:$R$500)),2)-1),""),"")</f>
        <v/>
      </c>
      <c r="K64" s="14" t="str">
        <f t="array" ref="K64">IF(IFERROR(INDEX($O$2:$O$500,SMALL(IF(($A$2:$A$500=$L64),ROW($L$2:$R$500)),3)-1),"")&lt;&gt;0,IFERROR(INDEX($O$2:$O$500,SMALL(IF(($A$2:$A$500=$L64),ROW($L$2:$R$500)),3)-1),""),"")</f>
        <v/>
      </c>
      <c r="L64" s="57" t="s">
        <v>166</v>
      </c>
      <c r="M64" s="57" t="s">
        <v>166</v>
      </c>
      <c r="N64" s="57" t="s">
        <v>166</v>
      </c>
      <c r="O64" t="s">
        <v>166</v>
      </c>
      <c r="P64" t="s">
        <v>166</v>
      </c>
      <c r="Q64" t="s">
        <v>166</v>
      </c>
      <c r="R64" t="s">
        <v>166</v>
      </c>
      <c r="S64" s="56"/>
      <c r="T64" s="12"/>
      <c r="U64" s="12"/>
      <c r="V64" s="12"/>
      <c r="W64" s="12"/>
      <c r="X64" s="12"/>
      <c r="Y64" s="12"/>
      <c r="Z64" s="12"/>
    </row>
    <row r="65" spans="1:26" x14ac:dyDescent="0.2">
      <c r="A65" s="14" t="str">
        <f t="shared" si="0"/>
        <v/>
      </c>
      <c r="B65" s="15" t="str">
        <f t="shared" si="1"/>
        <v/>
      </c>
      <c r="C65" s="14" t="str">
        <f t="shared" si="2"/>
        <v/>
      </c>
      <c r="D65" s="51" t="str">
        <f t="shared" si="3"/>
        <v/>
      </c>
      <c r="E65" s="14" t="str">
        <f t="shared" si="4"/>
        <v/>
      </c>
      <c r="F65" s="14" t="str">
        <f t="shared" si="5"/>
        <v/>
      </c>
      <c r="G65" s="14" t="str">
        <f t="shared" si="6"/>
        <v/>
      </c>
      <c r="H65" s="14" t="str">
        <f t="shared" si="7"/>
        <v/>
      </c>
      <c r="I65" s="14" t="str">
        <f t="array" ref="I65">IF(IFERROR(INDEX($O$2:$O$500,SMALL(IF(($A$2:$A$500=$L65),ROW($L$2:$R$500)),1)-1),"")&lt;&gt;0,IFERROR(INDEX($O$2:$O$500,SMALL(IF(($A$2:$A$500=$L65),ROW($L$2:$R$500)),1)-1),""),"")</f>
        <v/>
      </c>
      <c r="J65" s="14" t="str">
        <f t="array" ref="J65">IF(IFERROR(INDEX($O$2:$O$500,SMALL(IF(($A$2:$A$500=$L65),ROW($L$2:$R$500)),2)-1),"")&lt;&gt;0,IFERROR(INDEX($O$2:$O$500,SMALL(IF(($A$2:$A$500=$L65),ROW($L$2:$R$500)),2)-1),""),"")</f>
        <v/>
      </c>
      <c r="K65" s="14" t="str">
        <f t="array" ref="K65">IF(IFERROR(INDEX($O$2:$O$500,SMALL(IF(($A$2:$A$500=$L65),ROW($L$2:$R$500)),3)-1),"")&lt;&gt;0,IFERROR(INDEX($O$2:$O$500,SMALL(IF(($A$2:$A$500=$L65),ROW($L$2:$R$500)),3)-1),""),"")</f>
        <v/>
      </c>
      <c r="L65" s="57" t="s">
        <v>166</v>
      </c>
      <c r="M65" s="57" t="s">
        <v>166</v>
      </c>
      <c r="N65" s="57" t="s">
        <v>166</v>
      </c>
      <c r="O65" t="s">
        <v>166</v>
      </c>
      <c r="P65" t="s">
        <v>166</v>
      </c>
      <c r="Q65" t="s">
        <v>166</v>
      </c>
      <c r="R65" t="s">
        <v>166</v>
      </c>
      <c r="S65" s="56"/>
      <c r="T65" s="12"/>
      <c r="U65" s="12"/>
      <c r="V65" s="12"/>
      <c r="W65" s="12"/>
      <c r="X65" s="12"/>
      <c r="Y65" s="12"/>
      <c r="Z65" s="12"/>
    </row>
    <row r="66" spans="1:26" x14ac:dyDescent="0.2">
      <c r="A66" s="14" t="str">
        <f t="shared" ref="A66:A129" si="8">IF(L66&lt;&gt;"",L66,"")</f>
        <v/>
      </c>
      <c r="B66" s="15" t="str">
        <f t="shared" ref="B66:B129" si="9">IF(R66&lt;&gt;"",R66,"")</f>
        <v/>
      </c>
      <c r="C66" s="14" t="str">
        <f t="shared" ref="C66:C129" si="10">IF(M66&lt;&gt;"",M66,"")</f>
        <v/>
      </c>
      <c r="D66" s="51" t="str">
        <f t="shared" ref="D66:D129" si="11">IF(P66&lt;&gt;"",TEXT(P66,"000000"),"")</f>
        <v/>
      </c>
      <c r="E66" s="14" t="str">
        <f t="shared" ref="E66:E129" si="12">IFERROR(VALUE(IF(P66&lt;&gt;"",IF(P66&gt;100000,LEFT(P66,2),LEFT(P66,1)),"")),"")</f>
        <v/>
      </c>
      <c r="F66" s="14" t="str">
        <f t="shared" ref="F66:F129" si="13">IF(O66&lt;&gt;"",IF(K66&lt;&gt;"",I66&amp;"/ "&amp;J66&amp;"/ "&amp;K66,IF(J66&lt;&gt;"",I66&amp;"/ "&amp;J66,I66)),"")</f>
        <v/>
      </c>
      <c r="G66" s="14" t="str">
        <f t="shared" ref="G66:G129" si="14">IFERROR(IF(N66&lt;&gt;"",N66,""),"")</f>
        <v/>
      </c>
      <c r="H66" s="14" t="str">
        <f t="shared" ref="H66:H129" si="15">IF(Q66&lt;&gt;"",Q66,"")</f>
        <v/>
      </c>
      <c r="I66" s="14" t="str">
        <f t="array" ref="I66">IF(IFERROR(INDEX($O$2:$O$500,SMALL(IF(($A$2:$A$500=$L66),ROW($L$2:$R$500)),1)-1),"")&lt;&gt;0,IFERROR(INDEX($O$2:$O$500,SMALL(IF(($A$2:$A$500=$L66),ROW($L$2:$R$500)),1)-1),""),"")</f>
        <v/>
      </c>
      <c r="J66" s="14" t="str">
        <f t="array" ref="J66">IF(IFERROR(INDEX($O$2:$O$500,SMALL(IF(($A$2:$A$500=$L66),ROW($L$2:$R$500)),2)-1),"")&lt;&gt;0,IFERROR(INDEX($O$2:$O$500,SMALL(IF(($A$2:$A$500=$L66),ROW($L$2:$R$500)),2)-1),""),"")</f>
        <v/>
      </c>
      <c r="K66" s="14" t="str">
        <f t="array" ref="K66">IF(IFERROR(INDEX($O$2:$O$500,SMALL(IF(($A$2:$A$500=$L66),ROW($L$2:$R$500)),3)-1),"")&lt;&gt;0,IFERROR(INDEX($O$2:$O$500,SMALL(IF(($A$2:$A$500=$L66),ROW($L$2:$R$500)),3)-1),""),"")</f>
        <v/>
      </c>
      <c r="L66" s="57" t="s">
        <v>166</v>
      </c>
      <c r="M66" s="57" t="s">
        <v>166</v>
      </c>
      <c r="N66" s="57" t="s">
        <v>166</v>
      </c>
      <c r="O66" t="s">
        <v>166</v>
      </c>
      <c r="P66" t="s">
        <v>166</v>
      </c>
      <c r="Q66" t="s">
        <v>166</v>
      </c>
      <c r="R66" t="s">
        <v>166</v>
      </c>
      <c r="S66" s="56"/>
      <c r="T66" s="12"/>
      <c r="U66" s="12"/>
      <c r="V66" s="12"/>
      <c r="W66" s="12"/>
      <c r="X66" s="12"/>
      <c r="Y66" s="12"/>
      <c r="Z66" s="12"/>
    </row>
    <row r="67" spans="1:26" x14ac:dyDescent="0.2">
      <c r="A67" s="14" t="str">
        <f t="shared" si="8"/>
        <v/>
      </c>
      <c r="B67" s="15" t="str">
        <f t="shared" si="9"/>
        <v/>
      </c>
      <c r="C67" s="14" t="str">
        <f t="shared" si="10"/>
        <v/>
      </c>
      <c r="D67" s="51" t="str">
        <f t="shared" si="11"/>
        <v/>
      </c>
      <c r="E67" s="14" t="str">
        <f t="shared" si="12"/>
        <v/>
      </c>
      <c r="F67" s="14" t="str">
        <f t="shared" si="13"/>
        <v/>
      </c>
      <c r="G67" s="14" t="str">
        <f t="shared" si="14"/>
        <v/>
      </c>
      <c r="H67" s="14" t="str">
        <f t="shared" si="15"/>
        <v/>
      </c>
      <c r="I67" s="14" t="str">
        <f t="array" ref="I67">IF(IFERROR(INDEX($O$2:$O$500,SMALL(IF(($A$2:$A$500=$L67),ROW($L$2:$R$500)),1)-1),"")&lt;&gt;0,IFERROR(INDEX($O$2:$O$500,SMALL(IF(($A$2:$A$500=$L67),ROW($L$2:$R$500)),1)-1),""),"")</f>
        <v/>
      </c>
      <c r="J67" s="14" t="str">
        <f t="array" ref="J67">IF(IFERROR(INDEX($O$2:$O$500,SMALL(IF(($A$2:$A$500=$L67),ROW($L$2:$R$500)),2)-1),"")&lt;&gt;0,IFERROR(INDEX($O$2:$O$500,SMALL(IF(($A$2:$A$500=$L67),ROW($L$2:$R$500)),2)-1),""),"")</f>
        <v/>
      </c>
      <c r="K67" s="14" t="str">
        <f t="array" ref="K67">IF(IFERROR(INDEX($O$2:$O$500,SMALL(IF(($A$2:$A$500=$L67),ROW($L$2:$R$500)),3)-1),"")&lt;&gt;0,IFERROR(INDEX($O$2:$O$500,SMALL(IF(($A$2:$A$500=$L67),ROW($L$2:$R$500)),3)-1),""),"")</f>
        <v/>
      </c>
      <c r="L67" s="57" t="s">
        <v>166</v>
      </c>
      <c r="M67" s="57" t="s">
        <v>166</v>
      </c>
      <c r="N67" s="57" t="s">
        <v>166</v>
      </c>
      <c r="O67" t="s">
        <v>166</v>
      </c>
      <c r="P67" t="s">
        <v>166</v>
      </c>
      <c r="Q67" t="s">
        <v>166</v>
      </c>
      <c r="R67" t="s">
        <v>166</v>
      </c>
      <c r="S67" s="56"/>
      <c r="T67" s="12"/>
      <c r="U67" s="12"/>
      <c r="V67" s="12"/>
      <c r="W67" s="12"/>
      <c r="X67" s="12"/>
      <c r="Y67" s="12"/>
      <c r="Z67" s="12"/>
    </row>
    <row r="68" spans="1:26" x14ac:dyDescent="0.2">
      <c r="A68" s="14" t="str">
        <f t="shared" si="8"/>
        <v/>
      </c>
      <c r="B68" s="15" t="str">
        <f t="shared" si="9"/>
        <v/>
      </c>
      <c r="C68" s="14" t="str">
        <f t="shared" si="10"/>
        <v/>
      </c>
      <c r="D68" s="51" t="str">
        <f t="shared" si="11"/>
        <v/>
      </c>
      <c r="E68" s="14" t="str">
        <f t="shared" si="12"/>
        <v/>
      </c>
      <c r="F68" s="14" t="str">
        <f t="shared" si="13"/>
        <v/>
      </c>
      <c r="G68" s="14" t="str">
        <f t="shared" si="14"/>
        <v/>
      </c>
      <c r="H68" s="14" t="str">
        <f t="shared" si="15"/>
        <v/>
      </c>
      <c r="I68" s="14" t="str">
        <f t="array" ref="I68">IF(IFERROR(INDEX($O$2:$O$500,SMALL(IF(($A$2:$A$500=$L68),ROW($L$2:$R$500)),1)-1),"")&lt;&gt;0,IFERROR(INDEX($O$2:$O$500,SMALL(IF(($A$2:$A$500=$L68),ROW($L$2:$R$500)),1)-1),""),"")</f>
        <v/>
      </c>
      <c r="J68" s="14" t="str">
        <f t="array" ref="J68">IF(IFERROR(INDEX($O$2:$O$500,SMALL(IF(($A$2:$A$500=$L68),ROW($L$2:$R$500)),2)-1),"")&lt;&gt;0,IFERROR(INDEX($O$2:$O$500,SMALL(IF(($A$2:$A$500=$L68),ROW($L$2:$R$500)),2)-1),""),"")</f>
        <v/>
      </c>
      <c r="K68" s="14" t="str">
        <f t="array" ref="K68">IF(IFERROR(INDEX($O$2:$O$500,SMALL(IF(($A$2:$A$500=$L68),ROW($L$2:$R$500)),3)-1),"")&lt;&gt;0,IFERROR(INDEX($O$2:$O$500,SMALL(IF(($A$2:$A$500=$L68),ROW($L$2:$R$500)),3)-1),""),"")</f>
        <v/>
      </c>
      <c r="L68" s="57" t="s">
        <v>166</v>
      </c>
      <c r="M68" s="57" t="s">
        <v>166</v>
      </c>
      <c r="N68" s="57" t="s">
        <v>166</v>
      </c>
      <c r="O68" t="s">
        <v>166</v>
      </c>
      <c r="P68" t="s">
        <v>166</v>
      </c>
      <c r="Q68" t="s">
        <v>166</v>
      </c>
      <c r="R68" t="s">
        <v>166</v>
      </c>
      <c r="S68" s="56"/>
      <c r="T68" s="12"/>
      <c r="U68" s="12"/>
      <c r="V68" s="12"/>
      <c r="W68" s="12"/>
      <c r="X68" s="12"/>
      <c r="Y68" s="12"/>
      <c r="Z68" s="12"/>
    </row>
    <row r="69" spans="1:26" x14ac:dyDescent="0.2">
      <c r="A69" s="14" t="str">
        <f t="shared" si="8"/>
        <v/>
      </c>
      <c r="B69" s="15" t="str">
        <f t="shared" si="9"/>
        <v/>
      </c>
      <c r="C69" s="14" t="str">
        <f t="shared" si="10"/>
        <v/>
      </c>
      <c r="D69" s="51" t="str">
        <f t="shared" si="11"/>
        <v/>
      </c>
      <c r="E69" s="14" t="str">
        <f t="shared" si="12"/>
        <v/>
      </c>
      <c r="F69" s="14" t="str">
        <f t="shared" si="13"/>
        <v/>
      </c>
      <c r="G69" s="14" t="str">
        <f t="shared" si="14"/>
        <v/>
      </c>
      <c r="H69" s="14" t="str">
        <f t="shared" si="15"/>
        <v/>
      </c>
      <c r="I69" s="14" t="str">
        <f t="array" ref="I69">IF(IFERROR(INDEX($O$2:$O$500,SMALL(IF(($A$2:$A$500=$L69),ROW($L$2:$R$500)),1)-1),"")&lt;&gt;0,IFERROR(INDEX($O$2:$O$500,SMALL(IF(($A$2:$A$500=$L69),ROW($L$2:$R$500)),1)-1),""),"")</f>
        <v/>
      </c>
      <c r="J69" s="14" t="str">
        <f t="array" ref="J69">IF(IFERROR(INDEX($O$2:$O$500,SMALL(IF(($A$2:$A$500=$L69),ROW($L$2:$R$500)),2)-1),"")&lt;&gt;0,IFERROR(INDEX($O$2:$O$500,SMALL(IF(($A$2:$A$500=$L69),ROW($L$2:$R$500)),2)-1),""),"")</f>
        <v/>
      </c>
      <c r="K69" s="14" t="str">
        <f t="array" ref="K69">IF(IFERROR(INDEX($O$2:$O$500,SMALL(IF(($A$2:$A$500=$L69),ROW($L$2:$R$500)),3)-1),"")&lt;&gt;0,IFERROR(INDEX($O$2:$O$500,SMALL(IF(($A$2:$A$500=$L69),ROW($L$2:$R$500)),3)-1),""),"")</f>
        <v/>
      </c>
      <c r="L69" s="57" t="s">
        <v>166</v>
      </c>
      <c r="M69" s="57" t="s">
        <v>166</v>
      </c>
      <c r="N69" s="57" t="s">
        <v>166</v>
      </c>
      <c r="O69" t="s">
        <v>166</v>
      </c>
      <c r="P69" t="s">
        <v>166</v>
      </c>
      <c r="Q69" t="s">
        <v>166</v>
      </c>
      <c r="R69" t="s">
        <v>166</v>
      </c>
      <c r="S69" s="56"/>
      <c r="T69" s="12"/>
      <c r="U69" s="12"/>
      <c r="V69" s="12"/>
      <c r="W69" s="12"/>
      <c r="X69" s="12"/>
      <c r="Y69" s="12"/>
      <c r="Z69" s="12"/>
    </row>
    <row r="70" spans="1:26" x14ac:dyDescent="0.2">
      <c r="A70" s="14" t="str">
        <f t="shared" si="8"/>
        <v/>
      </c>
      <c r="B70" s="15" t="str">
        <f t="shared" si="9"/>
        <v/>
      </c>
      <c r="C70" s="14" t="str">
        <f t="shared" si="10"/>
        <v/>
      </c>
      <c r="D70" s="51" t="str">
        <f t="shared" si="11"/>
        <v/>
      </c>
      <c r="E70" s="14" t="str">
        <f t="shared" si="12"/>
        <v/>
      </c>
      <c r="F70" s="14" t="str">
        <f t="shared" si="13"/>
        <v/>
      </c>
      <c r="G70" s="14" t="str">
        <f t="shared" si="14"/>
        <v/>
      </c>
      <c r="H70" s="14" t="str">
        <f t="shared" si="15"/>
        <v/>
      </c>
      <c r="I70" s="14" t="str">
        <f t="array" ref="I70">IF(IFERROR(INDEX($O$2:$O$500,SMALL(IF(($A$2:$A$500=$L70),ROW($L$2:$R$500)),1)-1),"")&lt;&gt;0,IFERROR(INDEX($O$2:$O$500,SMALL(IF(($A$2:$A$500=$L70),ROW($L$2:$R$500)),1)-1),""),"")</f>
        <v/>
      </c>
      <c r="J70" s="14" t="str">
        <f t="array" ref="J70">IF(IFERROR(INDEX($O$2:$O$500,SMALL(IF(($A$2:$A$500=$L70),ROW($L$2:$R$500)),2)-1),"")&lt;&gt;0,IFERROR(INDEX($O$2:$O$500,SMALL(IF(($A$2:$A$500=$L70),ROW($L$2:$R$500)),2)-1),""),"")</f>
        <v/>
      </c>
      <c r="K70" s="14" t="str">
        <f t="array" ref="K70">IF(IFERROR(INDEX($O$2:$O$500,SMALL(IF(($A$2:$A$500=$L70),ROW($L$2:$R$500)),3)-1),"")&lt;&gt;0,IFERROR(INDEX($O$2:$O$500,SMALL(IF(($A$2:$A$500=$L70),ROW($L$2:$R$500)),3)-1),""),"")</f>
        <v/>
      </c>
      <c r="L70" s="57" t="s">
        <v>166</v>
      </c>
      <c r="M70" s="57" t="s">
        <v>166</v>
      </c>
      <c r="N70" s="57" t="s">
        <v>166</v>
      </c>
      <c r="O70" t="s">
        <v>166</v>
      </c>
      <c r="P70" t="s">
        <v>166</v>
      </c>
      <c r="Q70" t="s">
        <v>166</v>
      </c>
      <c r="R70" t="s">
        <v>166</v>
      </c>
      <c r="S70" s="56"/>
      <c r="T70" s="12"/>
      <c r="U70" s="12"/>
      <c r="V70" s="12"/>
      <c r="W70" s="12"/>
      <c r="X70" s="12"/>
      <c r="Y70" s="12"/>
      <c r="Z70" s="12"/>
    </row>
    <row r="71" spans="1:26" x14ac:dyDescent="0.2">
      <c r="A71" s="14" t="str">
        <f t="shared" si="8"/>
        <v/>
      </c>
      <c r="B71" s="15" t="str">
        <f t="shared" si="9"/>
        <v/>
      </c>
      <c r="C71" s="14" t="str">
        <f t="shared" si="10"/>
        <v/>
      </c>
      <c r="D71" s="51" t="str">
        <f t="shared" si="11"/>
        <v/>
      </c>
      <c r="E71" s="14" t="str">
        <f t="shared" si="12"/>
        <v/>
      </c>
      <c r="F71" s="14" t="str">
        <f t="shared" si="13"/>
        <v/>
      </c>
      <c r="G71" s="14" t="str">
        <f t="shared" si="14"/>
        <v/>
      </c>
      <c r="H71" s="14" t="str">
        <f t="shared" si="15"/>
        <v/>
      </c>
      <c r="I71" s="14" t="str">
        <f t="array" ref="I71">IF(IFERROR(INDEX($O$2:$O$500,SMALL(IF(($A$2:$A$500=$L71),ROW($L$2:$R$500)),1)-1),"")&lt;&gt;0,IFERROR(INDEX($O$2:$O$500,SMALL(IF(($A$2:$A$500=$L71),ROW($L$2:$R$500)),1)-1),""),"")</f>
        <v/>
      </c>
      <c r="J71" s="14" t="str">
        <f t="array" ref="J71">IF(IFERROR(INDEX($O$2:$O$500,SMALL(IF(($A$2:$A$500=$L71),ROW($L$2:$R$500)),2)-1),"")&lt;&gt;0,IFERROR(INDEX($O$2:$O$500,SMALL(IF(($A$2:$A$500=$L71),ROW($L$2:$R$500)),2)-1),""),"")</f>
        <v/>
      </c>
      <c r="K71" s="14" t="str">
        <f t="array" ref="K71">IF(IFERROR(INDEX($O$2:$O$500,SMALL(IF(($A$2:$A$500=$L71),ROW($L$2:$R$500)),3)-1),"")&lt;&gt;0,IFERROR(INDEX($O$2:$O$500,SMALL(IF(($A$2:$A$500=$L71),ROW($L$2:$R$500)),3)-1),""),"")</f>
        <v/>
      </c>
      <c r="L71" s="57" t="s">
        <v>166</v>
      </c>
      <c r="M71" s="57" t="s">
        <v>166</v>
      </c>
      <c r="N71" s="57" t="s">
        <v>166</v>
      </c>
      <c r="O71" t="s">
        <v>166</v>
      </c>
      <c r="P71" t="s">
        <v>166</v>
      </c>
      <c r="Q71" t="s">
        <v>166</v>
      </c>
      <c r="R71" t="s">
        <v>166</v>
      </c>
      <c r="S71" s="56"/>
      <c r="T71" s="12"/>
      <c r="U71" s="12"/>
      <c r="V71" s="12"/>
      <c r="W71" s="12"/>
      <c r="X71" s="12"/>
      <c r="Y71" s="12"/>
      <c r="Z71" s="12"/>
    </row>
    <row r="72" spans="1:26" x14ac:dyDescent="0.2">
      <c r="A72" s="14" t="str">
        <f t="shared" si="8"/>
        <v/>
      </c>
      <c r="B72" s="15" t="str">
        <f t="shared" si="9"/>
        <v/>
      </c>
      <c r="C72" s="14" t="str">
        <f t="shared" si="10"/>
        <v/>
      </c>
      <c r="D72" s="51" t="str">
        <f t="shared" si="11"/>
        <v/>
      </c>
      <c r="E72" s="14" t="str">
        <f t="shared" si="12"/>
        <v/>
      </c>
      <c r="F72" s="14" t="str">
        <f t="shared" si="13"/>
        <v/>
      </c>
      <c r="G72" s="14" t="str">
        <f t="shared" si="14"/>
        <v/>
      </c>
      <c r="H72" s="14" t="str">
        <f t="shared" si="15"/>
        <v/>
      </c>
      <c r="I72" s="14" t="str">
        <f t="array" ref="I72">IF(IFERROR(INDEX($O$2:$O$500,SMALL(IF(($A$2:$A$500=$L72),ROW($L$2:$R$500)),1)-1),"")&lt;&gt;0,IFERROR(INDEX($O$2:$O$500,SMALL(IF(($A$2:$A$500=$L72),ROW($L$2:$R$500)),1)-1),""),"")</f>
        <v/>
      </c>
      <c r="J72" s="14" t="str">
        <f t="array" ref="J72">IF(IFERROR(INDEX($O$2:$O$500,SMALL(IF(($A$2:$A$500=$L72),ROW($L$2:$R$500)),2)-1),"")&lt;&gt;0,IFERROR(INDEX($O$2:$O$500,SMALL(IF(($A$2:$A$500=$L72),ROW($L$2:$R$500)),2)-1),""),"")</f>
        <v/>
      </c>
      <c r="K72" s="14" t="str">
        <f t="array" ref="K72">IF(IFERROR(INDEX($O$2:$O$500,SMALL(IF(($A$2:$A$500=$L72),ROW($L$2:$R$500)),3)-1),"")&lt;&gt;0,IFERROR(INDEX($O$2:$O$500,SMALL(IF(($A$2:$A$500=$L72),ROW($L$2:$R$500)),3)-1),""),"")</f>
        <v/>
      </c>
      <c r="L72" s="57" t="s">
        <v>166</v>
      </c>
      <c r="M72" s="57" t="s">
        <v>166</v>
      </c>
      <c r="N72" s="57" t="s">
        <v>166</v>
      </c>
      <c r="O72" t="s">
        <v>166</v>
      </c>
      <c r="P72" t="s">
        <v>166</v>
      </c>
      <c r="Q72" t="s">
        <v>166</v>
      </c>
      <c r="R72" t="s">
        <v>166</v>
      </c>
      <c r="S72" s="56"/>
      <c r="T72" s="12"/>
      <c r="U72" s="12"/>
      <c r="V72" s="12"/>
      <c r="W72" s="12"/>
      <c r="X72" s="12"/>
      <c r="Y72" s="12"/>
      <c r="Z72" s="12"/>
    </row>
    <row r="73" spans="1:26" x14ac:dyDescent="0.2">
      <c r="A73" s="14" t="str">
        <f t="shared" si="8"/>
        <v/>
      </c>
      <c r="B73" s="15" t="str">
        <f t="shared" si="9"/>
        <v/>
      </c>
      <c r="C73" s="14" t="str">
        <f t="shared" si="10"/>
        <v/>
      </c>
      <c r="D73" s="51" t="str">
        <f t="shared" si="11"/>
        <v/>
      </c>
      <c r="E73" s="14" t="str">
        <f t="shared" si="12"/>
        <v/>
      </c>
      <c r="F73" s="14" t="str">
        <f t="shared" si="13"/>
        <v/>
      </c>
      <c r="G73" s="14" t="str">
        <f t="shared" si="14"/>
        <v/>
      </c>
      <c r="H73" s="14" t="str">
        <f t="shared" si="15"/>
        <v/>
      </c>
      <c r="I73" s="14" t="str">
        <f t="array" ref="I73">IF(IFERROR(INDEX($O$2:$O$500,SMALL(IF(($A$2:$A$500=$L73),ROW($L$2:$R$500)),1)-1),"")&lt;&gt;0,IFERROR(INDEX($O$2:$O$500,SMALL(IF(($A$2:$A$500=$L73),ROW($L$2:$R$500)),1)-1),""),"")</f>
        <v/>
      </c>
      <c r="J73" s="14" t="str">
        <f t="array" ref="J73">IF(IFERROR(INDEX($O$2:$O$500,SMALL(IF(($A$2:$A$500=$L73),ROW($L$2:$R$500)),2)-1),"")&lt;&gt;0,IFERROR(INDEX($O$2:$O$500,SMALL(IF(($A$2:$A$500=$L73),ROW($L$2:$R$500)),2)-1),""),"")</f>
        <v/>
      </c>
      <c r="K73" s="14" t="str">
        <f t="array" ref="K73">IF(IFERROR(INDEX($O$2:$O$500,SMALL(IF(($A$2:$A$500=$L73),ROW($L$2:$R$500)),3)-1),"")&lt;&gt;0,IFERROR(INDEX($O$2:$O$500,SMALL(IF(($A$2:$A$500=$L73),ROW($L$2:$R$500)),3)-1),""),"")</f>
        <v/>
      </c>
      <c r="L73" s="57" t="s">
        <v>166</v>
      </c>
      <c r="M73" s="57" t="s">
        <v>166</v>
      </c>
      <c r="N73" s="57" t="s">
        <v>166</v>
      </c>
      <c r="O73" t="s">
        <v>166</v>
      </c>
      <c r="P73" t="s">
        <v>166</v>
      </c>
      <c r="Q73" t="s">
        <v>166</v>
      </c>
      <c r="R73" t="s">
        <v>166</v>
      </c>
      <c r="S73" s="56"/>
      <c r="T73" s="12"/>
      <c r="U73" s="12"/>
      <c r="V73" s="12"/>
      <c r="W73" s="12"/>
      <c r="X73" s="12"/>
      <c r="Y73" s="12"/>
      <c r="Z73" s="12"/>
    </row>
    <row r="74" spans="1:26" x14ac:dyDescent="0.2">
      <c r="A74" s="14" t="str">
        <f t="shared" si="8"/>
        <v/>
      </c>
      <c r="B74" s="15" t="str">
        <f t="shared" si="9"/>
        <v/>
      </c>
      <c r="C74" s="14" t="str">
        <f t="shared" si="10"/>
        <v/>
      </c>
      <c r="D74" s="51" t="str">
        <f t="shared" si="11"/>
        <v/>
      </c>
      <c r="E74" s="14" t="str">
        <f t="shared" si="12"/>
        <v/>
      </c>
      <c r="F74" s="14" t="str">
        <f t="shared" si="13"/>
        <v/>
      </c>
      <c r="G74" s="14" t="str">
        <f t="shared" si="14"/>
        <v/>
      </c>
      <c r="H74" s="14" t="str">
        <f t="shared" si="15"/>
        <v/>
      </c>
      <c r="I74" s="14" t="str">
        <f t="array" ref="I74">IF(IFERROR(INDEX($O$2:$O$500,SMALL(IF(($A$2:$A$500=$L74),ROW($L$2:$R$500)),1)-1),"")&lt;&gt;0,IFERROR(INDEX($O$2:$O$500,SMALL(IF(($A$2:$A$500=$L74),ROW($L$2:$R$500)),1)-1),""),"")</f>
        <v/>
      </c>
      <c r="J74" s="14" t="str">
        <f t="array" ref="J74">IF(IFERROR(INDEX($O$2:$O$500,SMALL(IF(($A$2:$A$500=$L74),ROW($L$2:$R$500)),2)-1),"")&lt;&gt;0,IFERROR(INDEX($O$2:$O$500,SMALL(IF(($A$2:$A$500=$L74),ROW($L$2:$R$500)),2)-1),""),"")</f>
        <v/>
      </c>
      <c r="K74" s="14" t="str">
        <f t="array" ref="K74">IF(IFERROR(INDEX($O$2:$O$500,SMALL(IF(($A$2:$A$500=$L74),ROW($L$2:$R$500)),3)-1),"")&lt;&gt;0,IFERROR(INDEX($O$2:$O$500,SMALL(IF(($A$2:$A$500=$L74),ROW($L$2:$R$500)),3)-1),""),"")</f>
        <v/>
      </c>
      <c r="L74" s="57" t="s">
        <v>166</v>
      </c>
      <c r="M74" s="57" t="s">
        <v>166</v>
      </c>
      <c r="N74" s="57" t="s">
        <v>166</v>
      </c>
      <c r="O74" t="s">
        <v>166</v>
      </c>
      <c r="P74" t="s">
        <v>166</v>
      </c>
      <c r="Q74" t="s">
        <v>166</v>
      </c>
      <c r="R74" t="s">
        <v>166</v>
      </c>
      <c r="S74" s="56"/>
      <c r="T74" s="12"/>
      <c r="U74" s="12"/>
      <c r="V74" s="12"/>
      <c r="W74" s="12"/>
      <c r="X74" s="12"/>
      <c r="Y74" s="12"/>
      <c r="Z74" s="12"/>
    </row>
    <row r="75" spans="1:26" x14ac:dyDescent="0.2">
      <c r="A75" s="14" t="str">
        <f t="shared" si="8"/>
        <v/>
      </c>
      <c r="B75" s="15" t="str">
        <f t="shared" si="9"/>
        <v/>
      </c>
      <c r="C75" s="14" t="str">
        <f t="shared" si="10"/>
        <v/>
      </c>
      <c r="D75" s="51" t="str">
        <f t="shared" si="11"/>
        <v/>
      </c>
      <c r="E75" s="14" t="str">
        <f t="shared" si="12"/>
        <v/>
      </c>
      <c r="F75" s="14" t="str">
        <f t="shared" si="13"/>
        <v/>
      </c>
      <c r="G75" s="14" t="str">
        <f t="shared" si="14"/>
        <v/>
      </c>
      <c r="H75" s="14" t="str">
        <f t="shared" si="15"/>
        <v/>
      </c>
      <c r="I75" s="14" t="str">
        <f t="array" ref="I75">IF(IFERROR(INDEX($O$2:$O$500,SMALL(IF(($A$2:$A$500=$L75),ROW($L$2:$R$500)),1)-1),"")&lt;&gt;0,IFERROR(INDEX($O$2:$O$500,SMALL(IF(($A$2:$A$500=$L75),ROW($L$2:$R$500)),1)-1),""),"")</f>
        <v/>
      </c>
      <c r="J75" s="14" t="str">
        <f t="array" ref="J75">IF(IFERROR(INDEX($O$2:$O$500,SMALL(IF(($A$2:$A$500=$L75),ROW($L$2:$R$500)),2)-1),"")&lt;&gt;0,IFERROR(INDEX($O$2:$O$500,SMALL(IF(($A$2:$A$500=$L75),ROW($L$2:$R$500)),2)-1),""),"")</f>
        <v/>
      </c>
      <c r="K75" s="14" t="str">
        <f t="array" ref="K75">IF(IFERROR(INDEX($O$2:$O$500,SMALL(IF(($A$2:$A$500=$L75),ROW($L$2:$R$500)),3)-1),"")&lt;&gt;0,IFERROR(INDEX($O$2:$O$500,SMALL(IF(($A$2:$A$500=$L75),ROW($L$2:$R$500)),3)-1),""),"")</f>
        <v/>
      </c>
      <c r="L75" s="57" t="s">
        <v>166</v>
      </c>
      <c r="M75" s="57" t="s">
        <v>166</v>
      </c>
      <c r="N75" s="57" t="s">
        <v>166</v>
      </c>
      <c r="O75" t="s">
        <v>166</v>
      </c>
      <c r="P75" t="s">
        <v>166</v>
      </c>
      <c r="Q75" t="s">
        <v>166</v>
      </c>
      <c r="R75" t="s">
        <v>166</v>
      </c>
      <c r="S75" s="56"/>
      <c r="T75" s="12"/>
      <c r="U75" s="12"/>
      <c r="V75" s="12"/>
      <c r="W75" s="12"/>
      <c r="X75" s="12"/>
      <c r="Y75" s="12"/>
      <c r="Z75" s="12"/>
    </row>
    <row r="76" spans="1:26" x14ac:dyDescent="0.2">
      <c r="A76" s="14" t="str">
        <f t="shared" si="8"/>
        <v/>
      </c>
      <c r="B76" s="15" t="str">
        <f t="shared" si="9"/>
        <v/>
      </c>
      <c r="C76" s="14" t="str">
        <f t="shared" si="10"/>
        <v/>
      </c>
      <c r="D76" s="51" t="str">
        <f t="shared" si="11"/>
        <v/>
      </c>
      <c r="E76" s="14" t="str">
        <f t="shared" si="12"/>
        <v/>
      </c>
      <c r="F76" s="14" t="str">
        <f t="shared" si="13"/>
        <v/>
      </c>
      <c r="G76" s="14" t="str">
        <f t="shared" si="14"/>
        <v/>
      </c>
      <c r="H76" s="14" t="str">
        <f t="shared" si="15"/>
        <v/>
      </c>
      <c r="I76" s="14" t="str">
        <f t="array" ref="I76">IF(IFERROR(INDEX($O$2:$O$500,SMALL(IF(($A$2:$A$500=$L76),ROW($L$2:$R$500)),1)-1),"")&lt;&gt;0,IFERROR(INDEX($O$2:$O$500,SMALL(IF(($A$2:$A$500=$L76),ROW($L$2:$R$500)),1)-1),""),"")</f>
        <v/>
      </c>
      <c r="J76" s="14" t="str">
        <f t="array" ref="J76">IF(IFERROR(INDEX($O$2:$O$500,SMALL(IF(($A$2:$A$500=$L76),ROW($L$2:$R$500)),2)-1),"")&lt;&gt;0,IFERROR(INDEX($O$2:$O$500,SMALL(IF(($A$2:$A$500=$L76),ROW($L$2:$R$500)),2)-1),""),"")</f>
        <v/>
      </c>
      <c r="K76" s="14" t="str">
        <f t="array" ref="K76">IF(IFERROR(INDEX($O$2:$O$500,SMALL(IF(($A$2:$A$500=$L76),ROW($L$2:$R$500)),3)-1),"")&lt;&gt;0,IFERROR(INDEX($O$2:$O$500,SMALL(IF(($A$2:$A$500=$L76),ROW($L$2:$R$500)),3)-1),""),"")</f>
        <v/>
      </c>
      <c r="L76" s="57" t="s">
        <v>166</v>
      </c>
      <c r="M76" s="57" t="s">
        <v>166</v>
      </c>
      <c r="N76" s="57" t="s">
        <v>166</v>
      </c>
      <c r="O76" t="s">
        <v>166</v>
      </c>
      <c r="P76" t="s">
        <v>166</v>
      </c>
      <c r="Q76" t="s">
        <v>166</v>
      </c>
      <c r="R76" t="s">
        <v>166</v>
      </c>
      <c r="S76" s="56"/>
      <c r="T76" s="12"/>
      <c r="U76" s="12"/>
      <c r="V76" s="12"/>
      <c r="W76" s="12"/>
      <c r="X76" s="12"/>
      <c r="Y76" s="12"/>
      <c r="Z76" s="12"/>
    </row>
    <row r="77" spans="1:26" x14ac:dyDescent="0.2">
      <c r="A77" s="14" t="str">
        <f t="shared" si="8"/>
        <v/>
      </c>
      <c r="B77" s="15" t="str">
        <f t="shared" si="9"/>
        <v/>
      </c>
      <c r="C77" s="14" t="str">
        <f t="shared" si="10"/>
        <v/>
      </c>
      <c r="D77" s="51" t="str">
        <f t="shared" si="11"/>
        <v/>
      </c>
      <c r="E77" s="14" t="str">
        <f t="shared" si="12"/>
        <v/>
      </c>
      <c r="F77" s="14" t="str">
        <f t="shared" si="13"/>
        <v/>
      </c>
      <c r="G77" s="14" t="str">
        <f t="shared" si="14"/>
        <v/>
      </c>
      <c r="H77" s="14" t="str">
        <f t="shared" si="15"/>
        <v/>
      </c>
      <c r="I77" s="14" t="str">
        <f t="array" ref="I77">IF(IFERROR(INDEX($O$2:$O$500,SMALL(IF(($A$2:$A$500=$L77),ROW($L$2:$R$500)),1)-1),"")&lt;&gt;0,IFERROR(INDEX($O$2:$O$500,SMALL(IF(($A$2:$A$500=$L77),ROW($L$2:$R$500)),1)-1),""),"")</f>
        <v/>
      </c>
      <c r="J77" s="14" t="str">
        <f t="array" ref="J77">IF(IFERROR(INDEX($O$2:$O$500,SMALL(IF(($A$2:$A$500=$L77),ROW($L$2:$R$500)),2)-1),"")&lt;&gt;0,IFERROR(INDEX($O$2:$O$500,SMALL(IF(($A$2:$A$500=$L77),ROW($L$2:$R$500)),2)-1),""),"")</f>
        <v/>
      </c>
      <c r="K77" s="14" t="str">
        <f t="array" ref="K77">IF(IFERROR(INDEX($O$2:$O$500,SMALL(IF(($A$2:$A$500=$L77),ROW($L$2:$R$500)),3)-1),"")&lt;&gt;0,IFERROR(INDEX($O$2:$O$500,SMALL(IF(($A$2:$A$500=$L77),ROW($L$2:$R$500)),3)-1),""),"")</f>
        <v/>
      </c>
      <c r="L77" s="57" t="s">
        <v>166</v>
      </c>
      <c r="M77" s="57" t="s">
        <v>166</v>
      </c>
      <c r="N77" s="57" t="s">
        <v>166</v>
      </c>
      <c r="O77" t="s">
        <v>166</v>
      </c>
      <c r="P77" t="s">
        <v>166</v>
      </c>
      <c r="Q77" t="s">
        <v>166</v>
      </c>
      <c r="R77" t="s">
        <v>166</v>
      </c>
      <c r="S77" s="56"/>
      <c r="T77" s="12"/>
      <c r="U77" s="12"/>
      <c r="V77" s="12"/>
      <c r="W77" s="12"/>
      <c r="X77" s="12"/>
      <c r="Y77" s="12"/>
      <c r="Z77" s="12"/>
    </row>
    <row r="78" spans="1:26" x14ac:dyDescent="0.2">
      <c r="A78" s="14" t="str">
        <f t="shared" si="8"/>
        <v/>
      </c>
      <c r="B78" s="15" t="str">
        <f t="shared" si="9"/>
        <v/>
      </c>
      <c r="C78" s="14" t="str">
        <f t="shared" si="10"/>
        <v/>
      </c>
      <c r="D78" s="51" t="str">
        <f t="shared" si="11"/>
        <v/>
      </c>
      <c r="E78" s="14" t="str">
        <f t="shared" si="12"/>
        <v/>
      </c>
      <c r="F78" s="14" t="str">
        <f t="shared" si="13"/>
        <v/>
      </c>
      <c r="G78" s="14" t="str">
        <f t="shared" si="14"/>
        <v/>
      </c>
      <c r="H78" s="14" t="str">
        <f t="shared" si="15"/>
        <v/>
      </c>
      <c r="I78" s="14" t="str">
        <f t="array" ref="I78">IF(IFERROR(INDEX($O$2:$O$500,SMALL(IF(($A$2:$A$500=$L78),ROW($L$2:$R$500)),1)-1),"")&lt;&gt;0,IFERROR(INDEX($O$2:$O$500,SMALL(IF(($A$2:$A$500=$L78),ROW($L$2:$R$500)),1)-1),""),"")</f>
        <v/>
      </c>
      <c r="J78" s="14" t="str">
        <f t="array" ref="J78">IF(IFERROR(INDEX($O$2:$O$500,SMALL(IF(($A$2:$A$500=$L78),ROW($L$2:$R$500)),2)-1),"")&lt;&gt;0,IFERROR(INDEX($O$2:$O$500,SMALL(IF(($A$2:$A$500=$L78),ROW($L$2:$R$500)),2)-1),""),"")</f>
        <v/>
      </c>
      <c r="K78" s="14" t="str">
        <f t="array" ref="K78">IF(IFERROR(INDEX($O$2:$O$500,SMALL(IF(($A$2:$A$500=$L78),ROW($L$2:$R$500)),3)-1),"")&lt;&gt;0,IFERROR(INDEX($O$2:$O$500,SMALL(IF(($A$2:$A$500=$L78),ROW($L$2:$R$500)),3)-1),""),"")</f>
        <v/>
      </c>
      <c r="L78" s="57" t="s">
        <v>166</v>
      </c>
      <c r="M78" s="57" t="s">
        <v>166</v>
      </c>
      <c r="N78" s="57" t="s">
        <v>166</v>
      </c>
      <c r="O78" t="s">
        <v>166</v>
      </c>
      <c r="P78" t="s">
        <v>166</v>
      </c>
      <c r="Q78" t="s">
        <v>166</v>
      </c>
      <c r="R78" t="s">
        <v>166</v>
      </c>
      <c r="S78" s="56"/>
      <c r="T78" s="12"/>
      <c r="U78" s="12"/>
      <c r="V78" s="12"/>
      <c r="W78" s="12"/>
      <c r="X78" s="12"/>
      <c r="Y78" s="12"/>
      <c r="Z78" s="12"/>
    </row>
    <row r="79" spans="1:26" x14ac:dyDescent="0.2">
      <c r="A79" s="14" t="str">
        <f t="shared" si="8"/>
        <v/>
      </c>
      <c r="B79" s="15" t="str">
        <f t="shared" si="9"/>
        <v/>
      </c>
      <c r="C79" s="14" t="str">
        <f t="shared" si="10"/>
        <v/>
      </c>
      <c r="D79" s="51" t="str">
        <f t="shared" si="11"/>
        <v/>
      </c>
      <c r="E79" s="14" t="str">
        <f t="shared" si="12"/>
        <v/>
      </c>
      <c r="F79" s="14" t="str">
        <f t="shared" si="13"/>
        <v/>
      </c>
      <c r="G79" s="14" t="str">
        <f t="shared" si="14"/>
        <v/>
      </c>
      <c r="H79" s="14" t="str">
        <f t="shared" si="15"/>
        <v/>
      </c>
      <c r="I79" s="14" t="str">
        <f t="array" ref="I79">IF(IFERROR(INDEX($O$2:$O$500,SMALL(IF(($A$2:$A$500=$L79),ROW($L$2:$R$500)),1)-1),"")&lt;&gt;0,IFERROR(INDEX($O$2:$O$500,SMALL(IF(($A$2:$A$500=$L79),ROW($L$2:$R$500)),1)-1),""),"")</f>
        <v/>
      </c>
      <c r="J79" s="14" t="str">
        <f t="array" ref="J79">IF(IFERROR(INDEX($O$2:$O$500,SMALL(IF(($A$2:$A$500=$L79),ROW($L$2:$R$500)),2)-1),"")&lt;&gt;0,IFERROR(INDEX($O$2:$O$500,SMALL(IF(($A$2:$A$500=$L79),ROW($L$2:$R$500)),2)-1),""),"")</f>
        <v/>
      </c>
      <c r="K79" s="14" t="str">
        <f t="array" ref="K79">IF(IFERROR(INDEX($O$2:$O$500,SMALL(IF(($A$2:$A$500=$L79),ROW($L$2:$R$500)),3)-1),"")&lt;&gt;0,IFERROR(INDEX($O$2:$O$500,SMALL(IF(($A$2:$A$500=$L79),ROW($L$2:$R$500)),3)-1),""),"")</f>
        <v/>
      </c>
      <c r="L79" s="57" t="s">
        <v>166</v>
      </c>
      <c r="M79" s="57" t="s">
        <v>166</v>
      </c>
      <c r="N79" s="57" t="s">
        <v>166</v>
      </c>
      <c r="O79" t="s">
        <v>166</v>
      </c>
      <c r="P79" t="s">
        <v>166</v>
      </c>
      <c r="Q79" t="s">
        <v>166</v>
      </c>
      <c r="R79" t="s">
        <v>166</v>
      </c>
      <c r="S79" s="56"/>
      <c r="T79" s="12"/>
      <c r="U79" s="12"/>
      <c r="V79" s="12"/>
      <c r="W79" s="12"/>
      <c r="X79" s="12"/>
      <c r="Y79" s="12"/>
      <c r="Z79" s="12"/>
    </row>
    <row r="80" spans="1:26" x14ac:dyDescent="0.2">
      <c r="A80" s="14" t="str">
        <f t="shared" si="8"/>
        <v/>
      </c>
      <c r="B80" s="15" t="str">
        <f t="shared" si="9"/>
        <v/>
      </c>
      <c r="C80" s="14" t="str">
        <f t="shared" si="10"/>
        <v/>
      </c>
      <c r="D80" s="51" t="str">
        <f t="shared" si="11"/>
        <v/>
      </c>
      <c r="E80" s="14" t="str">
        <f t="shared" si="12"/>
        <v/>
      </c>
      <c r="F80" s="14" t="str">
        <f t="shared" si="13"/>
        <v/>
      </c>
      <c r="G80" s="14" t="str">
        <f t="shared" si="14"/>
        <v/>
      </c>
      <c r="H80" s="14" t="str">
        <f t="shared" si="15"/>
        <v/>
      </c>
      <c r="I80" s="14" t="str">
        <f t="array" ref="I80">IF(IFERROR(INDEX($O$2:$O$500,SMALL(IF(($A$2:$A$500=$L80),ROW($L$2:$R$500)),1)-1),"")&lt;&gt;0,IFERROR(INDEX($O$2:$O$500,SMALL(IF(($A$2:$A$500=$L80),ROW($L$2:$R$500)),1)-1),""),"")</f>
        <v/>
      </c>
      <c r="J80" s="14" t="str">
        <f t="array" ref="J80">IF(IFERROR(INDEX($O$2:$O$500,SMALL(IF(($A$2:$A$500=$L80),ROW($L$2:$R$500)),2)-1),"")&lt;&gt;0,IFERROR(INDEX($O$2:$O$500,SMALL(IF(($A$2:$A$500=$L80),ROW($L$2:$R$500)),2)-1),""),"")</f>
        <v/>
      </c>
      <c r="K80" s="14" t="str">
        <f t="array" ref="K80">IF(IFERROR(INDEX($O$2:$O$500,SMALL(IF(($A$2:$A$500=$L80),ROW($L$2:$R$500)),3)-1),"")&lt;&gt;0,IFERROR(INDEX($O$2:$O$500,SMALL(IF(($A$2:$A$500=$L80),ROW($L$2:$R$500)),3)-1),""),"")</f>
        <v/>
      </c>
      <c r="L80" s="57" t="s">
        <v>166</v>
      </c>
      <c r="M80" s="57" t="s">
        <v>166</v>
      </c>
      <c r="N80" s="57" t="s">
        <v>166</v>
      </c>
      <c r="O80" t="s">
        <v>166</v>
      </c>
      <c r="P80" t="s">
        <v>166</v>
      </c>
      <c r="Q80" t="s">
        <v>166</v>
      </c>
      <c r="R80" t="s">
        <v>166</v>
      </c>
      <c r="S80" s="56"/>
      <c r="T80" s="12"/>
      <c r="U80" s="12"/>
      <c r="V80" s="12"/>
      <c r="W80" s="12"/>
      <c r="X80" s="12"/>
      <c r="Y80" s="12"/>
      <c r="Z80" s="12"/>
    </row>
    <row r="81" spans="1:26" x14ac:dyDescent="0.2">
      <c r="A81" s="14" t="str">
        <f t="shared" si="8"/>
        <v/>
      </c>
      <c r="B81" s="15" t="str">
        <f t="shared" si="9"/>
        <v/>
      </c>
      <c r="C81" s="14" t="str">
        <f t="shared" si="10"/>
        <v/>
      </c>
      <c r="D81" s="51" t="str">
        <f t="shared" si="11"/>
        <v/>
      </c>
      <c r="E81" s="14" t="str">
        <f t="shared" si="12"/>
        <v/>
      </c>
      <c r="F81" s="14" t="str">
        <f t="shared" si="13"/>
        <v/>
      </c>
      <c r="G81" s="14" t="str">
        <f t="shared" si="14"/>
        <v/>
      </c>
      <c r="H81" s="14" t="str">
        <f t="shared" si="15"/>
        <v/>
      </c>
      <c r="I81" s="14" t="str">
        <f t="array" ref="I81">IF(IFERROR(INDEX($O$2:$O$500,SMALL(IF(($A$2:$A$500=$L81),ROW($L$2:$R$500)),1)-1),"")&lt;&gt;0,IFERROR(INDEX($O$2:$O$500,SMALL(IF(($A$2:$A$500=$L81),ROW($L$2:$R$500)),1)-1),""),"")</f>
        <v/>
      </c>
      <c r="J81" s="14" t="str">
        <f t="array" ref="J81">IF(IFERROR(INDEX($O$2:$O$500,SMALL(IF(($A$2:$A$500=$L81),ROW($L$2:$R$500)),2)-1),"")&lt;&gt;0,IFERROR(INDEX($O$2:$O$500,SMALL(IF(($A$2:$A$500=$L81),ROW($L$2:$R$500)),2)-1),""),"")</f>
        <v/>
      </c>
      <c r="K81" s="14" t="str">
        <f t="array" ref="K81">IF(IFERROR(INDEX($O$2:$O$500,SMALL(IF(($A$2:$A$500=$L81),ROW($L$2:$R$500)),3)-1),"")&lt;&gt;0,IFERROR(INDEX($O$2:$O$500,SMALL(IF(($A$2:$A$500=$L81),ROW($L$2:$R$500)),3)-1),""),"")</f>
        <v/>
      </c>
      <c r="L81" s="57" t="s">
        <v>166</v>
      </c>
      <c r="M81" s="57" t="s">
        <v>166</v>
      </c>
      <c r="N81" s="57" t="s">
        <v>166</v>
      </c>
      <c r="O81" t="s">
        <v>166</v>
      </c>
      <c r="P81" t="s">
        <v>166</v>
      </c>
      <c r="Q81" t="s">
        <v>166</v>
      </c>
      <c r="R81" t="s">
        <v>166</v>
      </c>
      <c r="S81" s="56"/>
      <c r="T81" s="12"/>
      <c r="U81" s="12"/>
      <c r="V81" s="12"/>
      <c r="W81" s="12"/>
      <c r="X81" s="12"/>
      <c r="Y81" s="12"/>
      <c r="Z81" s="12"/>
    </row>
    <row r="82" spans="1:26" x14ac:dyDescent="0.2">
      <c r="A82" s="14" t="str">
        <f t="shared" si="8"/>
        <v/>
      </c>
      <c r="B82" s="15" t="str">
        <f t="shared" si="9"/>
        <v/>
      </c>
      <c r="C82" s="14" t="str">
        <f t="shared" si="10"/>
        <v/>
      </c>
      <c r="D82" s="51" t="str">
        <f t="shared" si="11"/>
        <v/>
      </c>
      <c r="E82" s="14" t="str">
        <f t="shared" si="12"/>
        <v/>
      </c>
      <c r="F82" s="14" t="str">
        <f t="shared" si="13"/>
        <v/>
      </c>
      <c r="G82" s="14" t="str">
        <f t="shared" si="14"/>
        <v/>
      </c>
      <c r="H82" s="14" t="str">
        <f t="shared" si="15"/>
        <v/>
      </c>
      <c r="I82" s="14" t="str">
        <f t="array" ref="I82">IF(IFERROR(INDEX($O$2:$O$500,SMALL(IF(($A$2:$A$500=$L82),ROW($L$2:$R$500)),1)-1),"")&lt;&gt;0,IFERROR(INDEX($O$2:$O$500,SMALL(IF(($A$2:$A$500=$L82),ROW($L$2:$R$500)),1)-1),""),"")</f>
        <v/>
      </c>
      <c r="J82" s="14" t="str">
        <f t="array" ref="J82">IF(IFERROR(INDEX($O$2:$O$500,SMALL(IF(($A$2:$A$500=$L82),ROW($L$2:$R$500)),2)-1),"")&lt;&gt;0,IFERROR(INDEX($O$2:$O$500,SMALL(IF(($A$2:$A$500=$L82),ROW($L$2:$R$500)),2)-1),""),"")</f>
        <v/>
      </c>
      <c r="K82" s="14" t="str">
        <f t="array" ref="K82">IF(IFERROR(INDEX($O$2:$O$500,SMALL(IF(($A$2:$A$500=$L82),ROW($L$2:$R$500)),3)-1),"")&lt;&gt;0,IFERROR(INDEX($O$2:$O$500,SMALL(IF(($A$2:$A$500=$L82),ROW($L$2:$R$500)),3)-1),""),"")</f>
        <v/>
      </c>
      <c r="L82" s="57" t="s">
        <v>166</v>
      </c>
      <c r="M82" s="57" t="s">
        <v>166</v>
      </c>
      <c r="N82" s="57" t="s">
        <v>166</v>
      </c>
      <c r="O82" t="s">
        <v>166</v>
      </c>
      <c r="P82" t="s">
        <v>166</v>
      </c>
      <c r="Q82" t="s">
        <v>166</v>
      </c>
      <c r="R82" t="s">
        <v>166</v>
      </c>
      <c r="S82" s="56"/>
      <c r="T82" s="12"/>
      <c r="U82" s="12"/>
      <c r="V82" s="12"/>
      <c r="W82" s="12"/>
      <c r="X82" s="12"/>
      <c r="Y82" s="12"/>
      <c r="Z82" s="12"/>
    </row>
    <row r="83" spans="1:26" x14ac:dyDescent="0.2">
      <c r="A83" s="14" t="str">
        <f t="shared" si="8"/>
        <v/>
      </c>
      <c r="B83" s="15" t="str">
        <f t="shared" si="9"/>
        <v/>
      </c>
      <c r="C83" s="14" t="str">
        <f t="shared" si="10"/>
        <v/>
      </c>
      <c r="D83" s="51" t="str">
        <f t="shared" si="11"/>
        <v/>
      </c>
      <c r="E83" s="14" t="str">
        <f t="shared" si="12"/>
        <v/>
      </c>
      <c r="F83" s="14" t="str">
        <f t="shared" si="13"/>
        <v/>
      </c>
      <c r="G83" s="14" t="str">
        <f t="shared" si="14"/>
        <v/>
      </c>
      <c r="H83" s="14" t="str">
        <f t="shared" si="15"/>
        <v/>
      </c>
      <c r="I83" s="14" t="str">
        <f t="array" ref="I83">IF(IFERROR(INDEX($O$2:$O$500,SMALL(IF(($A$2:$A$500=$L83),ROW($L$2:$R$500)),1)-1),"")&lt;&gt;0,IFERROR(INDEX($O$2:$O$500,SMALL(IF(($A$2:$A$500=$L83),ROW($L$2:$R$500)),1)-1),""),"")</f>
        <v/>
      </c>
      <c r="J83" s="14" t="str">
        <f t="array" ref="J83">IF(IFERROR(INDEX($O$2:$O$500,SMALL(IF(($A$2:$A$500=$L83),ROW($L$2:$R$500)),2)-1),"")&lt;&gt;0,IFERROR(INDEX($O$2:$O$500,SMALL(IF(($A$2:$A$500=$L83),ROW($L$2:$R$500)),2)-1),""),"")</f>
        <v/>
      </c>
      <c r="K83" s="14" t="str">
        <f t="array" ref="K83">IF(IFERROR(INDEX($O$2:$O$500,SMALL(IF(($A$2:$A$500=$L83),ROW($L$2:$R$500)),3)-1),"")&lt;&gt;0,IFERROR(INDEX($O$2:$O$500,SMALL(IF(($A$2:$A$500=$L83),ROW($L$2:$R$500)),3)-1),""),"")</f>
        <v/>
      </c>
      <c r="L83" s="57" t="s">
        <v>166</v>
      </c>
      <c r="M83" s="57" t="s">
        <v>166</v>
      </c>
      <c r="N83" s="57" t="s">
        <v>166</v>
      </c>
      <c r="O83" t="s">
        <v>166</v>
      </c>
      <c r="P83" t="s">
        <v>166</v>
      </c>
      <c r="Q83" t="s">
        <v>166</v>
      </c>
      <c r="R83" t="s">
        <v>166</v>
      </c>
      <c r="S83" s="56"/>
      <c r="T83" s="12"/>
      <c r="U83" s="12"/>
      <c r="V83" s="12"/>
      <c r="W83" s="12"/>
      <c r="X83" s="12"/>
      <c r="Y83" s="12"/>
      <c r="Z83" s="12"/>
    </row>
    <row r="84" spans="1:26" x14ac:dyDescent="0.2">
      <c r="A84" s="14" t="str">
        <f t="shared" si="8"/>
        <v/>
      </c>
      <c r="B84" s="15" t="str">
        <f t="shared" si="9"/>
        <v/>
      </c>
      <c r="C84" s="14" t="str">
        <f t="shared" si="10"/>
        <v/>
      </c>
      <c r="D84" s="51" t="str">
        <f t="shared" si="11"/>
        <v/>
      </c>
      <c r="E84" s="14" t="str">
        <f t="shared" si="12"/>
        <v/>
      </c>
      <c r="F84" s="14" t="str">
        <f t="shared" si="13"/>
        <v/>
      </c>
      <c r="G84" s="14" t="str">
        <f t="shared" si="14"/>
        <v/>
      </c>
      <c r="H84" s="14" t="str">
        <f t="shared" si="15"/>
        <v/>
      </c>
      <c r="I84" s="14" t="str">
        <f t="array" ref="I84">IF(IFERROR(INDEX($O$2:$O$500,SMALL(IF(($A$2:$A$500=$L84),ROW($L$2:$R$500)),1)-1),"")&lt;&gt;0,IFERROR(INDEX($O$2:$O$500,SMALL(IF(($A$2:$A$500=$L84),ROW($L$2:$R$500)),1)-1),""),"")</f>
        <v/>
      </c>
      <c r="J84" s="14" t="str">
        <f t="array" ref="J84">IF(IFERROR(INDEX($O$2:$O$500,SMALL(IF(($A$2:$A$500=$L84),ROW($L$2:$R$500)),2)-1),"")&lt;&gt;0,IFERROR(INDEX($O$2:$O$500,SMALL(IF(($A$2:$A$500=$L84),ROW($L$2:$R$500)),2)-1),""),"")</f>
        <v/>
      </c>
      <c r="K84" s="14" t="str">
        <f t="array" ref="K84">IF(IFERROR(INDEX($O$2:$O$500,SMALL(IF(($A$2:$A$500=$L84),ROW($L$2:$R$500)),3)-1),"")&lt;&gt;0,IFERROR(INDEX($O$2:$O$500,SMALL(IF(($A$2:$A$500=$L84),ROW($L$2:$R$500)),3)-1),""),"")</f>
        <v/>
      </c>
      <c r="L84" s="57" t="s">
        <v>166</v>
      </c>
      <c r="M84" s="57" t="s">
        <v>166</v>
      </c>
      <c r="N84" s="57" t="s">
        <v>166</v>
      </c>
      <c r="O84" t="s">
        <v>166</v>
      </c>
      <c r="P84" t="s">
        <v>166</v>
      </c>
      <c r="Q84" t="s">
        <v>166</v>
      </c>
      <c r="R84" t="s">
        <v>166</v>
      </c>
      <c r="S84" s="56"/>
      <c r="T84" s="12"/>
      <c r="U84" s="12"/>
      <c r="V84" s="12"/>
      <c r="W84" s="12"/>
      <c r="X84" s="12"/>
      <c r="Y84" s="12"/>
      <c r="Z84" s="12"/>
    </row>
    <row r="85" spans="1:26" x14ac:dyDescent="0.2">
      <c r="A85" s="14" t="str">
        <f t="shared" si="8"/>
        <v/>
      </c>
      <c r="B85" s="15" t="str">
        <f t="shared" si="9"/>
        <v/>
      </c>
      <c r="C85" s="14" t="str">
        <f t="shared" si="10"/>
        <v/>
      </c>
      <c r="D85" s="51" t="str">
        <f t="shared" si="11"/>
        <v/>
      </c>
      <c r="E85" s="14" t="str">
        <f t="shared" si="12"/>
        <v/>
      </c>
      <c r="F85" s="14" t="str">
        <f t="shared" si="13"/>
        <v/>
      </c>
      <c r="G85" s="14" t="str">
        <f t="shared" si="14"/>
        <v/>
      </c>
      <c r="H85" s="14" t="str">
        <f t="shared" si="15"/>
        <v/>
      </c>
      <c r="I85" s="14" t="str">
        <f t="array" ref="I85">IF(IFERROR(INDEX($O$2:$O$500,SMALL(IF(($A$2:$A$500=$L85),ROW($L$2:$R$500)),1)-1),"")&lt;&gt;0,IFERROR(INDEX($O$2:$O$500,SMALL(IF(($A$2:$A$500=$L85),ROW($L$2:$R$500)),1)-1),""),"")</f>
        <v/>
      </c>
      <c r="J85" s="14" t="str">
        <f t="array" ref="J85">IF(IFERROR(INDEX($O$2:$O$500,SMALL(IF(($A$2:$A$500=$L85),ROW($L$2:$R$500)),2)-1),"")&lt;&gt;0,IFERROR(INDEX($O$2:$O$500,SMALL(IF(($A$2:$A$500=$L85),ROW($L$2:$R$500)),2)-1),""),"")</f>
        <v/>
      </c>
      <c r="K85" s="14" t="str">
        <f t="array" ref="K85">IF(IFERROR(INDEX($O$2:$O$500,SMALL(IF(($A$2:$A$500=$L85),ROW($L$2:$R$500)),3)-1),"")&lt;&gt;0,IFERROR(INDEX($O$2:$O$500,SMALL(IF(($A$2:$A$500=$L85),ROW($L$2:$R$500)),3)-1),""),"")</f>
        <v/>
      </c>
      <c r="L85" s="57" t="s">
        <v>166</v>
      </c>
      <c r="M85" s="57" t="s">
        <v>166</v>
      </c>
      <c r="N85" s="57" t="s">
        <v>166</v>
      </c>
      <c r="O85" t="s">
        <v>166</v>
      </c>
      <c r="P85" t="s">
        <v>166</v>
      </c>
      <c r="Q85" t="s">
        <v>166</v>
      </c>
      <c r="R85" t="s">
        <v>166</v>
      </c>
      <c r="S85" s="56"/>
      <c r="T85" s="12"/>
      <c r="U85" s="12"/>
      <c r="V85" s="12"/>
      <c r="W85" s="12"/>
      <c r="X85" s="12"/>
      <c r="Y85" s="12"/>
      <c r="Z85" s="12"/>
    </row>
    <row r="86" spans="1:26" x14ac:dyDescent="0.2">
      <c r="A86" s="14" t="str">
        <f t="shared" si="8"/>
        <v/>
      </c>
      <c r="B86" s="15" t="str">
        <f t="shared" si="9"/>
        <v/>
      </c>
      <c r="C86" s="14" t="str">
        <f t="shared" si="10"/>
        <v/>
      </c>
      <c r="D86" s="51" t="str">
        <f t="shared" si="11"/>
        <v/>
      </c>
      <c r="E86" s="14" t="str">
        <f t="shared" si="12"/>
        <v/>
      </c>
      <c r="F86" s="14" t="str">
        <f t="shared" si="13"/>
        <v/>
      </c>
      <c r="G86" s="14" t="str">
        <f t="shared" si="14"/>
        <v/>
      </c>
      <c r="H86" s="14" t="str">
        <f t="shared" si="15"/>
        <v/>
      </c>
      <c r="I86" s="14" t="str">
        <f t="array" ref="I86">IF(IFERROR(INDEX($O$2:$O$500,SMALL(IF(($A$2:$A$500=$L86),ROW($L$2:$R$500)),1)-1),"")&lt;&gt;0,IFERROR(INDEX($O$2:$O$500,SMALL(IF(($A$2:$A$500=$L86),ROW($L$2:$R$500)),1)-1),""),"")</f>
        <v/>
      </c>
      <c r="J86" s="14" t="str">
        <f t="array" ref="J86">IF(IFERROR(INDEX($O$2:$O$500,SMALL(IF(($A$2:$A$500=$L86),ROW($L$2:$R$500)),2)-1),"")&lt;&gt;0,IFERROR(INDEX($O$2:$O$500,SMALL(IF(($A$2:$A$500=$L86),ROW($L$2:$R$500)),2)-1),""),"")</f>
        <v/>
      </c>
      <c r="K86" s="14" t="str">
        <f t="array" ref="K86">IF(IFERROR(INDEX($O$2:$O$500,SMALL(IF(($A$2:$A$500=$L86),ROW($L$2:$R$500)),3)-1),"")&lt;&gt;0,IFERROR(INDEX($O$2:$O$500,SMALL(IF(($A$2:$A$500=$L86),ROW($L$2:$R$500)),3)-1),""),"")</f>
        <v/>
      </c>
      <c r="L86" s="57" t="s">
        <v>166</v>
      </c>
      <c r="M86" s="57" t="s">
        <v>166</v>
      </c>
      <c r="N86" s="57" t="s">
        <v>166</v>
      </c>
      <c r="O86" t="s">
        <v>166</v>
      </c>
      <c r="P86" t="s">
        <v>166</v>
      </c>
      <c r="Q86" t="s">
        <v>166</v>
      </c>
      <c r="R86" t="s">
        <v>166</v>
      </c>
      <c r="S86" s="56"/>
      <c r="T86" s="12"/>
      <c r="U86" s="12"/>
      <c r="V86" s="12"/>
      <c r="W86" s="12"/>
      <c r="X86" s="12"/>
      <c r="Y86" s="12"/>
      <c r="Z86" s="12"/>
    </row>
    <row r="87" spans="1:26" x14ac:dyDescent="0.2">
      <c r="A87" s="14" t="str">
        <f t="shared" si="8"/>
        <v/>
      </c>
      <c r="B87" s="15" t="str">
        <f t="shared" si="9"/>
        <v/>
      </c>
      <c r="C87" s="14" t="str">
        <f t="shared" si="10"/>
        <v/>
      </c>
      <c r="D87" s="51" t="str">
        <f t="shared" si="11"/>
        <v/>
      </c>
      <c r="E87" s="14" t="str">
        <f t="shared" si="12"/>
        <v/>
      </c>
      <c r="F87" s="14" t="str">
        <f t="shared" si="13"/>
        <v/>
      </c>
      <c r="G87" s="14" t="str">
        <f t="shared" si="14"/>
        <v/>
      </c>
      <c r="H87" s="14" t="str">
        <f t="shared" si="15"/>
        <v/>
      </c>
      <c r="I87" s="14" t="str">
        <f t="array" ref="I87">IF(IFERROR(INDEX($O$2:$O$500,SMALL(IF(($A$2:$A$500=$L87),ROW($L$2:$R$500)),1)-1),"")&lt;&gt;0,IFERROR(INDEX($O$2:$O$500,SMALL(IF(($A$2:$A$500=$L87),ROW($L$2:$R$500)),1)-1),""),"")</f>
        <v/>
      </c>
      <c r="J87" s="14" t="str">
        <f t="array" ref="J87">IF(IFERROR(INDEX($O$2:$O$500,SMALL(IF(($A$2:$A$500=$L87),ROW($L$2:$R$500)),2)-1),"")&lt;&gt;0,IFERROR(INDEX($O$2:$O$500,SMALL(IF(($A$2:$A$500=$L87),ROW($L$2:$R$500)),2)-1),""),"")</f>
        <v/>
      </c>
      <c r="K87" s="14" t="str">
        <f t="array" ref="K87">IF(IFERROR(INDEX($O$2:$O$500,SMALL(IF(($A$2:$A$500=$L87),ROW($L$2:$R$500)),3)-1),"")&lt;&gt;0,IFERROR(INDEX($O$2:$O$500,SMALL(IF(($A$2:$A$500=$L87),ROW($L$2:$R$500)),3)-1),""),"")</f>
        <v/>
      </c>
      <c r="L87" s="57" t="s">
        <v>166</v>
      </c>
      <c r="M87" s="57" t="s">
        <v>166</v>
      </c>
      <c r="N87" s="57" t="s">
        <v>166</v>
      </c>
      <c r="O87" t="s">
        <v>166</v>
      </c>
      <c r="P87" t="s">
        <v>166</v>
      </c>
      <c r="Q87" t="s">
        <v>166</v>
      </c>
      <c r="R87" t="s">
        <v>166</v>
      </c>
      <c r="S87" s="56"/>
      <c r="T87" s="12"/>
      <c r="U87" s="12"/>
      <c r="V87" s="12"/>
      <c r="W87" s="12"/>
      <c r="X87" s="12"/>
      <c r="Y87" s="12"/>
      <c r="Z87" s="12"/>
    </row>
    <row r="88" spans="1:26" x14ac:dyDescent="0.2">
      <c r="A88" s="14" t="str">
        <f t="shared" si="8"/>
        <v/>
      </c>
      <c r="B88" s="15" t="str">
        <f t="shared" si="9"/>
        <v/>
      </c>
      <c r="C88" s="14" t="str">
        <f t="shared" si="10"/>
        <v/>
      </c>
      <c r="D88" s="51" t="str">
        <f t="shared" si="11"/>
        <v/>
      </c>
      <c r="E88" s="14" t="str">
        <f t="shared" si="12"/>
        <v/>
      </c>
      <c r="F88" s="14" t="str">
        <f t="shared" si="13"/>
        <v/>
      </c>
      <c r="G88" s="14" t="str">
        <f t="shared" si="14"/>
        <v/>
      </c>
      <c r="H88" s="14" t="str">
        <f t="shared" si="15"/>
        <v/>
      </c>
      <c r="I88" s="14" t="str">
        <f t="array" ref="I88">IF(IFERROR(INDEX($O$2:$O$500,SMALL(IF(($A$2:$A$500=$L88),ROW($L$2:$R$500)),1)-1),"")&lt;&gt;0,IFERROR(INDEX($O$2:$O$500,SMALL(IF(($A$2:$A$500=$L88),ROW($L$2:$R$500)),1)-1),""),"")</f>
        <v/>
      </c>
      <c r="J88" s="14" t="str">
        <f t="array" ref="J88">IF(IFERROR(INDEX($O$2:$O$500,SMALL(IF(($A$2:$A$500=$L88),ROW($L$2:$R$500)),2)-1),"")&lt;&gt;0,IFERROR(INDEX($O$2:$O$500,SMALL(IF(($A$2:$A$500=$L88),ROW($L$2:$R$500)),2)-1),""),"")</f>
        <v/>
      </c>
      <c r="K88" s="14" t="str">
        <f t="array" ref="K88">IF(IFERROR(INDEX($O$2:$O$500,SMALL(IF(($A$2:$A$500=$L88),ROW($L$2:$R$500)),3)-1),"")&lt;&gt;0,IFERROR(INDEX($O$2:$O$500,SMALL(IF(($A$2:$A$500=$L88),ROW($L$2:$R$500)),3)-1),""),"")</f>
        <v/>
      </c>
      <c r="L88" s="57" t="s">
        <v>166</v>
      </c>
      <c r="M88" s="57" t="s">
        <v>166</v>
      </c>
      <c r="N88" s="57" t="s">
        <v>166</v>
      </c>
      <c r="O88" t="s">
        <v>166</v>
      </c>
      <c r="P88" t="s">
        <v>166</v>
      </c>
      <c r="Q88" t="s">
        <v>166</v>
      </c>
      <c r="R88" t="s">
        <v>166</v>
      </c>
      <c r="S88" s="56"/>
      <c r="T88" s="12"/>
      <c r="U88" s="12"/>
      <c r="V88" s="12"/>
      <c r="W88" s="12"/>
      <c r="X88" s="12"/>
      <c r="Y88" s="12"/>
      <c r="Z88" s="12"/>
    </row>
    <row r="89" spans="1:26" x14ac:dyDescent="0.2">
      <c r="A89" s="14" t="str">
        <f t="shared" si="8"/>
        <v/>
      </c>
      <c r="B89" s="15" t="str">
        <f t="shared" si="9"/>
        <v/>
      </c>
      <c r="C89" s="14" t="str">
        <f t="shared" si="10"/>
        <v/>
      </c>
      <c r="D89" s="51" t="str">
        <f t="shared" si="11"/>
        <v/>
      </c>
      <c r="E89" s="14" t="str">
        <f t="shared" si="12"/>
        <v/>
      </c>
      <c r="F89" s="14" t="str">
        <f t="shared" si="13"/>
        <v/>
      </c>
      <c r="G89" s="14" t="str">
        <f t="shared" si="14"/>
        <v/>
      </c>
      <c r="H89" s="14" t="str">
        <f t="shared" si="15"/>
        <v/>
      </c>
      <c r="I89" s="14" t="str">
        <f t="array" ref="I89">IF(IFERROR(INDEX($O$2:$O$500,SMALL(IF(($A$2:$A$500=$L89),ROW($L$2:$R$500)),1)-1),"")&lt;&gt;0,IFERROR(INDEX($O$2:$O$500,SMALL(IF(($A$2:$A$500=$L89),ROW($L$2:$R$500)),1)-1),""),"")</f>
        <v/>
      </c>
      <c r="J89" s="14" t="str">
        <f t="array" ref="J89">IF(IFERROR(INDEX($O$2:$O$500,SMALL(IF(($A$2:$A$500=$L89),ROW($L$2:$R$500)),2)-1),"")&lt;&gt;0,IFERROR(INDEX($O$2:$O$500,SMALL(IF(($A$2:$A$500=$L89),ROW($L$2:$R$500)),2)-1),""),"")</f>
        <v/>
      </c>
      <c r="K89" s="14" t="str">
        <f t="array" ref="K89">IF(IFERROR(INDEX($O$2:$O$500,SMALL(IF(($A$2:$A$500=$L89),ROW($L$2:$R$500)),3)-1),"")&lt;&gt;0,IFERROR(INDEX($O$2:$O$500,SMALL(IF(($A$2:$A$500=$L89),ROW($L$2:$R$500)),3)-1),""),"")</f>
        <v/>
      </c>
      <c r="L89" s="59" t="s">
        <v>166</v>
      </c>
      <c r="M89" s="59" t="s">
        <v>166</v>
      </c>
      <c r="N89" s="59" t="s">
        <v>166</v>
      </c>
      <c r="O89" s="62" t="s">
        <v>166</v>
      </c>
      <c r="P89" s="62" t="s">
        <v>166</v>
      </c>
      <c r="Q89" s="62" t="s">
        <v>166</v>
      </c>
      <c r="R89" s="62" t="s">
        <v>166</v>
      </c>
      <c r="S89" s="56"/>
      <c r="T89" s="12"/>
      <c r="U89" s="12"/>
      <c r="V89" s="12"/>
      <c r="W89" s="12"/>
      <c r="X89" s="12"/>
      <c r="Y89" s="12"/>
      <c r="Z89" s="12"/>
    </row>
    <row r="90" spans="1:26" x14ac:dyDescent="0.2">
      <c r="A90" s="14" t="str">
        <f t="shared" si="8"/>
        <v/>
      </c>
      <c r="B90" s="15" t="str">
        <f t="shared" si="9"/>
        <v/>
      </c>
      <c r="C90" s="14" t="str">
        <f t="shared" si="10"/>
        <v/>
      </c>
      <c r="D90" s="51" t="str">
        <f t="shared" si="11"/>
        <v/>
      </c>
      <c r="E90" s="14" t="str">
        <f t="shared" si="12"/>
        <v/>
      </c>
      <c r="F90" s="14" t="str">
        <f t="shared" si="13"/>
        <v/>
      </c>
      <c r="G90" s="14" t="str">
        <f t="shared" si="14"/>
        <v/>
      </c>
      <c r="H90" s="14" t="str">
        <f t="shared" si="15"/>
        <v/>
      </c>
      <c r="I90" s="14" t="str">
        <f t="array" ref="I90">IF(IFERROR(INDEX($O$2:$O$500,SMALL(IF(($A$2:$A$500=$L90),ROW($L$2:$R$500)),1)-1),"")&lt;&gt;0,IFERROR(INDEX($O$2:$O$500,SMALL(IF(($A$2:$A$500=$L90),ROW($L$2:$R$500)),1)-1),""),"")</f>
        <v/>
      </c>
      <c r="J90" s="14" t="str">
        <f t="array" ref="J90">IF(IFERROR(INDEX($O$2:$O$500,SMALL(IF(($A$2:$A$500=$L90),ROW($L$2:$R$500)),2)-1),"")&lt;&gt;0,IFERROR(INDEX($O$2:$O$500,SMALL(IF(($A$2:$A$500=$L90),ROW($L$2:$R$500)),2)-1),""),"")</f>
        <v/>
      </c>
      <c r="K90" s="14" t="str">
        <f t="array" ref="K90">IF(IFERROR(INDEX($O$2:$O$500,SMALL(IF(($A$2:$A$500=$L90),ROW($L$2:$R$500)),3)-1),"")&lt;&gt;0,IFERROR(INDEX($O$2:$O$500,SMALL(IF(($A$2:$A$500=$L90),ROW($L$2:$R$500)),3)-1),""),"")</f>
        <v/>
      </c>
      <c r="L90" s="57" t="s">
        <v>166</v>
      </c>
      <c r="M90" s="57" t="s">
        <v>166</v>
      </c>
      <c r="N90" s="57" t="s">
        <v>166</v>
      </c>
      <c r="O90" t="s">
        <v>166</v>
      </c>
      <c r="P90" t="s">
        <v>166</v>
      </c>
      <c r="Q90" t="s">
        <v>166</v>
      </c>
      <c r="R90" t="s">
        <v>166</v>
      </c>
      <c r="S90" s="56"/>
      <c r="T90" s="12"/>
      <c r="U90" s="12"/>
      <c r="V90" s="12"/>
      <c r="W90" s="12"/>
      <c r="X90" s="12"/>
      <c r="Y90" s="12"/>
      <c r="Z90" s="12"/>
    </row>
    <row r="91" spans="1:26" x14ac:dyDescent="0.2">
      <c r="A91" s="14" t="str">
        <f t="shared" si="8"/>
        <v/>
      </c>
      <c r="B91" s="15" t="str">
        <f t="shared" si="9"/>
        <v/>
      </c>
      <c r="C91" s="14" t="str">
        <f t="shared" si="10"/>
        <v/>
      </c>
      <c r="D91" s="51" t="str">
        <f t="shared" si="11"/>
        <v/>
      </c>
      <c r="E91" s="14" t="str">
        <f t="shared" si="12"/>
        <v/>
      </c>
      <c r="F91" s="14" t="str">
        <f t="shared" si="13"/>
        <v/>
      </c>
      <c r="G91" s="14" t="str">
        <f t="shared" si="14"/>
        <v/>
      </c>
      <c r="H91" s="14" t="str">
        <f t="shared" si="15"/>
        <v/>
      </c>
      <c r="I91" s="14" t="str">
        <f t="array" ref="I91">IF(IFERROR(INDEX($O$2:$O$500,SMALL(IF(($A$2:$A$500=$L91),ROW($L$2:$R$500)),1)-1),"")&lt;&gt;0,IFERROR(INDEX($O$2:$O$500,SMALL(IF(($A$2:$A$500=$L91),ROW($L$2:$R$500)),1)-1),""),"")</f>
        <v/>
      </c>
      <c r="J91" s="14" t="str">
        <f t="array" ref="J91">IF(IFERROR(INDEX($O$2:$O$500,SMALL(IF(($A$2:$A$500=$L91),ROW($L$2:$R$500)),2)-1),"")&lt;&gt;0,IFERROR(INDEX($O$2:$O$500,SMALL(IF(($A$2:$A$500=$L91),ROW($L$2:$R$500)),2)-1),""),"")</f>
        <v/>
      </c>
      <c r="K91" s="14" t="str">
        <f t="array" ref="K91">IF(IFERROR(INDEX($O$2:$O$500,SMALL(IF(($A$2:$A$500=$L91),ROW($L$2:$R$500)),3)-1),"")&lt;&gt;0,IFERROR(INDEX($O$2:$O$500,SMALL(IF(($A$2:$A$500=$L91),ROW($L$2:$R$500)),3)-1),""),"")</f>
        <v/>
      </c>
      <c r="L91" s="57" t="s">
        <v>166</v>
      </c>
      <c r="M91" s="57" t="s">
        <v>166</v>
      </c>
      <c r="N91" s="57" t="s">
        <v>166</v>
      </c>
      <c r="O91" t="s">
        <v>166</v>
      </c>
      <c r="P91" t="s">
        <v>166</v>
      </c>
      <c r="Q91" t="s">
        <v>166</v>
      </c>
      <c r="R91" t="s">
        <v>166</v>
      </c>
      <c r="S91" s="56"/>
      <c r="T91" s="12"/>
      <c r="U91" s="12"/>
      <c r="V91" s="12"/>
      <c r="W91" s="12"/>
      <c r="X91" s="12"/>
      <c r="Y91" s="12"/>
      <c r="Z91" s="12"/>
    </row>
    <row r="92" spans="1:26" x14ac:dyDescent="0.2">
      <c r="A92" s="14" t="str">
        <f t="shared" si="8"/>
        <v/>
      </c>
      <c r="B92" s="15" t="str">
        <f t="shared" si="9"/>
        <v/>
      </c>
      <c r="C92" s="14" t="str">
        <f t="shared" si="10"/>
        <v/>
      </c>
      <c r="D92" s="51" t="str">
        <f t="shared" si="11"/>
        <v/>
      </c>
      <c r="E92" s="14" t="str">
        <f t="shared" si="12"/>
        <v/>
      </c>
      <c r="F92" s="14" t="str">
        <f t="shared" si="13"/>
        <v/>
      </c>
      <c r="G92" s="14" t="str">
        <f t="shared" si="14"/>
        <v/>
      </c>
      <c r="H92" s="14" t="str">
        <f t="shared" si="15"/>
        <v/>
      </c>
      <c r="I92" s="14" t="str">
        <f t="array" ref="I92">IF(IFERROR(INDEX($O$2:$O$500,SMALL(IF(($A$2:$A$500=$L92),ROW($L$2:$R$500)),1)-1),"")&lt;&gt;0,IFERROR(INDEX($O$2:$O$500,SMALL(IF(($A$2:$A$500=$L92),ROW($L$2:$R$500)),1)-1),""),"")</f>
        <v/>
      </c>
      <c r="J92" s="14" t="str">
        <f t="array" ref="J92">IF(IFERROR(INDEX($O$2:$O$500,SMALL(IF(($A$2:$A$500=$L92),ROW($L$2:$R$500)),2)-1),"")&lt;&gt;0,IFERROR(INDEX($O$2:$O$500,SMALL(IF(($A$2:$A$500=$L92),ROW($L$2:$R$500)),2)-1),""),"")</f>
        <v/>
      </c>
      <c r="K92" s="14" t="str">
        <f t="array" ref="K92">IF(IFERROR(INDEX($O$2:$O$500,SMALL(IF(($A$2:$A$500=$L92),ROW($L$2:$R$500)),3)-1),"")&lt;&gt;0,IFERROR(INDEX($O$2:$O$500,SMALL(IF(($A$2:$A$500=$L92),ROW($L$2:$R$500)),3)-1),""),"")</f>
        <v/>
      </c>
      <c r="L92" s="57" t="s">
        <v>166</v>
      </c>
      <c r="M92" s="57" t="s">
        <v>166</v>
      </c>
      <c r="N92" s="57" t="s">
        <v>166</v>
      </c>
      <c r="O92" t="s">
        <v>166</v>
      </c>
      <c r="P92" t="s">
        <v>166</v>
      </c>
      <c r="Q92" t="s">
        <v>166</v>
      </c>
      <c r="R92" t="s">
        <v>166</v>
      </c>
      <c r="S92" s="56"/>
      <c r="T92" s="12"/>
      <c r="U92" s="12"/>
      <c r="V92" s="12"/>
      <c r="W92" s="12"/>
      <c r="X92" s="12"/>
      <c r="Y92" s="12"/>
      <c r="Z92" s="12"/>
    </row>
    <row r="93" spans="1:26" x14ac:dyDescent="0.2">
      <c r="A93" s="14" t="str">
        <f t="shared" si="8"/>
        <v/>
      </c>
      <c r="B93" s="15" t="str">
        <f t="shared" si="9"/>
        <v/>
      </c>
      <c r="C93" s="14" t="str">
        <f t="shared" si="10"/>
        <v/>
      </c>
      <c r="D93" s="51" t="str">
        <f t="shared" si="11"/>
        <v/>
      </c>
      <c r="E93" s="14" t="str">
        <f t="shared" si="12"/>
        <v/>
      </c>
      <c r="F93" s="14" t="str">
        <f t="shared" si="13"/>
        <v/>
      </c>
      <c r="G93" s="14" t="str">
        <f t="shared" si="14"/>
        <v/>
      </c>
      <c r="H93" s="14" t="str">
        <f t="shared" si="15"/>
        <v/>
      </c>
      <c r="I93" s="14" t="str">
        <f t="array" ref="I93">IF(IFERROR(INDEX($O$2:$O$500,SMALL(IF(($A$2:$A$500=$L93),ROW($L$2:$R$500)),1)-1),"")&lt;&gt;0,IFERROR(INDEX($O$2:$O$500,SMALL(IF(($A$2:$A$500=$L93),ROW($L$2:$R$500)),1)-1),""),"")</f>
        <v/>
      </c>
      <c r="J93" s="14" t="str">
        <f t="array" ref="J93">IF(IFERROR(INDEX($O$2:$O$500,SMALL(IF(($A$2:$A$500=$L93),ROW($L$2:$R$500)),2)-1),"")&lt;&gt;0,IFERROR(INDEX($O$2:$O$500,SMALL(IF(($A$2:$A$500=$L93),ROW($L$2:$R$500)),2)-1),""),"")</f>
        <v/>
      </c>
      <c r="K93" s="14" t="str">
        <f t="array" ref="K93">IF(IFERROR(INDEX($O$2:$O$500,SMALL(IF(($A$2:$A$500=$L93),ROW($L$2:$R$500)),3)-1),"")&lt;&gt;0,IFERROR(INDEX($O$2:$O$500,SMALL(IF(($A$2:$A$500=$L93),ROW($L$2:$R$500)),3)-1),""),"")</f>
        <v/>
      </c>
      <c r="L93" s="57" t="s">
        <v>166</v>
      </c>
      <c r="M93" s="57" t="s">
        <v>166</v>
      </c>
      <c r="N93" s="57" t="s">
        <v>166</v>
      </c>
      <c r="O93" t="s">
        <v>166</v>
      </c>
      <c r="P93" t="s">
        <v>166</v>
      </c>
      <c r="Q93" t="s">
        <v>166</v>
      </c>
      <c r="R93" t="s">
        <v>166</v>
      </c>
      <c r="S93" s="56"/>
      <c r="T93" s="12"/>
      <c r="U93" s="12"/>
      <c r="V93" s="12"/>
      <c r="W93" s="12"/>
      <c r="X93" s="12"/>
      <c r="Y93" s="12"/>
      <c r="Z93" s="12"/>
    </row>
    <row r="94" spans="1:26" x14ac:dyDescent="0.2">
      <c r="A94" s="14" t="str">
        <f t="shared" si="8"/>
        <v/>
      </c>
      <c r="B94" s="15" t="str">
        <f t="shared" si="9"/>
        <v/>
      </c>
      <c r="C94" s="14" t="str">
        <f t="shared" si="10"/>
        <v/>
      </c>
      <c r="D94" s="51" t="str">
        <f t="shared" si="11"/>
        <v/>
      </c>
      <c r="E94" s="14" t="str">
        <f t="shared" si="12"/>
        <v/>
      </c>
      <c r="F94" s="14" t="str">
        <f t="shared" si="13"/>
        <v/>
      </c>
      <c r="G94" s="14" t="str">
        <f t="shared" si="14"/>
        <v/>
      </c>
      <c r="H94" s="14" t="str">
        <f t="shared" si="15"/>
        <v/>
      </c>
      <c r="I94" s="14" t="str">
        <f t="array" ref="I94">IF(IFERROR(INDEX($O$2:$O$500,SMALL(IF(($A$2:$A$500=$L94),ROW($L$2:$R$500)),1)-1),"")&lt;&gt;0,IFERROR(INDEX($O$2:$O$500,SMALL(IF(($A$2:$A$500=$L94),ROW($L$2:$R$500)),1)-1),""),"")</f>
        <v/>
      </c>
      <c r="J94" s="14" t="str">
        <f t="array" ref="J94">IF(IFERROR(INDEX($O$2:$O$500,SMALL(IF(($A$2:$A$500=$L94),ROW($L$2:$R$500)),2)-1),"")&lt;&gt;0,IFERROR(INDEX($O$2:$O$500,SMALL(IF(($A$2:$A$500=$L94),ROW($L$2:$R$500)),2)-1),""),"")</f>
        <v/>
      </c>
      <c r="K94" s="14" t="str">
        <f t="array" ref="K94">IF(IFERROR(INDEX($O$2:$O$500,SMALL(IF(($A$2:$A$500=$L94),ROW($L$2:$R$500)),3)-1),"")&lt;&gt;0,IFERROR(INDEX($O$2:$O$500,SMALL(IF(($A$2:$A$500=$L94),ROW($L$2:$R$500)),3)-1),""),"")</f>
        <v/>
      </c>
      <c r="L94" s="57" t="s">
        <v>166</v>
      </c>
      <c r="M94" s="57" t="s">
        <v>166</v>
      </c>
      <c r="N94" s="57" t="s">
        <v>166</v>
      </c>
      <c r="O94" t="s">
        <v>166</v>
      </c>
      <c r="P94" t="s">
        <v>166</v>
      </c>
      <c r="Q94" t="s">
        <v>166</v>
      </c>
      <c r="R94" t="s">
        <v>166</v>
      </c>
      <c r="S94" s="56"/>
      <c r="T94" s="12"/>
      <c r="U94" s="12"/>
      <c r="V94" s="12"/>
      <c r="W94" s="12"/>
      <c r="X94" s="12"/>
      <c r="Y94" s="12"/>
      <c r="Z94" s="12"/>
    </row>
    <row r="95" spans="1:26" x14ac:dyDescent="0.2">
      <c r="A95" s="14" t="str">
        <f t="shared" si="8"/>
        <v/>
      </c>
      <c r="B95" s="15" t="str">
        <f t="shared" si="9"/>
        <v/>
      </c>
      <c r="C95" s="14" t="str">
        <f t="shared" si="10"/>
        <v/>
      </c>
      <c r="D95" s="51" t="str">
        <f t="shared" si="11"/>
        <v/>
      </c>
      <c r="E95" s="14" t="str">
        <f t="shared" si="12"/>
        <v/>
      </c>
      <c r="F95" s="14" t="str">
        <f t="shared" si="13"/>
        <v/>
      </c>
      <c r="G95" s="14" t="str">
        <f t="shared" si="14"/>
        <v/>
      </c>
      <c r="H95" s="14" t="str">
        <f t="shared" si="15"/>
        <v/>
      </c>
      <c r="I95" s="14" t="str">
        <f t="array" ref="I95">IF(IFERROR(INDEX($O$2:$O$500,SMALL(IF(($A$2:$A$500=$L95),ROW($L$2:$R$500)),1)-1),"")&lt;&gt;0,IFERROR(INDEX($O$2:$O$500,SMALL(IF(($A$2:$A$500=$L95),ROW($L$2:$R$500)),1)-1),""),"")</f>
        <v/>
      </c>
      <c r="J95" s="14" t="str">
        <f t="array" ref="J95">IF(IFERROR(INDEX($O$2:$O$500,SMALL(IF(($A$2:$A$500=$L95),ROW($L$2:$R$500)),2)-1),"")&lt;&gt;0,IFERROR(INDEX($O$2:$O$500,SMALL(IF(($A$2:$A$500=$L95),ROW($L$2:$R$500)),2)-1),""),"")</f>
        <v/>
      </c>
      <c r="K95" s="14" t="str">
        <f t="array" ref="K95">IF(IFERROR(INDEX($O$2:$O$500,SMALL(IF(($A$2:$A$500=$L95),ROW($L$2:$R$500)),3)-1),"")&lt;&gt;0,IFERROR(INDEX($O$2:$O$500,SMALL(IF(($A$2:$A$500=$L95),ROW($L$2:$R$500)),3)-1),""),"")</f>
        <v/>
      </c>
      <c r="L95" s="57" t="s">
        <v>166</v>
      </c>
      <c r="M95" s="57" t="s">
        <v>166</v>
      </c>
      <c r="N95" s="57" t="s">
        <v>166</v>
      </c>
      <c r="O95" t="s">
        <v>166</v>
      </c>
      <c r="P95" t="s">
        <v>166</v>
      </c>
      <c r="Q95" t="s">
        <v>166</v>
      </c>
      <c r="R95" t="s">
        <v>166</v>
      </c>
      <c r="S95" s="56"/>
      <c r="T95" s="12"/>
      <c r="U95" s="12"/>
      <c r="V95" s="12"/>
      <c r="W95" s="12"/>
      <c r="X95" s="12"/>
      <c r="Y95" s="12"/>
      <c r="Z95" s="12"/>
    </row>
    <row r="96" spans="1:26" x14ac:dyDescent="0.2">
      <c r="A96" s="14" t="str">
        <f t="shared" si="8"/>
        <v/>
      </c>
      <c r="B96" s="15" t="str">
        <f t="shared" si="9"/>
        <v/>
      </c>
      <c r="C96" s="14" t="str">
        <f t="shared" si="10"/>
        <v/>
      </c>
      <c r="D96" s="51" t="str">
        <f t="shared" si="11"/>
        <v/>
      </c>
      <c r="E96" s="14" t="str">
        <f t="shared" si="12"/>
        <v/>
      </c>
      <c r="F96" s="14" t="str">
        <f t="shared" si="13"/>
        <v/>
      </c>
      <c r="G96" s="14" t="str">
        <f t="shared" si="14"/>
        <v/>
      </c>
      <c r="H96" s="14" t="str">
        <f t="shared" si="15"/>
        <v/>
      </c>
      <c r="I96" s="14" t="str">
        <f t="array" ref="I96">IF(IFERROR(INDEX($O$2:$O$500,SMALL(IF(($A$2:$A$500=$L96),ROW($L$2:$R$500)),1)-1),"")&lt;&gt;0,IFERROR(INDEX($O$2:$O$500,SMALL(IF(($A$2:$A$500=$L96),ROW($L$2:$R$500)),1)-1),""),"")</f>
        <v/>
      </c>
      <c r="J96" s="14" t="str">
        <f t="array" ref="J96">IF(IFERROR(INDEX($O$2:$O$500,SMALL(IF(($A$2:$A$500=$L96),ROW($L$2:$R$500)),2)-1),"")&lt;&gt;0,IFERROR(INDEX($O$2:$O$500,SMALL(IF(($A$2:$A$500=$L96),ROW($L$2:$R$500)),2)-1),""),"")</f>
        <v/>
      </c>
      <c r="K96" s="14" t="str">
        <f t="array" ref="K96">IF(IFERROR(INDEX($O$2:$O$500,SMALL(IF(($A$2:$A$500=$L96),ROW($L$2:$R$500)),3)-1),"")&lt;&gt;0,IFERROR(INDEX($O$2:$O$500,SMALL(IF(($A$2:$A$500=$L96),ROW($L$2:$R$500)),3)-1),""),"")</f>
        <v/>
      </c>
      <c r="L96" s="57" t="s">
        <v>166</v>
      </c>
      <c r="M96" s="57" t="s">
        <v>166</v>
      </c>
      <c r="N96" s="57" t="s">
        <v>166</v>
      </c>
      <c r="O96" t="s">
        <v>166</v>
      </c>
      <c r="P96" t="s">
        <v>166</v>
      </c>
      <c r="Q96" t="s">
        <v>166</v>
      </c>
      <c r="R96" t="s">
        <v>166</v>
      </c>
      <c r="S96" s="56"/>
      <c r="T96" s="12"/>
      <c r="U96" s="12"/>
      <c r="V96" s="12"/>
      <c r="W96" s="12"/>
      <c r="X96" s="12"/>
      <c r="Y96" s="12"/>
      <c r="Z96" s="12"/>
    </row>
    <row r="97" spans="1:26" x14ac:dyDescent="0.2">
      <c r="A97" s="14" t="str">
        <f t="shared" si="8"/>
        <v/>
      </c>
      <c r="B97" s="15" t="str">
        <f t="shared" si="9"/>
        <v/>
      </c>
      <c r="C97" s="14" t="str">
        <f t="shared" si="10"/>
        <v/>
      </c>
      <c r="D97" s="51" t="str">
        <f t="shared" si="11"/>
        <v/>
      </c>
      <c r="E97" s="14" t="str">
        <f t="shared" si="12"/>
        <v/>
      </c>
      <c r="F97" s="14" t="str">
        <f t="shared" si="13"/>
        <v/>
      </c>
      <c r="G97" s="14" t="str">
        <f t="shared" si="14"/>
        <v/>
      </c>
      <c r="H97" s="14" t="str">
        <f t="shared" si="15"/>
        <v/>
      </c>
      <c r="I97" s="14" t="str">
        <f t="array" ref="I97">IF(IFERROR(INDEX($O$2:$O$500,SMALL(IF(($A$2:$A$500=$L97),ROW($L$2:$R$500)),1)-1),"")&lt;&gt;0,IFERROR(INDEX($O$2:$O$500,SMALL(IF(($A$2:$A$500=$L97),ROW($L$2:$R$500)),1)-1),""),"")</f>
        <v/>
      </c>
      <c r="J97" s="14" t="str">
        <f t="array" ref="J97">IF(IFERROR(INDEX($O$2:$O$500,SMALL(IF(($A$2:$A$500=$L97),ROW($L$2:$R$500)),2)-1),"")&lt;&gt;0,IFERROR(INDEX($O$2:$O$500,SMALL(IF(($A$2:$A$500=$L97),ROW($L$2:$R$500)),2)-1),""),"")</f>
        <v/>
      </c>
      <c r="K97" s="14" t="str">
        <f t="array" ref="K97">IF(IFERROR(INDEX($O$2:$O$500,SMALL(IF(($A$2:$A$500=$L97),ROW($L$2:$R$500)),3)-1),"")&lt;&gt;0,IFERROR(INDEX($O$2:$O$500,SMALL(IF(($A$2:$A$500=$L97),ROW($L$2:$R$500)),3)-1),""),"")</f>
        <v/>
      </c>
      <c r="L97" s="57" t="s">
        <v>166</v>
      </c>
      <c r="M97" s="57" t="s">
        <v>166</v>
      </c>
      <c r="N97" s="57" t="s">
        <v>166</v>
      </c>
      <c r="O97" t="s">
        <v>166</v>
      </c>
      <c r="P97" t="s">
        <v>166</v>
      </c>
      <c r="Q97" t="s">
        <v>166</v>
      </c>
      <c r="R97" t="s">
        <v>166</v>
      </c>
      <c r="S97" s="56"/>
      <c r="T97" s="12"/>
      <c r="U97" s="12"/>
      <c r="V97" s="12"/>
      <c r="W97" s="12"/>
      <c r="X97" s="12"/>
      <c r="Y97" s="12"/>
      <c r="Z97" s="12"/>
    </row>
    <row r="98" spans="1:26" x14ac:dyDescent="0.2">
      <c r="A98" s="14" t="str">
        <f t="shared" si="8"/>
        <v/>
      </c>
      <c r="B98" s="15" t="str">
        <f t="shared" si="9"/>
        <v/>
      </c>
      <c r="C98" s="14" t="str">
        <f t="shared" si="10"/>
        <v/>
      </c>
      <c r="D98" s="51" t="str">
        <f t="shared" si="11"/>
        <v/>
      </c>
      <c r="E98" s="14" t="str">
        <f t="shared" si="12"/>
        <v/>
      </c>
      <c r="F98" s="14" t="str">
        <f t="shared" si="13"/>
        <v/>
      </c>
      <c r="G98" s="14" t="str">
        <f t="shared" si="14"/>
        <v/>
      </c>
      <c r="H98" s="14" t="str">
        <f t="shared" si="15"/>
        <v/>
      </c>
      <c r="I98" s="14" t="str">
        <f t="array" ref="I98">IF(IFERROR(INDEX($O$2:$O$500,SMALL(IF(($A$2:$A$500=$L98),ROW($L$2:$R$500)),1)-1),"")&lt;&gt;0,IFERROR(INDEX($O$2:$O$500,SMALL(IF(($A$2:$A$500=$L98),ROW($L$2:$R$500)),1)-1),""),"")</f>
        <v/>
      </c>
      <c r="J98" s="14" t="str">
        <f t="array" ref="J98">IF(IFERROR(INDEX($O$2:$O$500,SMALL(IF(($A$2:$A$500=$L98),ROW($L$2:$R$500)),2)-1),"")&lt;&gt;0,IFERROR(INDEX($O$2:$O$500,SMALL(IF(($A$2:$A$500=$L98),ROW($L$2:$R$500)),2)-1),""),"")</f>
        <v/>
      </c>
      <c r="K98" s="14" t="str">
        <f t="array" ref="K98">IF(IFERROR(INDEX($O$2:$O$500,SMALL(IF(($A$2:$A$500=$L98),ROW($L$2:$R$500)),3)-1),"")&lt;&gt;0,IFERROR(INDEX($O$2:$O$500,SMALL(IF(($A$2:$A$500=$L98),ROW($L$2:$R$500)),3)-1),""),"")</f>
        <v/>
      </c>
      <c r="L98" s="57" t="s">
        <v>166</v>
      </c>
      <c r="M98" s="57" t="s">
        <v>166</v>
      </c>
      <c r="N98" s="57" t="s">
        <v>166</v>
      </c>
      <c r="O98" t="s">
        <v>166</v>
      </c>
      <c r="P98" t="s">
        <v>166</v>
      </c>
      <c r="Q98" t="s">
        <v>166</v>
      </c>
      <c r="R98" t="s">
        <v>166</v>
      </c>
      <c r="S98" s="56"/>
      <c r="T98" s="12"/>
      <c r="U98" s="12"/>
      <c r="V98" s="12"/>
      <c r="W98" s="12"/>
      <c r="X98" s="12"/>
      <c r="Y98" s="12"/>
      <c r="Z98" s="12"/>
    </row>
    <row r="99" spans="1:26" x14ac:dyDescent="0.2">
      <c r="A99" s="14" t="str">
        <f t="shared" si="8"/>
        <v/>
      </c>
      <c r="B99" s="15" t="str">
        <f t="shared" si="9"/>
        <v/>
      </c>
      <c r="C99" s="14" t="str">
        <f t="shared" si="10"/>
        <v/>
      </c>
      <c r="D99" s="51" t="str">
        <f t="shared" si="11"/>
        <v/>
      </c>
      <c r="E99" s="14" t="str">
        <f t="shared" si="12"/>
        <v/>
      </c>
      <c r="F99" s="14" t="str">
        <f t="shared" si="13"/>
        <v/>
      </c>
      <c r="G99" s="14" t="str">
        <f t="shared" si="14"/>
        <v/>
      </c>
      <c r="H99" s="14" t="str">
        <f t="shared" si="15"/>
        <v/>
      </c>
      <c r="I99" s="14" t="str">
        <f t="array" ref="I99">IF(IFERROR(INDEX($O$2:$O$500,SMALL(IF(($A$2:$A$500=$L99),ROW($L$2:$R$500)),1)-1),"")&lt;&gt;0,IFERROR(INDEX($O$2:$O$500,SMALL(IF(($A$2:$A$500=$L99),ROW($L$2:$R$500)),1)-1),""),"")</f>
        <v/>
      </c>
      <c r="J99" s="14" t="str">
        <f t="array" ref="J99">IF(IFERROR(INDEX($O$2:$O$500,SMALL(IF(($A$2:$A$500=$L99),ROW($L$2:$R$500)),2)-1),"")&lt;&gt;0,IFERROR(INDEX($O$2:$O$500,SMALL(IF(($A$2:$A$500=$L99),ROW($L$2:$R$500)),2)-1),""),"")</f>
        <v/>
      </c>
      <c r="K99" s="14" t="str">
        <f t="array" ref="K99">IF(IFERROR(INDEX($O$2:$O$500,SMALL(IF(($A$2:$A$500=$L99),ROW($L$2:$R$500)),3)-1),"")&lt;&gt;0,IFERROR(INDEX($O$2:$O$500,SMALL(IF(($A$2:$A$500=$L99),ROW($L$2:$R$500)),3)-1),""),"")</f>
        <v/>
      </c>
      <c r="L99" s="57" t="s">
        <v>166</v>
      </c>
      <c r="M99" s="57" t="s">
        <v>166</v>
      </c>
      <c r="N99" s="57" t="s">
        <v>166</v>
      </c>
      <c r="O99" t="s">
        <v>166</v>
      </c>
      <c r="P99" t="s">
        <v>166</v>
      </c>
      <c r="Q99" t="s">
        <v>166</v>
      </c>
      <c r="R99" t="s">
        <v>166</v>
      </c>
      <c r="S99" s="56"/>
      <c r="T99" s="12"/>
      <c r="U99" s="12"/>
      <c r="V99" s="12"/>
      <c r="W99" s="12"/>
      <c r="X99" s="12"/>
      <c r="Y99" s="12"/>
      <c r="Z99" s="12"/>
    </row>
    <row r="100" spans="1:26" x14ac:dyDescent="0.2">
      <c r="A100" s="14" t="str">
        <f t="shared" si="8"/>
        <v/>
      </c>
      <c r="B100" s="15" t="str">
        <f t="shared" si="9"/>
        <v/>
      </c>
      <c r="C100" s="14" t="str">
        <f t="shared" si="10"/>
        <v/>
      </c>
      <c r="D100" s="51" t="str">
        <f t="shared" si="11"/>
        <v/>
      </c>
      <c r="E100" s="14" t="str">
        <f t="shared" si="12"/>
        <v/>
      </c>
      <c r="F100" s="14" t="str">
        <f t="shared" si="13"/>
        <v/>
      </c>
      <c r="G100" s="14" t="str">
        <f t="shared" si="14"/>
        <v/>
      </c>
      <c r="H100" s="14" t="str">
        <f t="shared" si="15"/>
        <v/>
      </c>
      <c r="I100" s="14" t="str">
        <f t="array" ref="I100">IF(IFERROR(INDEX($O$2:$O$500,SMALL(IF(($A$2:$A$500=$L100),ROW($L$2:$R$500)),1)-1),"")&lt;&gt;0,IFERROR(INDEX($O$2:$O$500,SMALL(IF(($A$2:$A$500=$L100),ROW($L$2:$R$500)),1)-1),""),"")</f>
        <v/>
      </c>
      <c r="J100" s="14" t="str">
        <f t="array" ref="J100">IF(IFERROR(INDEX($O$2:$O$500,SMALL(IF(($A$2:$A$500=$L100),ROW($L$2:$R$500)),2)-1),"")&lt;&gt;0,IFERROR(INDEX($O$2:$O$500,SMALL(IF(($A$2:$A$500=$L100),ROW($L$2:$R$500)),2)-1),""),"")</f>
        <v/>
      </c>
      <c r="K100" s="14" t="str">
        <f t="array" ref="K100">IF(IFERROR(INDEX($O$2:$O$500,SMALL(IF(($A$2:$A$500=$L100),ROW($L$2:$R$500)),3)-1),"")&lt;&gt;0,IFERROR(INDEX($O$2:$O$500,SMALL(IF(($A$2:$A$500=$L100),ROW($L$2:$R$500)),3)-1),""),"")</f>
        <v/>
      </c>
      <c r="L100" s="57" t="s">
        <v>166</v>
      </c>
      <c r="M100" s="57" t="s">
        <v>166</v>
      </c>
      <c r="N100" s="57" t="s">
        <v>166</v>
      </c>
      <c r="O100" t="s">
        <v>166</v>
      </c>
      <c r="P100" t="s">
        <v>166</v>
      </c>
      <c r="Q100" t="s">
        <v>166</v>
      </c>
      <c r="R100" t="s">
        <v>166</v>
      </c>
      <c r="S100" s="56"/>
      <c r="T100" s="12"/>
      <c r="U100" s="12"/>
      <c r="V100" s="12"/>
      <c r="W100" s="12"/>
      <c r="X100" s="12"/>
      <c r="Y100" s="12"/>
      <c r="Z100" s="12"/>
    </row>
    <row r="101" spans="1:26" x14ac:dyDescent="0.2">
      <c r="A101" s="14" t="str">
        <f t="shared" si="8"/>
        <v/>
      </c>
      <c r="B101" s="15" t="str">
        <f t="shared" si="9"/>
        <v/>
      </c>
      <c r="C101" s="14" t="str">
        <f t="shared" si="10"/>
        <v/>
      </c>
      <c r="D101" s="51" t="str">
        <f t="shared" si="11"/>
        <v/>
      </c>
      <c r="E101" s="14" t="str">
        <f t="shared" si="12"/>
        <v/>
      </c>
      <c r="F101" s="14" t="str">
        <f t="shared" si="13"/>
        <v/>
      </c>
      <c r="G101" s="14" t="str">
        <f t="shared" si="14"/>
        <v/>
      </c>
      <c r="H101" s="14" t="str">
        <f t="shared" si="15"/>
        <v/>
      </c>
      <c r="I101" s="14" t="str">
        <f t="array" ref="I101">IF(IFERROR(INDEX($O$2:$O$500,SMALL(IF(($A$2:$A$500=$L101),ROW($L$2:$R$500)),1)-1),"")&lt;&gt;0,IFERROR(INDEX($O$2:$O$500,SMALL(IF(($A$2:$A$500=$L101),ROW($L$2:$R$500)),1)-1),""),"")</f>
        <v/>
      </c>
      <c r="J101" s="14" t="str">
        <f t="array" ref="J101">IF(IFERROR(INDEX($O$2:$O$500,SMALL(IF(($A$2:$A$500=$L101),ROW($L$2:$R$500)),2)-1),"")&lt;&gt;0,IFERROR(INDEX($O$2:$O$500,SMALL(IF(($A$2:$A$500=$L101),ROW($L$2:$R$500)),2)-1),""),"")</f>
        <v/>
      </c>
      <c r="K101" s="14" t="str">
        <f t="array" ref="K101">IF(IFERROR(INDEX($O$2:$O$500,SMALL(IF(($A$2:$A$500=$L101),ROW($L$2:$R$500)),3)-1),"")&lt;&gt;0,IFERROR(INDEX($O$2:$O$500,SMALL(IF(($A$2:$A$500=$L101),ROW($L$2:$R$500)),3)-1),""),"")</f>
        <v/>
      </c>
      <c r="L101" s="57" t="s">
        <v>166</v>
      </c>
      <c r="M101" s="57" t="s">
        <v>166</v>
      </c>
      <c r="N101" s="57" t="s">
        <v>166</v>
      </c>
      <c r="O101" t="s">
        <v>166</v>
      </c>
      <c r="P101" t="s">
        <v>166</v>
      </c>
      <c r="Q101" t="s">
        <v>166</v>
      </c>
      <c r="R101" t="s">
        <v>166</v>
      </c>
      <c r="S101" s="56"/>
      <c r="T101" s="12"/>
      <c r="U101" s="12"/>
      <c r="V101" s="12"/>
      <c r="W101" s="12"/>
      <c r="X101" s="12"/>
      <c r="Y101" s="12"/>
      <c r="Z101" s="12"/>
    </row>
    <row r="102" spans="1:26" x14ac:dyDescent="0.2">
      <c r="A102" s="14" t="str">
        <f t="shared" si="8"/>
        <v/>
      </c>
      <c r="B102" s="15" t="str">
        <f t="shared" si="9"/>
        <v/>
      </c>
      <c r="C102" s="14" t="str">
        <f t="shared" si="10"/>
        <v/>
      </c>
      <c r="D102" s="51" t="str">
        <f t="shared" si="11"/>
        <v/>
      </c>
      <c r="E102" s="14" t="str">
        <f t="shared" si="12"/>
        <v/>
      </c>
      <c r="F102" s="14" t="str">
        <f t="shared" si="13"/>
        <v/>
      </c>
      <c r="G102" s="14" t="str">
        <f t="shared" si="14"/>
        <v/>
      </c>
      <c r="H102" s="14" t="str">
        <f t="shared" si="15"/>
        <v/>
      </c>
      <c r="I102" s="14" t="str">
        <f t="array" ref="I102">IF(IFERROR(INDEX($O$2:$O$500,SMALL(IF(($A$2:$A$500=$L102),ROW($L$2:$R$500)),1)-1),"")&lt;&gt;0,IFERROR(INDEX($O$2:$O$500,SMALL(IF(($A$2:$A$500=$L102),ROW($L$2:$R$500)),1)-1),""),"")</f>
        <v/>
      </c>
      <c r="J102" s="14" t="str">
        <f t="array" ref="J102">IF(IFERROR(INDEX($O$2:$O$500,SMALL(IF(($A$2:$A$500=$L102),ROW($L$2:$R$500)),2)-1),"")&lt;&gt;0,IFERROR(INDEX($O$2:$O$500,SMALL(IF(($A$2:$A$500=$L102),ROW($L$2:$R$500)),2)-1),""),"")</f>
        <v/>
      </c>
      <c r="K102" s="14" t="str">
        <f t="array" ref="K102">IF(IFERROR(INDEX($O$2:$O$500,SMALL(IF(($A$2:$A$500=$L102),ROW($L$2:$R$500)),3)-1),"")&lt;&gt;0,IFERROR(INDEX($O$2:$O$500,SMALL(IF(($A$2:$A$500=$L102),ROW($L$2:$R$500)),3)-1),""),"")</f>
        <v/>
      </c>
      <c r="L102" s="57" t="s">
        <v>166</v>
      </c>
      <c r="M102" s="57" t="s">
        <v>166</v>
      </c>
      <c r="N102" s="57" t="s">
        <v>166</v>
      </c>
      <c r="O102" t="s">
        <v>166</v>
      </c>
      <c r="P102" t="s">
        <v>166</v>
      </c>
      <c r="Q102" t="s">
        <v>166</v>
      </c>
      <c r="R102" t="s">
        <v>166</v>
      </c>
      <c r="S102" s="56"/>
      <c r="T102" s="12"/>
      <c r="U102" s="12"/>
      <c r="V102" s="12"/>
      <c r="W102" s="12"/>
      <c r="X102" s="12"/>
      <c r="Y102" s="12"/>
      <c r="Z102" s="12"/>
    </row>
    <row r="103" spans="1:26" x14ac:dyDescent="0.2">
      <c r="A103" s="14" t="str">
        <f t="shared" si="8"/>
        <v/>
      </c>
      <c r="B103" s="15" t="str">
        <f t="shared" si="9"/>
        <v/>
      </c>
      <c r="C103" s="14" t="str">
        <f t="shared" si="10"/>
        <v/>
      </c>
      <c r="D103" s="51" t="str">
        <f t="shared" si="11"/>
        <v/>
      </c>
      <c r="E103" s="14" t="str">
        <f t="shared" si="12"/>
        <v/>
      </c>
      <c r="F103" s="14" t="str">
        <f t="shared" si="13"/>
        <v/>
      </c>
      <c r="G103" s="14" t="str">
        <f t="shared" si="14"/>
        <v/>
      </c>
      <c r="H103" s="14" t="str">
        <f t="shared" si="15"/>
        <v/>
      </c>
      <c r="I103" s="14" t="str">
        <f t="array" ref="I103">IF(IFERROR(INDEX($O$2:$O$500,SMALL(IF(($A$2:$A$500=$L103),ROW($L$2:$R$500)),1)-1),"")&lt;&gt;0,IFERROR(INDEX($O$2:$O$500,SMALL(IF(($A$2:$A$500=$L103),ROW($L$2:$R$500)),1)-1),""),"")</f>
        <v/>
      </c>
      <c r="J103" s="14" t="str">
        <f t="array" ref="J103">IF(IFERROR(INDEX($O$2:$O$500,SMALL(IF(($A$2:$A$500=$L103),ROW($L$2:$R$500)),2)-1),"")&lt;&gt;0,IFERROR(INDEX($O$2:$O$500,SMALL(IF(($A$2:$A$500=$L103),ROW($L$2:$R$500)),2)-1),""),"")</f>
        <v/>
      </c>
      <c r="K103" s="14" t="str">
        <f t="array" ref="K103">IF(IFERROR(INDEX($O$2:$O$500,SMALL(IF(($A$2:$A$500=$L103),ROW($L$2:$R$500)),3)-1),"")&lt;&gt;0,IFERROR(INDEX($O$2:$O$500,SMALL(IF(($A$2:$A$500=$L103),ROW($L$2:$R$500)),3)-1),""),"")</f>
        <v/>
      </c>
      <c r="L103" s="57" t="s">
        <v>166</v>
      </c>
      <c r="M103" s="57" t="s">
        <v>166</v>
      </c>
      <c r="N103" s="57" t="s">
        <v>166</v>
      </c>
      <c r="O103" t="s">
        <v>166</v>
      </c>
      <c r="P103" t="s">
        <v>166</v>
      </c>
      <c r="Q103" t="s">
        <v>166</v>
      </c>
      <c r="R103" t="s">
        <v>166</v>
      </c>
      <c r="S103" s="56"/>
      <c r="T103" s="12"/>
      <c r="U103" s="12"/>
      <c r="V103" s="12"/>
      <c r="W103" s="12"/>
      <c r="X103" s="12"/>
      <c r="Y103" s="12"/>
      <c r="Z103" s="12"/>
    </row>
    <row r="104" spans="1:26" x14ac:dyDescent="0.2">
      <c r="A104" s="14" t="str">
        <f t="shared" si="8"/>
        <v/>
      </c>
      <c r="B104" s="15" t="str">
        <f t="shared" si="9"/>
        <v/>
      </c>
      <c r="C104" s="14" t="str">
        <f t="shared" si="10"/>
        <v/>
      </c>
      <c r="D104" s="51" t="str">
        <f t="shared" si="11"/>
        <v/>
      </c>
      <c r="E104" s="14" t="str">
        <f t="shared" si="12"/>
        <v/>
      </c>
      <c r="F104" s="14" t="str">
        <f t="shared" si="13"/>
        <v/>
      </c>
      <c r="G104" s="14" t="str">
        <f t="shared" si="14"/>
        <v/>
      </c>
      <c r="H104" s="14" t="str">
        <f t="shared" si="15"/>
        <v/>
      </c>
      <c r="I104" s="14" t="str">
        <f t="array" ref="I104">IF(IFERROR(INDEX($O$2:$O$500,SMALL(IF(($A$2:$A$500=$L104),ROW($L$2:$R$500)),1)-1),"")&lt;&gt;0,IFERROR(INDEX($O$2:$O$500,SMALL(IF(($A$2:$A$500=$L104),ROW($L$2:$R$500)),1)-1),""),"")</f>
        <v/>
      </c>
      <c r="J104" s="14" t="str">
        <f t="array" ref="J104">IF(IFERROR(INDEX($O$2:$O$500,SMALL(IF(($A$2:$A$500=$L104),ROW($L$2:$R$500)),2)-1),"")&lt;&gt;0,IFERROR(INDEX($O$2:$O$500,SMALL(IF(($A$2:$A$500=$L104),ROW($L$2:$R$500)),2)-1),""),"")</f>
        <v/>
      </c>
      <c r="K104" s="14" t="str">
        <f t="array" ref="K104">IF(IFERROR(INDEX($O$2:$O$500,SMALL(IF(($A$2:$A$500=$L104),ROW($L$2:$R$500)),3)-1),"")&lt;&gt;0,IFERROR(INDEX($O$2:$O$500,SMALL(IF(($A$2:$A$500=$L104),ROW($L$2:$R$500)),3)-1),""),"")</f>
        <v/>
      </c>
      <c r="L104" s="57" t="s">
        <v>166</v>
      </c>
      <c r="M104" s="57" t="s">
        <v>166</v>
      </c>
      <c r="N104" s="57" t="s">
        <v>166</v>
      </c>
      <c r="O104" t="s">
        <v>166</v>
      </c>
      <c r="P104" t="s">
        <v>166</v>
      </c>
      <c r="Q104" t="s">
        <v>166</v>
      </c>
      <c r="R104" t="s">
        <v>166</v>
      </c>
      <c r="S104" s="56"/>
      <c r="T104" s="12"/>
      <c r="U104" s="12"/>
      <c r="V104" s="12"/>
      <c r="W104" s="12"/>
      <c r="X104" s="12"/>
      <c r="Y104" s="12"/>
      <c r="Z104" s="12"/>
    </row>
    <row r="105" spans="1:26" x14ac:dyDescent="0.2">
      <c r="A105" s="14" t="str">
        <f t="shared" si="8"/>
        <v/>
      </c>
      <c r="B105" s="15" t="str">
        <f t="shared" si="9"/>
        <v/>
      </c>
      <c r="C105" s="14" t="str">
        <f t="shared" si="10"/>
        <v/>
      </c>
      <c r="D105" s="51" t="str">
        <f t="shared" si="11"/>
        <v/>
      </c>
      <c r="E105" s="14" t="str">
        <f t="shared" si="12"/>
        <v/>
      </c>
      <c r="F105" s="14" t="str">
        <f t="shared" si="13"/>
        <v/>
      </c>
      <c r="G105" s="14" t="str">
        <f t="shared" si="14"/>
        <v/>
      </c>
      <c r="H105" s="14" t="str">
        <f t="shared" si="15"/>
        <v/>
      </c>
      <c r="I105" s="14" t="str">
        <f t="array" ref="I105">IF(IFERROR(INDEX($O$2:$O$500,SMALL(IF(($A$2:$A$500=$L105),ROW($L$2:$R$500)),1)-1),"")&lt;&gt;0,IFERROR(INDEX($O$2:$O$500,SMALL(IF(($A$2:$A$500=$L105),ROW($L$2:$R$500)),1)-1),""),"")</f>
        <v/>
      </c>
      <c r="J105" s="14" t="str">
        <f t="array" ref="J105">IF(IFERROR(INDEX($O$2:$O$500,SMALL(IF(($A$2:$A$500=$L105),ROW($L$2:$R$500)),2)-1),"")&lt;&gt;0,IFERROR(INDEX($O$2:$O$500,SMALL(IF(($A$2:$A$500=$L105),ROW($L$2:$R$500)),2)-1),""),"")</f>
        <v/>
      </c>
      <c r="K105" s="14" t="str">
        <f t="array" ref="K105">IF(IFERROR(INDEX($O$2:$O$500,SMALL(IF(($A$2:$A$500=$L105),ROW($L$2:$R$500)),3)-1),"")&lt;&gt;0,IFERROR(INDEX($O$2:$O$500,SMALL(IF(($A$2:$A$500=$L105),ROW($L$2:$R$500)),3)-1),""),"")</f>
        <v/>
      </c>
      <c r="L105" s="57" t="s">
        <v>166</v>
      </c>
      <c r="M105" s="57" t="s">
        <v>166</v>
      </c>
      <c r="N105" s="57" t="s">
        <v>166</v>
      </c>
      <c r="O105" t="s">
        <v>166</v>
      </c>
      <c r="P105" t="s">
        <v>166</v>
      </c>
      <c r="Q105" t="s">
        <v>166</v>
      </c>
      <c r="R105" t="s">
        <v>166</v>
      </c>
      <c r="S105" s="56"/>
      <c r="T105" s="12"/>
      <c r="U105" s="12"/>
      <c r="V105" s="12"/>
      <c r="W105" s="12"/>
      <c r="X105" s="12"/>
      <c r="Y105" s="12"/>
      <c r="Z105" s="12"/>
    </row>
    <row r="106" spans="1:26" x14ac:dyDescent="0.2">
      <c r="A106" s="14" t="str">
        <f t="shared" si="8"/>
        <v/>
      </c>
      <c r="B106" s="15" t="str">
        <f t="shared" si="9"/>
        <v/>
      </c>
      <c r="C106" s="14" t="str">
        <f t="shared" si="10"/>
        <v/>
      </c>
      <c r="D106" s="51" t="str">
        <f t="shared" si="11"/>
        <v/>
      </c>
      <c r="E106" s="14" t="str">
        <f t="shared" si="12"/>
        <v/>
      </c>
      <c r="F106" s="14" t="str">
        <f t="shared" si="13"/>
        <v/>
      </c>
      <c r="G106" s="14" t="str">
        <f t="shared" si="14"/>
        <v/>
      </c>
      <c r="H106" s="14" t="str">
        <f t="shared" si="15"/>
        <v/>
      </c>
      <c r="I106" s="14" t="str">
        <f t="array" ref="I106">IF(IFERROR(INDEX($O$2:$O$500,SMALL(IF(($A$2:$A$500=$L106),ROW($L$2:$R$500)),1)-1),"")&lt;&gt;0,IFERROR(INDEX($O$2:$O$500,SMALL(IF(($A$2:$A$500=$L106),ROW($L$2:$R$500)),1)-1),""),"")</f>
        <v/>
      </c>
      <c r="J106" s="14" t="str">
        <f t="array" ref="J106">IF(IFERROR(INDEX($O$2:$O$500,SMALL(IF(($A$2:$A$500=$L106),ROW($L$2:$R$500)),2)-1),"")&lt;&gt;0,IFERROR(INDEX($O$2:$O$500,SMALL(IF(($A$2:$A$500=$L106),ROW($L$2:$R$500)),2)-1),""),"")</f>
        <v/>
      </c>
      <c r="K106" s="14" t="str">
        <f t="array" ref="K106">IF(IFERROR(INDEX($O$2:$O$500,SMALL(IF(($A$2:$A$500=$L106),ROW($L$2:$R$500)),3)-1),"")&lt;&gt;0,IFERROR(INDEX($O$2:$O$500,SMALL(IF(($A$2:$A$500=$L106),ROW($L$2:$R$500)),3)-1),""),"")</f>
        <v/>
      </c>
      <c r="L106" s="57" t="s">
        <v>166</v>
      </c>
      <c r="M106" s="57" t="s">
        <v>166</v>
      </c>
      <c r="N106" s="57" t="s">
        <v>166</v>
      </c>
      <c r="O106" t="s">
        <v>166</v>
      </c>
      <c r="P106" t="s">
        <v>166</v>
      </c>
      <c r="Q106" t="s">
        <v>166</v>
      </c>
      <c r="R106" t="s">
        <v>166</v>
      </c>
      <c r="S106" s="56"/>
      <c r="T106" s="12"/>
      <c r="U106" s="12"/>
      <c r="V106" s="12"/>
      <c r="W106" s="12"/>
      <c r="X106" s="12"/>
      <c r="Y106" s="12"/>
      <c r="Z106" s="12"/>
    </row>
    <row r="107" spans="1:26" x14ac:dyDescent="0.2">
      <c r="A107" s="14" t="str">
        <f t="shared" si="8"/>
        <v/>
      </c>
      <c r="B107" s="15" t="str">
        <f t="shared" si="9"/>
        <v/>
      </c>
      <c r="C107" s="14" t="str">
        <f t="shared" si="10"/>
        <v/>
      </c>
      <c r="D107" s="51" t="str">
        <f t="shared" si="11"/>
        <v/>
      </c>
      <c r="E107" s="14" t="str">
        <f t="shared" si="12"/>
        <v/>
      </c>
      <c r="F107" s="14" t="str">
        <f t="shared" si="13"/>
        <v/>
      </c>
      <c r="G107" s="14" t="str">
        <f t="shared" si="14"/>
        <v/>
      </c>
      <c r="H107" s="14" t="str">
        <f t="shared" si="15"/>
        <v/>
      </c>
      <c r="I107" s="14" t="str">
        <f t="array" ref="I107">IF(IFERROR(INDEX($O$2:$O$500,SMALL(IF(($A$2:$A$500=$L107),ROW($L$2:$R$500)),1)-1),"")&lt;&gt;0,IFERROR(INDEX($O$2:$O$500,SMALL(IF(($A$2:$A$500=$L107),ROW($L$2:$R$500)),1)-1),""),"")</f>
        <v/>
      </c>
      <c r="J107" s="14" t="str">
        <f t="array" ref="J107">IF(IFERROR(INDEX($O$2:$O$500,SMALL(IF(($A$2:$A$500=$L107),ROW($L$2:$R$500)),2)-1),"")&lt;&gt;0,IFERROR(INDEX($O$2:$O$500,SMALL(IF(($A$2:$A$500=$L107),ROW($L$2:$R$500)),2)-1),""),"")</f>
        <v/>
      </c>
      <c r="K107" s="14" t="str">
        <f t="array" ref="K107">IF(IFERROR(INDEX($O$2:$O$500,SMALL(IF(($A$2:$A$500=$L107),ROW($L$2:$R$500)),3)-1),"")&lt;&gt;0,IFERROR(INDEX($O$2:$O$500,SMALL(IF(($A$2:$A$500=$L107),ROW($L$2:$R$500)),3)-1),""),"")</f>
        <v/>
      </c>
      <c r="L107" s="57" t="s">
        <v>166</v>
      </c>
      <c r="M107" s="57" t="s">
        <v>166</v>
      </c>
      <c r="N107" s="57" t="s">
        <v>166</v>
      </c>
      <c r="O107" t="s">
        <v>166</v>
      </c>
      <c r="P107" t="s">
        <v>166</v>
      </c>
      <c r="Q107" t="s">
        <v>166</v>
      </c>
      <c r="R107" t="s">
        <v>166</v>
      </c>
      <c r="S107" s="56"/>
      <c r="T107" s="12"/>
      <c r="U107" s="12"/>
      <c r="V107" s="12"/>
      <c r="W107" s="12"/>
      <c r="X107" s="12"/>
      <c r="Y107" s="12"/>
      <c r="Z107" s="12"/>
    </row>
    <row r="108" spans="1:26" x14ac:dyDescent="0.2">
      <c r="A108" s="14" t="str">
        <f t="shared" si="8"/>
        <v/>
      </c>
      <c r="B108" s="15" t="str">
        <f t="shared" si="9"/>
        <v/>
      </c>
      <c r="C108" s="14" t="str">
        <f t="shared" si="10"/>
        <v/>
      </c>
      <c r="D108" s="51" t="str">
        <f t="shared" si="11"/>
        <v/>
      </c>
      <c r="E108" s="14" t="str">
        <f t="shared" si="12"/>
        <v/>
      </c>
      <c r="F108" s="14" t="str">
        <f t="shared" si="13"/>
        <v/>
      </c>
      <c r="G108" s="14" t="str">
        <f t="shared" si="14"/>
        <v/>
      </c>
      <c r="H108" s="14" t="str">
        <f t="shared" si="15"/>
        <v/>
      </c>
      <c r="I108" s="14" t="str">
        <f t="array" ref="I108">IF(IFERROR(INDEX($O$2:$O$500,SMALL(IF(($A$2:$A$500=$L108),ROW($L$2:$R$500)),1)-1),"")&lt;&gt;0,IFERROR(INDEX($O$2:$O$500,SMALL(IF(($A$2:$A$500=$L108),ROW($L$2:$R$500)),1)-1),""),"")</f>
        <v/>
      </c>
      <c r="J108" s="14" t="str">
        <f t="array" ref="J108">IF(IFERROR(INDEX($O$2:$O$500,SMALL(IF(($A$2:$A$500=$L108),ROW($L$2:$R$500)),2)-1),"")&lt;&gt;0,IFERROR(INDEX($O$2:$O$500,SMALL(IF(($A$2:$A$500=$L108),ROW($L$2:$R$500)),2)-1),""),"")</f>
        <v/>
      </c>
      <c r="K108" s="14" t="str">
        <f t="array" ref="K108">IF(IFERROR(INDEX($O$2:$O$500,SMALL(IF(($A$2:$A$500=$L108),ROW($L$2:$R$500)),3)-1),"")&lt;&gt;0,IFERROR(INDEX($O$2:$O$500,SMALL(IF(($A$2:$A$500=$L108),ROW($L$2:$R$500)),3)-1),""),"")</f>
        <v/>
      </c>
      <c r="L108" s="57" t="s">
        <v>166</v>
      </c>
      <c r="M108" s="57" t="s">
        <v>166</v>
      </c>
      <c r="N108" s="57" t="s">
        <v>166</v>
      </c>
      <c r="O108" t="s">
        <v>166</v>
      </c>
      <c r="P108" t="s">
        <v>166</v>
      </c>
      <c r="Q108" t="s">
        <v>166</v>
      </c>
      <c r="R108" t="s">
        <v>166</v>
      </c>
      <c r="S108" s="56"/>
      <c r="T108" s="12"/>
      <c r="U108" s="12"/>
      <c r="V108" s="12"/>
      <c r="W108" s="12"/>
      <c r="X108" s="12"/>
      <c r="Y108" s="12"/>
      <c r="Z108" s="12"/>
    </row>
    <row r="109" spans="1:26" x14ac:dyDescent="0.2">
      <c r="A109" s="14" t="str">
        <f t="shared" si="8"/>
        <v/>
      </c>
      <c r="B109" s="15" t="str">
        <f t="shared" si="9"/>
        <v/>
      </c>
      <c r="C109" s="14" t="str">
        <f t="shared" si="10"/>
        <v/>
      </c>
      <c r="D109" s="51" t="str">
        <f t="shared" si="11"/>
        <v/>
      </c>
      <c r="E109" s="14" t="str">
        <f t="shared" si="12"/>
        <v/>
      </c>
      <c r="F109" s="14" t="str">
        <f t="shared" si="13"/>
        <v/>
      </c>
      <c r="G109" s="14" t="str">
        <f t="shared" si="14"/>
        <v/>
      </c>
      <c r="H109" s="14" t="str">
        <f t="shared" si="15"/>
        <v/>
      </c>
      <c r="I109" s="14" t="str">
        <f t="array" ref="I109">IF(IFERROR(INDEX($O$2:$O$500,SMALL(IF(($A$2:$A$500=$L109),ROW($L$2:$R$500)),1)-1),"")&lt;&gt;0,IFERROR(INDEX($O$2:$O$500,SMALL(IF(($A$2:$A$500=$L109),ROW($L$2:$R$500)),1)-1),""),"")</f>
        <v/>
      </c>
      <c r="J109" s="14" t="str">
        <f t="array" ref="J109">IF(IFERROR(INDEX($O$2:$O$500,SMALL(IF(($A$2:$A$500=$L109),ROW($L$2:$R$500)),2)-1),"")&lt;&gt;0,IFERROR(INDEX($O$2:$O$500,SMALL(IF(($A$2:$A$500=$L109),ROW($L$2:$R$500)),2)-1),""),"")</f>
        <v/>
      </c>
      <c r="K109" s="14" t="str">
        <f t="array" ref="K109">IF(IFERROR(INDEX($O$2:$O$500,SMALL(IF(($A$2:$A$500=$L109),ROW($L$2:$R$500)),3)-1),"")&lt;&gt;0,IFERROR(INDEX($O$2:$O$500,SMALL(IF(($A$2:$A$500=$L109),ROW($L$2:$R$500)),3)-1),""),"")</f>
        <v/>
      </c>
      <c r="L109" s="57" t="s">
        <v>166</v>
      </c>
      <c r="M109" s="57" t="s">
        <v>166</v>
      </c>
      <c r="N109" s="57" t="s">
        <v>166</v>
      </c>
      <c r="O109" t="s">
        <v>166</v>
      </c>
      <c r="P109" t="s">
        <v>166</v>
      </c>
      <c r="Q109" t="s">
        <v>166</v>
      </c>
      <c r="R109" t="s">
        <v>166</v>
      </c>
      <c r="S109" s="56"/>
      <c r="T109" s="12"/>
      <c r="U109" s="12"/>
      <c r="V109" s="12"/>
      <c r="W109" s="12"/>
      <c r="X109" s="12"/>
      <c r="Y109" s="12"/>
      <c r="Z109" s="12"/>
    </row>
    <row r="110" spans="1:26" x14ac:dyDescent="0.2">
      <c r="A110" s="14" t="str">
        <f t="shared" si="8"/>
        <v/>
      </c>
      <c r="B110" s="15" t="str">
        <f t="shared" si="9"/>
        <v/>
      </c>
      <c r="C110" s="14" t="str">
        <f t="shared" si="10"/>
        <v/>
      </c>
      <c r="D110" s="51" t="str">
        <f t="shared" si="11"/>
        <v/>
      </c>
      <c r="E110" s="14" t="str">
        <f t="shared" si="12"/>
        <v/>
      </c>
      <c r="F110" s="14" t="str">
        <f t="shared" si="13"/>
        <v/>
      </c>
      <c r="G110" s="14" t="str">
        <f t="shared" si="14"/>
        <v/>
      </c>
      <c r="H110" s="14" t="str">
        <f t="shared" si="15"/>
        <v/>
      </c>
      <c r="I110" s="14" t="str">
        <f t="array" ref="I110">IF(IFERROR(INDEX($O$2:$O$500,SMALL(IF(($A$2:$A$500=$L110),ROW($L$2:$R$500)),1)-1),"")&lt;&gt;0,IFERROR(INDEX($O$2:$O$500,SMALL(IF(($A$2:$A$500=$L110),ROW($L$2:$R$500)),1)-1),""),"")</f>
        <v/>
      </c>
      <c r="J110" s="14" t="str">
        <f t="array" ref="J110">IF(IFERROR(INDEX($O$2:$O$500,SMALL(IF(($A$2:$A$500=$L110),ROW($L$2:$R$500)),2)-1),"")&lt;&gt;0,IFERROR(INDEX($O$2:$O$500,SMALL(IF(($A$2:$A$500=$L110),ROW($L$2:$R$500)),2)-1),""),"")</f>
        <v/>
      </c>
      <c r="K110" s="14" t="str">
        <f t="array" ref="K110">IF(IFERROR(INDEX($O$2:$O$500,SMALL(IF(($A$2:$A$500=$L110),ROW($L$2:$R$500)),3)-1),"")&lt;&gt;0,IFERROR(INDEX($O$2:$O$500,SMALL(IF(($A$2:$A$500=$L110),ROW($L$2:$R$500)),3)-1),""),"")</f>
        <v/>
      </c>
      <c r="L110" s="57" t="s">
        <v>166</v>
      </c>
      <c r="M110" s="57" t="s">
        <v>166</v>
      </c>
      <c r="N110" s="57" t="s">
        <v>166</v>
      </c>
      <c r="O110" t="s">
        <v>166</v>
      </c>
      <c r="P110" t="s">
        <v>166</v>
      </c>
      <c r="Q110" t="s">
        <v>166</v>
      </c>
      <c r="R110" t="s">
        <v>166</v>
      </c>
      <c r="S110" s="56"/>
      <c r="T110" s="12"/>
      <c r="U110" s="12"/>
      <c r="V110" s="12"/>
      <c r="W110" s="12"/>
      <c r="X110" s="12"/>
      <c r="Y110" s="12"/>
      <c r="Z110" s="12"/>
    </row>
    <row r="111" spans="1:26" x14ac:dyDescent="0.2">
      <c r="A111" s="14" t="str">
        <f t="shared" si="8"/>
        <v/>
      </c>
      <c r="B111" s="15" t="str">
        <f t="shared" si="9"/>
        <v/>
      </c>
      <c r="C111" s="14" t="str">
        <f t="shared" si="10"/>
        <v/>
      </c>
      <c r="D111" s="51" t="str">
        <f t="shared" si="11"/>
        <v/>
      </c>
      <c r="E111" s="14" t="str">
        <f t="shared" si="12"/>
        <v/>
      </c>
      <c r="F111" s="14" t="str">
        <f t="shared" si="13"/>
        <v/>
      </c>
      <c r="G111" s="14" t="str">
        <f t="shared" si="14"/>
        <v/>
      </c>
      <c r="H111" s="14" t="str">
        <f t="shared" si="15"/>
        <v/>
      </c>
      <c r="I111" s="14" t="str">
        <f t="array" ref="I111">IF(IFERROR(INDEX($O$2:$O$500,SMALL(IF(($A$2:$A$500=$L111),ROW($L$2:$R$500)),1)-1),"")&lt;&gt;0,IFERROR(INDEX($O$2:$O$500,SMALL(IF(($A$2:$A$500=$L111),ROW($L$2:$R$500)),1)-1),""),"")</f>
        <v/>
      </c>
      <c r="J111" s="14" t="str">
        <f t="array" ref="J111">IF(IFERROR(INDEX($O$2:$O$500,SMALL(IF(($A$2:$A$500=$L111),ROW($L$2:$R$500)),2)-1),"")&lt;&gt;0,IFERROR(INDEX($O$2:$O$500,SMALL(IF(($A$2:$A$500=$L111),ROW($L$2:$R$500)),2)-1),""),"")</f>
        <v/>
      </c>
      <c r="K111" s="14" t="str">
        <f t="array" ref="K111">IF(IFERROR(INDEX($O$2:$O$500,SMALL(IF(($A$2:$A$500=$L111),ROW($L$2:$R$500)),3)-1),"")&lt;&gt;0,IFERROR(INDEX($O$2:$O$500,SMALL(IF(($A$2:$A$500=$L111),ROW($L$2:$R$500)),3)-1),""),"")</f>
        <v/>
      </c>
      <c r="L111" s="57" t="s">
        <v>166</v>
      </c>
      <c r="M111" s="57" t="s">
        <v>166</v>
      </c>
      <c r="N111" s="57" t="s">
        <v>166</v>
      </c>
      <c r="O111" t="s">
        <v>166</v>
      </c>
      <c r="P111" t="s">
        <v>166</v>
      </c>
      <c r="Q111" t="s">
        <v>166</v>
      </c>
      <c r="R111" t="s">
        <v>166</v>
      </c>
      <c r="S111" s="56"/>
      <c r="T111" s="12"/>
      <c r="U111" s="12"/>
      <c r="V111" s="12"/>
      <c r="W111" s="12"/>
      <c r="X111" s="12"/>
      <c r="Y111" s="12"/>
      <c r="Z111" s="12"/>
    </row>
    <row r="112" spans="1:26" x14ac:dyDescent="0.2">
      <c r="A112" s="14" t="str">
        <f t="shared" si="8"/>
        <v/>
      </c>
      <c r="B112" s="15" t="str">
        <f t="shared" si="9"/>
        <v/>
      </c>
      <c r="C112" s="14" t="str">
        <f t="shared" si="10"/>
        <v/>
      </c>
      <c r="D112" s="51" t="str">
        <f t="shared" si="11"/>
        <v/>
      </c>
      <c r="E112" s="14" t="str">
        <f t="shared" si="12"/>
        <v/>
      </c>
      <c r="F112" s="14" t="str">
        <f t="shared" si="13"/>
        <v/>
      </c>
      <c r="G112" s="14" t="str">
        <f t="shared" si="14"/>
        <v/>
      </c>
      <c r="H112" s="14" t="str">
        <f t="shared" si="15"/>
        <v/>
      </c>
      <c r="I112" s="14" t="str">
        <f t="array" ref="I112">IF(IFERROR(INDEX($O$2:$O$500,SMALL(IF(($A$2:$A$500=$L112),ROW($L$2:$R$500)),1)-1),"")&lt;&gt;0,IFERROR(INDEX($O$2:$O$500,SMALL(IF(($A$2:$A$500=$L112),ROW($L$2:$R$500)),1)-1),""),"")</f>
        <v/>
      </c>
      <c r="J112" s="14" t="str">
        <f t="array" ref="J112">IF(IFERROR(INDEX($O$2:$O$500,SMALL(IF(($A$2:$A$500=$L112),ROW($L$2:$R$500)),2)-1),"")&lt;&gt;0,IFERROR(INDEX($O$2:$O$500,SMALL(IF(($A$2:$A$500=$L112),ROW($L$2:$R$500)),2)-1),""),"")</f>
        <v/>
      </c>
      <c r="K112" s="14" t="str">
        <f t="array" ref="K112">IF(IFERROR(INDEX($O$2:$O$500,SMALL(IF(($A$2:$A$500=$L112),ROW($L$2:$R$500)),3)-1),"")&lt;&gt;0,IFERROR(INDEX($O$2:$O$500,SMALL(IF(($A$2:$A$500=$L112),ROW($L$2:$R$500)),3)-1),""),"")</f>
        <v/>
      </c>
      <c r="L112" s="57" t="s">
        <v>166</v>
      </c>
      <c r="M112" s="57" t="s">
        <v>166</v>
      </c>
      <c r="N112" s="57" t="s">
        <v>166</v>
      </c>
      <c r="O112" t="s">
        <v>166</v>
      </c>
      <c r="P112" t="s">
        <v>166</v>
      </c>
      <c r="Q112" t="s">
        <v>166</v>
      </c>
      <c r="R112" t="s">
        <v>166</v>
      </c>
      <c r="S112" s="56"/>
      <c r="T112" s="12"/>
      <c r="U112" s="12"/>
      <c r="V112" s="12"/>
      <c r="W112" s="12"/>
      <c r="X112" s="12"/>
      <c r="Y112" s="12"/>
      <c r="Z112" s="12"/>
    </row>
    <row r="113" spans="1:26" x14ac:dyDescent="0.2">
      <c r="A113" s="14" t="str">
        <f t="shared" si="8"/>
        <v/>
      </c>
      <c r="B113" s="15" t="str">
        <f t="shared" si="9"/>
        <v/>
      </c>
      <c r="C113" s="14" t="str">
        <f t="shared" si="10"/>
        <v/>
      </c>
      <c r="D113" s="51" t="str">
        <f t="shared" si="11"/>
        <v/>
      </c>
      <c r="E113" s="14" t="str">
        <f t="shared" si="12"/>
        <v/>
      </c>
      <c r="F113" s="14" t="str">
        <f t="shared" si="13"/>
        <v/>
      </c>
      <c r="G113" s="14" t="str">
        <f t="shared" si="14"/>
        <v/>
      </c>
      <c r="H113" s="14" t="str">
        <f t="shared" si="15"/>
        <v/>
      </c>
      <c r="I113" s="14" t="str">
        <f t="array" ref="I113">IF(IFERROR(INDEX($O$2:$O$500,SMALL(IF(($A$2:$A$500=$L113),ROW($L$2:$R$500)),1)-1),"")&lt;&gt;0,IFERROR(INDEX($O$2:$O$500,SMALL(IF(($A$2:$A$500=$L113),ROW($L$2:$R$500)),1)-1),""),"")</f>
        <v/>
      </c>
      <c r="J113" s="14" t="str">
        <f t="array" ref="J113">IF(IFERROR(INDEX($O$2:$O$500,SMALL(IF(($A$2:$A$500=$L113),ROW($L$2:$R$500)),2)-1),"")&lt;&gt;0,IFERROR(INDEX($O$2:$O$500,SMALL(IF(($A$2:$A$500=$L113),ROW($L$2:$R$500)),2)-1),""),"")</f>
        <v/>
      </c>
      <c r="K113" s="14" t="str">
        <f t="array" ref="K113">IF(IFERROR(INDEX($O$2:$O$500,SMALL(IF(($A$2:$A$500=$L113),ROW($L$2:$R$500)),3)-1),"")&lt;&gt;0,IFERROR(INDEX($O$2:$O$500,SMALL(IF(($A$2:$A$500=$L113),ROW($L$2:$R$500)),3)-1),""),"")</f>
        <v/>
      </c>
      <c r="L113" s="57" t="s">
        <v>166</v>
      </c>
      <c r="M113" s="57" t="s">
        <v>166</v>
      </c>
      <c r="N113" s="57" t="s">
        <v>166</v>
      </c>
      <c r="O113" t="s">
        <v>166</v>
      </c>
      <c r="P113" t="s">
        <v>166</v>
      </c>
      <c r="Q113" t="s">
        <v>166</v>
      </c>
      <c r="R113" t="s">
        <v>166</v>
      </c>
      <c r="S113" s="56"/>
      <c r="T113" s="12"/>
      <c r="U113" s="12"/>
      <c r="V113" s="12"/>
      <c r="W113" s="12"/>
      <c r="X113" s="12"/>
      <c r="Y113" s="12"/>
      <c r="Z113" s="12"/>
    </row>
    <row r="114" spans="1:26" x14ac:dyDescent="0.2">
      <c r="A114" s="14" t="str">
        <f t="shared" si="8"/>
        <v/>
      </c>
      <c r="B114" s="15" t="str">
        <f t="shared" si="9"/>
        <v/>
      </c>
      <c r="C114" s="14" t="str">
        <f t="shared" si="10"/>
        <v/>
      </c>
      <c r="D114" s="51" t="str">
        <f t="shared" si="11"/>
        <v/>
      </c>
      <c r="E114" s="14" t="str">
        <f t="shared" si="12"/>
        <v/>
      </c>
      <c r="F114" s="14" t="str">
        <f t="shared" si="13"/>
        <v/>
      </c>
      <c r="G114" s="14" t="str">
        <f t="shared" si="14"/>
        <v/>
      </c>
      <c r="H114" s="14" t="str">
        <f t="shared" si="15"/>
        <v/>
      </c>
      <c r="I114" s="14" t="str">
        <f t="array" ref="I114">IF(IFERROR(INDEX($O$2:$O$500,SMALL(IF(($A$2:$A$500=$L114),ROW($L$2:$R$500)),1)-1),"")&lt;&gt;0,IFERROR(INDEX($O$2:$O$500,SMALL(IF(($A$2:$A$500=$L114),ROW($L$2:$R$500)),1)-1),""),"")</f>
        <v/>
      </c>
      <c r="J114" s="14" t="str">
        <f t="array" ref="J114">IF(IFERROR(INDEX($O$2:$O$500,SMALL(IF(($A$2:$A$500=$L114),ROW($L$2:$R$500)),2)-1),"")&lt;&gt;0,IFERROR(INDEX($O$2:$O$500,SMALL(IF(($A$2:$A$500=$L114),ROW($L$2:$R$500)),2)-1),""),"")</f>
        <v/>
      </c>
      <c r="K114" s="14" t="str">
        <f t="array" ref="K114">IF(IFERROR(INDEX($O$2:$O$500,SMALL(IF(($A$2:$A$500=$L114),ROW($L$2:$R$500)),3)-1),"")&lt;&gt;0,IFERROR(INDEX($O$2:$O$500,SMALL(IF(($A$2:$A$500=$L114),ROW($L$2:$R$500)),3)-1),""),"")</f>
        <v/>
      </c>
      <c r="L114" s="57" t="s">
        <v>166</v>
      </c>
      <c r="M114" s="57" t="s">
        <v>166</v>
      </c>
      <c r="N114" s="57" t="s">
        <v>166</v>
      </c>
      <c r="O114" t="s">
        <v>166</v>
      </c>
      <c r="P114" t="s">
        <v>166</v>
      </c>
      <c r="Q114" t="s">
        <v>166</v>
      </c>
      <c r="R114" t="s">
        <v>166</v>
      </c>
      <c r="S114" s="56"/>
      <c r="T114" s="12"/>
      <c r="U114" s="12"/>
      <c r="V114" s="12"/>
      <c r="W114" s="12"/>
      <c r="X114" s="12"/>
      <c r="Y114" s="12"/>
      <c r="Z114" s="12"/>
    </row>
    <row r="115" spans="1:26" x14ac:dyDescent="0.2">
      <c r="A115" s="14" t="str">
        <f t="shared" si="8"/>
        <v/>
      </c>
      <c r="B115" s="15" t="str">
        <f t="shared" si="9"/>
        <v/>
      </c>
      <c r="C115" s="14" t="str">
        <f t="shared" si="10"/>
        <v/>
      </c>
      <c r="D115" s="51" t="str">
        <f t="shared" si="11"/>
        <v/>
      </c>
      <c r="E115" s="14" t="str">
        <f t="shared" si="12"/>
        <v/>
      </c>
      <c r="F115" s="14" t="str">
        <f t="shared" si="13"/>
        <v/>
      </c>
      <c r="G115" s="14" t="str">
        <f t="shared" si="14"/>
        <v/>
      </c>
      <c r="H115" s="14" t="str">
        <f t="shared" si="15"/>
        <v/>
      </c>
      <c r="I115" s="14" t="str">
        <f t="array" ref="I115">IF(IFERROR(INDEX($O$2:$O$500,SMALL(IF(($A$2:$A$500=$L115),ROW($L$2:$R$500)),1)-1),"")&lt;&gt;0,IFERROR(INDEX($O$2:$O$500,SMALL(IF(($A$2:$A$500=$L115),ROW($L$2:$R$500)),1)-1),""),"")</f>
        <v/>
      </c>
      <c r="J115" s="14" t="str">
        <f t="array" ref="J115">IF(IFERROR(INDEX($O$2:$O$500,SMALL(IF(($A$2:$A$500=$L115),ROW($L$2:$R$500)),2)-1),"")&lt;&gt;0,IFERROR(INDEX($O$2:$O$500,SMALL(IF(($A$2:$A$500=$L115),ROW($L$2:$R$500)),2)-1),""),"")</f>
        <v/>
      </c>
      <c r="K115" s="14" t="str">
        <f t="array" ref="K115">IF(IFERROR(INDEX($O$2:$O$500,SMALL(IF(($A$2:$A$500=$L115),ROW($L$2:$R$500)),3)-1),"")&lt;&gt;0,IFERROR(INDEX($O$2:$O$500,SMALL(IF(($A$2:$A$500=$L115),ROW($L$2:$R$500)),3)-1),""),"")</f>
        <v/>
      </c>
      <c r="L115" s="57" t="s">
        <v>166</v>
      </c>
      <c r="M115" s="57" t="s">
        <v>166</v>
      </c>
      <c r="N115" s="57" t="s">
        <v>166</v>
      </c>
      <c r="O115" t="s">
        <v>166</v>
      </c>
      <c r="P115" t="s">
        <v>166</v>
      </c>
      <c r="Q115" t="s">
        <v>166</v>
      </c>
      <c r="R115" t="s">
        <v>166</v>
      </c>
      <c r="S115" s="56"/>
      <c r="T115" s="12"/>
      <c r="U115" s="12"/>
      <c r="V115" s="12"/>
      <c r="W115" s="12"/>
      <c r="X115" s="12"/>
      <c r="Y115" s="12"/>
      <c r="Z115" s="12"/>
    </row>
    <row r="116" spans="1:26" x14ac:dyDescent="0.2">
      <c r="A116" s="14" t="str">
        <f t="shared" si="8"/>
        <v/>
      </c>
      <c r="B116" s="15" t="str">
        <f t="shared" si="9"/>
        <v/>
      </c>
      <c r="C116" s="14" t="str">
        <f t="shared" si="10"/>
        <v/>
      </c>
      <c r="D116" s="51" t="str">
        <f t="shared" si="11"/>
        <v/>
      </c>
      <c r="E116" s="14" t="str">
        <f t="shared" si="12"/>
        <v/>
      </c>
      <c r="F116" s="14" t="str">
        <f t="shared" si="13"/>
        <v/>
      </c>
      <c r="G116" s="14" t="str">
        <f t="shared" si="14"/>
        <v/>
      </c>
      <c r="H116" s="14" t="str">
        <f t="shared" si="15"/>
        <v/>
      </c>
      <c r="I116" s="14" t="str">
        <f t="array" ref="I116">IF(IFERROR(INDEX($O$2:$O$500,SMALL(IF(($A$2:$A$500=$L116),ROW($L$2:$R$500)),1)-1),"")&lt;&gt;0,IFERROR(INDEX($O$2:$O$500,SMALL(IF(($A$2:$A$500=$L116),ROW($L$2:$R$500)),1)-1),""),"")</f>
        <v/>
      </c>
      <c r="J116" s="14" t="str">
        <f t="array" ref="J116">IF(IFERROR(INDEX($O$2:$O$500,SMALL(IF(($A$2:$A$500=$L116),ROW($L$2:$R$500)),2)-1),"")&lt;&gt;0,IFERROR(INDEX($O$2:$O$500,SMALL(IF(($A$2:$A$500=$L116),ROW($L$2:$R$500)),2)-1),""),"")</f>
        <v/>
      </c>
      <c r="K116" s="14" t="str">
        <f t="array" ref="K116">IF(IFERROR(INDEX($O$2:$O$500,SMALL(IF(($A$2:$A$500=$L116),ROW($L$2:$R$500)),3)-1),"")&lt;&gt;0,IFERROR(INDEX($O$2:$O$500,SMALL(IF(($A$2:$A$500=$L116),ROW($L$2:$R$500)),3)-1),""),"")</f>
        <v/>
      </c>
      <c r="L116" s="57" t="s">
        <v>166</v>
      </c>
      <c r="M116" s="57" t="s">
        <v>166</v>
      </c>
      <c r="N116" s="57" t="s">
        <v>166</v>
      </c>
      <c r="O116" t="s">
        <v>166</v>
      </c>
      <c r="P116" t="s">
        <v>166</v>
      </c>
      <c r="Q116" t="s">
        <v>166</v>
      </c>
      <c r="R116" t="s">
        <v>166</v>
      </c>
      <c r="S116" s="56"/>
      <c r="T116" s="12"/>
      <c r="U116" s="12"/>
      <c r="V116" s="12"/>
      <c r="W116" s="12"/>
      <c r="X116" s="12"/>
      <c r="Y116" s="12"/>
      <c r="Z116" s="12"/>
    </row>
    <row r="117" spans="1:26" x14ac:dyDescent="0.2">
      <c r="A117" s="14" t="str">
        <f t="shared" si="8"/>
        <v/>
      </c>
      <c r="B117" s="15" t="str">
        <f t="shared" si="9"/>
        <v/>
      </c>
      <c r="C117" s="14" t="str">
        <f t="shared" si="10"/>
        <v/>
      </c>
      <c r="D117" s="51" t="str">
        <f t="shared" si="11"/>
        <v/>
      </c>
      <c r="E117" s="14" t="str">
        <f t="shared" si="12"/>
        <v/>
      </c>
      <c r="F117" s="14" t="str">
        <f t="shared" si="13"/>
        <v/>
      </c>
      <c r="G117" s="14" t="str">
        <f t="shared" si="14"/>
        <v/>
      </c>
      <c r="H117" s="14" t="str">
        <f t="shared" si="15"/>
        <v/>
      </c>
      <c r="I117" s="14" t="str">
        <f t="array" ref="I117">IF(IFERROR(INDEX($O$2:$O$500,SMALL(IF(($A$2:$A$500=$L117),ROW($L$2:$R$500)),1)-1),"")&lt;&gt;0,IFERROR(INDEX($O$2:$O$500,SMALL(IF(($A$2:$A$500=$L117),ROW($L$2:$R$500)),1)-1),""),"")</f>
        <v/>
      </c>
      <c r="J117" s="14" t="str">
        <f t="array" ref="J117">IF(IFERROR(INDEX($O$2:$O$500,SMALL(IF(($A$2:$A$500=$L117),ROW($L$2:$R$500)),2)-1),"")&lt;&gt;0,IFERROR(INDEX($O$2:$O$500,SMALL(IF(($A$2:$A$500=$L117),ROW($L$2:$R$500)),2)-1),""),"")</f>
        <v/>
      </c>
      <c r="K117" s="14" t="str">
        <f t="array" ref="K117">IF(IFERROR(INDEX($O$2:$O$500,SMALL(IF(($A$2:$A$500=$L117),ROW($L$2:$R$500)),3)-1),"")&lt;&gt;0,IFERROR(INDEX($O$2:$O$500,SMALL(IF(($A$2:$A$500=$L117),ROW($L$2:$R$500)),3)-1),""),"")</f>
        <v/>
      </c>
      <c r="L117" s="57" t="s">
        <v>166</v>
      </c>
      <c r="M117" s="57" t="s">
        <v>166</v>
      </c>
      <c r="N117" s="57" t="s">
        <v>166</v>
      </c>
      <c r="O117" t="s">
        <v>166</v>
      </c>
      <c r="P117" t="s">
        <v>166</v>
      </c>
      <c r="Q117" t="s">
        <v>166</v>
      </c>
      <c r="R117" t="s">
        <v>166</v>
      </c>
      <c r="S117" s="56"/>
      <c r="T117" s="12"/>
      <c r="U117" s="12"/>
      <c r="V117" s="12"/>
      <c r="W117" s="12"/>
      <c r="X117" s="12"/>
      <c r="Y117" s="12"/>
      <c r="Z117" s="12"/>
    </row>
    <row r="118" spans="1:26" x14ac:dyDescent="0.2">
      <c r="A118" s="14" t="str">
        <f t="shared" si="8"/>
        <v/>
      </c>
      <c r="B118" s="15" t="str">
        <f t="shared" si="9"/>
        <v/>
      </c>
      <c r="C118" s="14" t="str">
        <f t="shared" si="10"/>
        <v/>
      </c>
      <c r="D118" s="51" t="str">
        <f t="shared" si="11"/>
        <v/>
      </c>
      <c r="E118" s="14" t="str">
        <f t="shared" si="12"/>
        <v/>
      </c>
      <c r="F118" s="14" t="str">
        <f t="shared" si="13"/>
        <v/>
      </c>
      <c r="G118" s="14" t="str">
        <f t="shared" si="14"/>
        <v/>
      </c>
      <c r="H118" s="14" t="str">
        <f t="shared" si="15"/>
        <v/>
      </c>
      <c r="I118" s="14" t="str">
        <f t="array" ref="I118">IF(IFERROR(INDEX($O$2:$O$500,SMALL(IF(($A$2:$A$500=$L118),ROW($L$2:$R$500)),1)-1),"")&lt;&gt;0,IFERROR(INDEX($O$2:$O$500,SMALL(IF(($A$2:$A$500=$L118),ROW($L$2:$R$500)),1)-1),""),"")</f>
        <v/>
      </c>
      <c r="J118" s="14" t="str">
        <f t="array" ref="J118">IF(IFERROR(INDEX($O$2:$O$500,SMALL(IF(($A$2:$A$500=$L118),ROW($L$2:$R$500)),2)-1),"")&lt;&gt;0,IFERROR(INDEX($O$2:$O$500,SMALL(IF(($A$2:$A$500=$L118),ROW($L$2:$R$500)),2)-1),""),"")</f>
        <v/>
      </c>
      <c r="K118" s="14" t="str">
        <f t="array" ref="K118">IF(IFERROR(INDEX($O$2:$O$500,SMALL(IF(($A$2:$A$500=$L118),ROW($L$2:$R$500)),3)-1),"")&lt;&gt;0,IFERROR(INDEX($O$2:$O$500,SMALL(IF(($A$2:$A$500=$L118),ROW($L$2:$R$500)),3)-1),""),"")</f>
        <v/>
      </c>
      <c r="L118" s="57" t="s">
        <v>166</v>
      </c>
      <c r="M118" s="57" t="s">
        <v>166</v>
      </c>
      <c r="N118" s="57" t="s">
        <v>166</v>
      </c>
      <c r="O118" t="s">
        <v>166</v>
      </c>
      <c r="P118" t="s">
        <v>166</v>
      </c>
      <c r="Q118" t="s">
        <v>166</v>
      </c>
      <c r="R118" t="s">
        <v>166</v>
      </c>
      <c r="S118" s="56"/>
      <c r="T118" s="12"/>
      <c r="U118" s="12"/>
      <c r="V118" s="12"/>
      <c r="W118" s="12"/>
      <c r="X118" s="12"/>
      <c r="Y118" s="12"/>
      <c r="Z118" s="12"/>
    </row>
    <row r="119" spans="1:26" x14ac:dyDescent="0.2">
      <c r="A119" s="14" t="str">
        <f t="shared" si="8"/>
        <v/>
      </c>
      <c r="B119" s="15" t="str">
        <f t="shared" si="9"/>
        <v/>
      </c>
      <c r="C119" s="14" t="str">
        <f t="shared" si="10"/>
        <v/>
      </c>
      <c r="D119" s="51" t="str">
        <f t="shared" si="11"/>
        <v/>
      </c>
      <c r="E119" s="14" t="str">
        <f t="shared" si="12"/>
        <v/>
      </c>
      <c r="F119" s="14" t="str">
        <f t="shared" si="13"/>
        <v/>
      </c>
      <c r="G119" s="14" t="str">
        <f t="shared" si="14"/>
        <v/>
      </c>
      <c r="H119" s="14" t="str">
        <f t="shared" si="15"/>
        <v/>
      </c>
      <c r="I119" s="14" t="str">
        <f t="array" ref="I119">IF(IFERROR(INDEX($O$2:$O$500,SMALL(IF(($A$2:$A$500=$L119),ROW($L$2:$R$500)),1)-1),"")&lt;&gt;0,IFERROR(INDEX($O$2:$O$500,SMALL(IF(($A$2:$A$500=$L119),ROW($L$2:$R$500)),1)-1),""),"")</f>
        <v/>
      </c>
      <c r="J119" s="14" t="str">
        <f t="array" ref="J119">IF(IFERROR(INDEX($O$2:$O$500,SMALL(IF(($A$2:$A$500=$L119),ROW($L$2:$R$500)),2)-1),"")&lt;&gt;0,IFERROR(INDEX($O$2:$O$500,SMALL(IF(($A$2:$A$500=$L119),ROW($L$2:$R$500)),2)-1),""),"")</f>
        <v/>
      </c>
      <c r="K119" s="14" t="str">
        <f t="array" ref="K119">IF(IFERROR(INDEX($O$2:$O$500,SMALL(IF(($A$2:$A$500=$L119),ROW($L$2:$R$500)),3)-1),"")&lt;&gt;0,IFERROR(INDEX($O$2:$O$500,SMALL(IF(($A$2:$A$500=$L119),ROW($L$2:$R$500)),3)-1),""),"")</f>
        <v/>
      </c>
      <c r="L119" s="57" t="s">
        <v>166</v>
      </c>
      <c r="M119" s="57" t="s">
        <v>166</v>
      </c>
      <c r="N119" s="57" t="s">
        <v>166</v>
      </c>
      <c r="O119" t="s">
        <v>166</v>
      </c>
      <c r="P119" t="s">
        <v>166</v>
      </c>
      <c r="Q119" t="s">
        <v>166</v>
      </c>
      <c r="R119" t="s">
        <v>166</v>
      </c>
      <c r="S119" s="56"/>
      <c r="T119" s="12"/>
      <c r="U119" s="12"/>
      <c r="V119" s="12"/>
      <c r="W119" s="12"/>
      <c r="X119" s="12"/>
      <c r="Y119" s="12"/>
      <c r="Z119" s="12"/>
    </row>
    <row r="120" spans="1:26" x14ac:dyDescent="0.2">
      <c r="A120" s="14" t="str">
        <f t="shared" si="8"/>
        <v/>
      </c>
      <c r="B120" s="15" t="str">
        <f t="shared" si="9"/>
        <v/>
      </c>
      <c r="C120" s="14" t="str">
        <f t="shared" si="10"/>
        <v/>
      </c>
      <c r="D120" s="51" t="str">
        <f t="shared" si="11"/>
        <v/>
      </c>
      <c r="E120" s="14" t="str">
        <f t="shared" si="12"/>
        <v/>
      </c>
      <c r="F120" s="14" t="str">
        <f t="shared" si="13"/>
        <v/>
      </c>
      <c r="G120" s="14" t="str">
        <f t="shared" si="14"/>
        <v/>
      </c>
      <c r="H120" s="14" t="str">
        <f t="shared" si="15"/>
        <v/>
      </c>
      <c r="I120" s="14" t="str">
        <f t="array" ref="I120">IF(IFERROR(INDEX($O$2:$O$500,SMALL(IF(($A$2:$A$500=$L120),ROW($L$2:$R$500)),1)-1),"")&lt;&gt;0,IFERROR(INDEX($O$2:$O$500,SMALL(IF(($A$2:$A$500=$L120),ROW($L$2:$R$500)),1)-1),""),"")</f>
        <v/>
      </c>
      <c r="J120" s="14" t="str">
        <f t="array" ref="J120">IF(IFERROR(INDEX($O$2:$O$500,SMALL(IF(($A$2:$A$500=$L120),ROW($L$2:$R$500)),2)-1),"")&lt;&gt;0,IFERROR(INDEX($O$2:$O$500,SMALL(IF(($A$2:$A$500=$L120),ROW($L$2:$R$500)),2)-1),""),"")</f>
        <v/>
      </c>
      <c r="K120" s="14" t="str">
        <f t="array" ref="K120">IF(IFERROR(INDEX($O$2:$O$500,SMALL(IF(($A$2:$A$500=$L120),ROW($L$2:$R$500)),3)-1),"")&lt;&gt;0,IFERROR(INDEX($O$2:$O$500,SMALL(IF(($A$2:$A$500=$L120),ROW($L$2:$R$500)),3)-1),""),"")</f>
        <v/>
      </c>
      <c r="L120" s="59" t="s">
        <v>166</v>
      </c>
      <c r="M120" s="59" t="s">
        <v>166</v>
      </c>
      <c r="N120" s="59" t="s">
        <v>166</v>
      </c>
      <c r="O120" s="62" t="s">
        <v>166</v>
      </c>
      <c r="P120" s="62" t="s">
        <v>166</v>
      </c>
      <c r="Q120" s="62" t="s">
        <v>166</v>
      </c>
      <c r="R120" s="62" t="s">
        <v>166</v>
      </c>
      <c r="S120" s="56"/>
      <c r="T120" s="12"/>
      <c r="U120" s="12"/>
      <c r="V120" s="12"/>
      <c r="W120" s="12"/>
      <c r="X120" s="12"/>
      <c r="Y120" s="12"/>
      <c r="Z120" s="12"/>
    </row>
    <row r="121" spans="1:26" x14ac:dyDescent="0.2">
      <c r="A121" s="14" t="str">
        <f t="shared" si="8"/>
        <v/>
      </c>
      <c r="B121" s="15" t="str">
        <f t="shared" si="9"/>
        <v/>
      </c>
      <c r="C121" s="14" t="str">
        <f t="shared" si="10"/>
        <v/>
      </c>
      <c r="D121" s="51" t="str">
        <f t="shared" si="11"/>
        <v/>
      </c>
      <c r="E121" s="14" t="str">
        <f t="shared" si="12"/>
        <v/>
      </c>
      <c r="F121" s="14" t="str">
        <f t="shared" si="13"/>
        <v/>
      </c>
      <c r="G121" s="14" t="str">
        <f t="shared" si="14"/>
        <v/>
      </c>
      <c r="H121" s="14" t="str">
        <f t="shared" si="15"/>
        <v/>
      </c>
      <c r="I121" s="14" t="str">
        <f t="array" ref="I121">IF(IFERROR(INDEX($O$2:$O$500,SMALL(IF(($A$2:$A$500=$L121),ROW($L$2:$R$500)),1)-1),"")&lt;&gt;0,IFERROR(INDEX($O$2:$O$500,SMALL(IF(($A$2:$A$500=$L121),ROW($L$2:$R$500)),1)-1),""),"")</f>
        <v/>
      </c>
      <c r="J121" s="14" t="str">
        <f t="array" ref="J121">IF(IFERROR(INDEX($O$2:$O$500,SMALL(IF(($A$2:$A$500=$L121),ROW($L$2:$R$500)),2)-1),"")&lt;&gt;0,IFERROR(INDEX($O$2:$O$500,SMALL(IF(($A$2:$A$500=$L121),ROW($L$2:$R$500)),2)-1),""),"")</f>
        <v/>
      </c>
      <c r="K121" s="14" t="str">
        <f t="array" ref="K121">IF(IFERROR(INDEX($O$2:$O$500,SMALL(IF(($A$2:$A$500=$L121),ROW($L$2:$R$500)),3)-1),"")&lt;&gt;0,IFERROR(INDEX($O$2:$O$500,SMALL(IF(($A$2:$A$500=$L121),ROW($L$2:$R$500)),3)-1),""),"")</f>
        <v/>
      </c>
      <c r="L121" s="57" t="s">
        <v>166</v>
      </c>
      <c r="M121" s="57" t="s">
        <v>166</v>
      </c>
      <c r="N121" s="57" t="s">
        <v>166</v>
      </c>
      <c r="O121" t="s">
        <v>166</v>
      </c>
      <c r="P121" t="s">
        <v>166</v>
      </c>
      <c r="Q121" t="s">
        <v>166</v>
      </c>
      <c r="R121" t="s">
        <v>166</v>
      </c>
      <c r="S121" s="56"/>
      <c r="T121" s="12"/>
      <c r="U121" s="12"/>
      <c r="V121" s="12"/>
      <c r="W121" s="12"/>
      <c r="X121" s="12"/>
      <c r="Y121" s="12"/>
      <c r="Z121" s="12"/>
    </row>
    <row r="122" spans="1:26" x14ac:dyDescent="0.2">
      <c r="A122" s="14" t="str">
        <f t="shared" si="8"/>
        <v/>
      </c>
      <c r="B122" s="15" t="str">
        <f t="shared" si="9"/>
        <v/>
      </c>
      <c r="C122" s="14" t="str">
        <f t="shared" si="10"/>
        <v/>
      </c>
      <c r="D122" s="51" t="str">
        <f t="shared" si="11"/>
        <v/>
      </c>
      <c r="E122" s="14" t="str">
        <f t="shared" si="12"/>
        <v/>
      </c>
      <c r="F122" s="14" t="str">
        <f t="shared" si="13"/>
        <v/>
      </c>
      <c r="G122" s="14" t="str">
        <f t="shared" si="14"/>
        <v/>
      </c>
      <c r="H122" s="14" t="str">
        <f t="shared" si="15"/>
        <v/>
      </c>
      <c r="I122" s="14" t="str">
        <f t="array" ref="I122">IF(IFERROR(INDEX($O$2:$O$500,SMALL(IF(($A$2:$A$500=$L122),ROW($L$2:$R$500)),1)-1),"")&lt;&gt;0,IFERROR(INDEX($O$2:$O$500,SMALL(IF(($A$2:$A$500=$L122),ROW($L$2:$R$500)),1)-1),""),"")</f>
        <v/>
      </c>
      <c r="J122" s="14" t="str">
        <f t="array" ref="J122">IF(IFERROR(INDEX($O$2:$O$500,SMALL(IF(($A$2:$A$500=$L122),ROW($L$2:$R$500)),2)-1),"")&lt;&gt;0,IFERROR(INDEX($O$2:$O$500,SMALL(IF(($A$2:$A$500=$L122),ROW($L$2:$R$500)),2)-1),""),"")</f>
        <v/>
      </c>
      <c r="K122" s="14" t="str">
        <f t="array" ref="K122">IF(IFERROR(INDEX($O$2:$O$500,SMALL(IF(($A$2:$A$500=$L122),ROW($L$2:$R$500)),3)-1),"")&lt;&gt;0,IFERROR(INDEX($O$2:$O$500,SMALL(IF(($A$2:$A$500=$L122),ROW($L$2:$R$500)),3)-1),""),"")</f>
        <v/>
      </c>
      <c r="L122" s="57" t="s">
        <v>166</v>
      </c>
      <c r="M122" s="57" t="s">
        <v>166</v>
      </c>
      <c r="N122" s="57" t="s">
        <v>166</v>
      </c>
      <c r="O122" t="s">
        <v>166</v>
      </c>
      <c r="P122" t="s">
        <v>166</v>
      </c>
      <c r="Q122" t="s">
        <v>166</v>
      </c>
      <c r="R122" t="s">
        <v>166</v>
      </c>
      <c r="S122" s="56"/>
      <c r="T122" s="12"/>
      <c r="U122" s="12"/>
      <c r="V122" s="12"/>
      <c r="W122" s="12"/>
      <c r="X122" s="12"/>
      <c r="Y122" s="12"/>
      <c r="Z122" s="12"/>
    </row>
    <row r="123" spans="1:26" x14ac:dyDescent="0.2">
      <c r="A123" s="14" t="str">
        <f t="shared" si="8"/>
        <v/>
      </c>
      <c r="B123" s="15" t="str">
        <f t="shared" si="9"/>
        <v/>
      </c>
      <c r="C123" s="14" t="str">
        <f t="shared" si="10"/>
        <v/>
      </c>
      <c r="D123" s="51" t="str">
        <f t="shared" si="11"/>
        <v/>
      </c>
      <c r="E123" s="14" t="str">
        <f t="shared" si="12"/>
        <v/>
      </c>
      <c r="F123" s="14" t="str">
        <f t="shared" si="13"/>
        <v/>
      </c>
      <c r="G123" s="14" t="str">
        <f t="shared" si="14"/>
        <v/>
      </c>
      <c r="H123" s="14" t="str">
        <f t="shared" si="15"/>
        <v/>
      </c>
      <c r="I123" s="14" t="str">
        <f t="array" ref="I123">IF(IFERROR(INDEX($O$2:$O$500,SMALL(IF(($A$2:$A$500=$L123),ROW($L$2:$R$500)),1)-1),"")&lt;&gt;0,IFERROR(INDEX($O$2:$O$500,SMALL(IF(($A$2:$A$500=$L123),ROW($L$2:$R$500)),1)-1),""),"")</f>
        <v/>
      </c>
      <c r="J123" s="14" t="str">
        <f t="array" ref="J123">IF(IFERROR(INDEX($O$2:$O$500,SMALL(IF(($A$2:$A$500=$L123),ROW($L$2:$R$500)),2)-1),"")&lt;&gt;0,IFERROR(INDEX($O$2:$O$500,SMALL(IF(($A$2:$A$500=$L123),ROW($L$2:$R$500)),2)-1),""),"")</f>
        <v/>
      </c>
      <c r="K123" s="14" t="str">
        <f t="array" ref="K123">IF(IFERROR(INDEX($O$2:$O$500,SMALL(IF(($A$2:$A$500=$L123),ROW($L$2:$R$500)),3)-1),"")&lt;&gt;0,IFERROR(INDEX($O$2:$O$500,SMALL(IF(($A$2:$A$500=$L123),ROW($L$2:$R$500)),3)-1),""),"")</f>
        <v/>
      </c>
      <c r="L123" s="57" t="s">
        <v>166</v>
      </c>
      <c r="M123" s="57" t="s">
        <v>166</v>
      </c>
      <c r="N123" s="57" t="s">
        <v>166</v>
      </c>
      <c r="O123" t="s">
        <v>166</v>
      </c>
      <c r="P123" t="s">
        <v>166</v>
      </c>
      <c r="Q123" t="s">
        <v>166</v>
      </c>
      <c r="R123" t="s">
        <v>166</v>
      </c>
      <c r="S123" s="56"/>
      <c r="T123" s="12"/>
      <c r="U123" s="12"/>
      <c r="V123" s="12"/>
      <c r="W123" s="12"/>
      <c r="X123" s="12"/>
      <c r="Y123" s="12"/>
      <c r="Z123" s="12"/>
    </row>
    <row r="124" spans="1:26" x14ac:dyDescent="0.2">
      <c r="A124" s="14" t="str">
        <f t="shared" si="8"/>
        <v/>
      </c>
      <c r="B124" s="15" t="str">
        <f t="shared" si="9"/>
        <v/>
      </c>
      <c r="C124" s="14" t="str">
        <f t="shared" si="10"/>
        <v/>
      </c>
      <c r="D124" s="51" t="str">
        <f t="shared" si="11"/>
        <v/>
      </c>
      <c r="E124" s="14" t="str">
        <f t="shared" si="12"/>
        <v/>
      </c>
      <c r="F124" s="14" t="str">
        <f t="shared" si="13"/>
        <v/>
      </c>
      <c r="G124" s="14" t="str">
        <f t="shared" si="14"/>
        <v/>
      </c>
      <c r="H124" s="14" t="str">
        <f t="shared" si="15"/>
        <v/>
      </c>
      <c r="I124" s="14" t="str">
        <f t="array" ref="I124">IF(IFERROR(INDEX($O$2:$O$500,SMALL(IF(($A$2:$A$500=$L124),ROW($L$2:$R$500)),1)-1),"")&lt;&gt;0,IFERROR(INDEX($O$2:$O$500,SMALL(IF(($A$2:$A$500=$L124),ROW($L$2:$R$500)),1)-1),""),"")</f>
        <v/>
      </c>
      <c r="J124" s="14" t="str">
        <f t="array" ref="J124">IF(IFERROR(INDEX($O$2:$O$500,SMALL(IF(($A$2:$A$500=$L124),ROW($L$2:$R$500)),2)-1),"")&lt;&gt;0,IFERROR(INDEX($O$2:$O$500,SMALL(IF(($A$2:$A$500=$L124),ROW($L$2:$R$500)),2)-1),""),"")</f>
        <v/>
      </c>
      <c r="K124" s="14" t="str">
        <f t="array" ref="K124">IF(IFERROR(INDEX($O$2:$O$500,SMALL(IF(($A$2:$A$500=$L124),ROW($L$2:$R$500)),3)-1),"")&lt;&gt;0,IFERROR(INDEX($O$2:$O$500,SMALL(IF(($A$2:$A$500=$L124),ROW($L$2:$R$500)),3)-1),""),"")</f>
        <v/>
      </c>
      <c r="L124" s="57" t="s">
        <v>166</v>
      </c>
      <c r="M124" s="57" t="s">
        <v>166</v>
      </c>
      <c r="N124" s="57" t="s">
        <v>166</v>
      </c>
      <c r="O124" t="s">
        <v>166</v>
      </c>
      <c r="P124" t="s">
        <v>166</v>
      </c>
      <c r="Q124" t="s">
        <v>166</v>
      </c>
      <c r="R124" t="s">
        <v>166</v>
      </c>
      <c r="S124" s="56"/>
      <c r="T124" s="12"/>
      <c r="U124" s="12"/>
      <c r="V124" s="12"/>
      <c r="W124" s="12"/>
      <c r="X124" s="12"/>
      <c r="Y124" s="12"/>
      <c r="Z124" s="12"/>
    </row>
    <row r="125" spans="1:26" x14ac:dyDescent="0.2">
      <c r="A125" s="14" t="str">
        <f t="shared" si="8"/>
        <v/>
      </c>
      <c r="B125" s="15" t="str">
        <f t="shared" si="9"/>
        <v/>
      </c>
      <c r="C125" s="14" t="str">
        <f t="shared" si="10"/>
        <v/>
      </c>
      <c r="D125" s="51" t="str">
        <f t="shared" si="11"/>
        <v/>
      </c>
      <c r="E125" s="14" t="str">
        <f t="shared" si="12"/>
        <v/>
      </c>
      <c r="F125" s="14" t="str">
        <f t="shared" si="13"/>
        <v/>
      </c>
      <c r="G125" s="14" t="str">
        <f t="shared" si="14"/>
        <v/>
      </c>
      <c r="H125" s="14" t="str">
        <f t="shared" si="15"/>
        <v/>
      </c>
      <c r="I125" s="14" t="str">
        <f t="array" ref="I125">IF(IFERROR(INDEX($O$2:$O$500,SMALL(IF(($A$2:$A$500=$L125),ROW($L$2:$R$500)),1)-1),"")&lt;&gt;0,IFERROR(INDEX($O$2:$O$500,SMALL(IF(($A$2:$A$500=$L125),ROW($L$2:$R$500)),1)-1),""),"")</f>
        <v/>
      </c>
      <c r="J125" s="14" t="str">
        <f t="array" ref="J125">IF(IFERROR(INDEX($O$2:$O$500,SMALL(IF(($A$2:$A$500=$L125),ROW($L$2:$R$500)),2)-1),"")&lt;&gt;0,IFERROR(INDEX($O$2:$O$500,SMALL(IF(($A$2:$A$500=$L125),ROW($L$2:$R$500)),2)-1),""),"")</f>
        <v/>
      </c>
      <c r="K125" s="14" t="str">
        <f t="array" ref="K125">IF(IFERROR(INDEX($O$2:$O$500,SMALL(IF(($A$2:$A$500=$L125),ROW($L$2:$R$500)),3)-1),"")&lt;&gt;0,IFERROR(INDEX($O$2:$O$500,SMALL(IF(($A$2:$A$500=$L125),ROW($L$2:$R$500)),3)-1),""),"")</f>
        <v/>
      </c>
      <c r="L125" s="57" t="s">
        <v>166</v>
      </c>
      <c r="M125" s="57" t="s">
        <v>166</v>
      </c>
      <c r="N125" s="57" t="s">
        <v>166</v>
      </c>
      <c r="O125" t="s">
        <v>166</v>
      </c>
      <c r="P125" t="s">
        <v>166</v>
      </c>
      <c r="Q125" t="s">
        <v>166</v>
      </c>
      <c r="R125" t="s">
        <v>166</v>
      </c>
      <c r="S125" s="56"/>
      <c r="T125" s="12"/>
      <c r="U125" s="12"/>
      <c r="V125" s="12"/>
      <c r="W125" s="12"/>
      <c r="X125" s="12"/>
      <c r="Y125" s="12"/>
      <c r="Z125" s="12"/>
    </row>
    <row r="126" spans="1:26" x14ac:dyDescent="0.2">
      <c r="A126" s="14" t="str">
        <f t="shared" si="8"/>
        <v/>
      </c>
      <c r="B126" s="15" t="str">
        <f t="shared" si="9"/>
        <v/>
      </c>
      <c r="C126" s="14" t="str">
        <f t="shared" si="10"/>
        <v/>
      </c>
      <c r="D126" s="51" t="str">
        <f t="shared" si="11"/>
        <v/>
      </c>
      <c r="E126" s="14" t="str">
        <f t="shared" si="12"/>
        <v/>
      </c>
      <c r="F126" s="14" t="str">
        <f t="shared" si="13"/>
        <v/>
      </c>
      <c r="G126" s="14" t="str">
        <f t="shared" si="14"/>
        <v/>
      </c>
      <c r="H126" s="14" t="str">
        <f t="shared" si="15"/>
        <v/>
      </c>
      <c r="I126" s="14" t="str">
        <f t="array" ref="I126">IF(IFERROR(INDEX($O$2:$O$500,SMALL(IF(($A$2:$A$500=$L126),ROW($L$2:$R$500)),1)-1),"")&lt;&gt;0,IFERROR(INDEX($O$2:$O$500,SMALL(IF(($A$2:$A$500=$L126),ROW($L$2:$R$500)),1)-1),""),"")</f>
        <v/>
      </c>
      <c r="J126" s="14" t="str">
        <f t="array" ref="J126">IF(IFERROR(INDEX($O$2:$O$500,SMALL(IF(($A$2:$A$500=$L126),ROW($L$2:$R$500)),2)-1),"")&lt;&gt;0,IFERROR(INDEX($O$2:$O$500,SMALL(IF(($A$2:$A$500=$L126),ROW($L$2:$R$500)),2)-1),""),"")</f>
        <v/>
      </c>
      <c r="K126" s="14" t="str">
        <f t="array" ref="K126">IF(IFERROR(INDEX($O$2:$O$500,SMALL(IF(($A$2:$A$500=$L126),ROW($L$2:$R$500)),3)-1),"")&lt;&gt;0,IFERROR(INDEX($O$2:$O$500,SMALL(IF(($A$2:$A$500=$L126),ROW($L$2:$R$500)),3)-1),""),"")</f>
        <v/>
      </c>
      <c r="L126" s="57" t="s">
        <v>166</v>
      </c>
      <c r="M126" s="57" t="s">
        <v>166</v>
      </c>
      <c r="N126" s="57" t="s">
        <v>166</v>
      </c>
      <c r="O126" t="s">
        <v>166</v>
      </c>
      <c r="P126" t="s">
        <v>166</v>
      </c>
      <c r="Q126" t="s">
        <v>166</v>
      </c>
      <c r="R126" t="s">
        <v>166</v>
      </c>
      <c r="S126" s="56"/>
      <c r="T126" s="12"/>
      <c r="U126" s="12"/>
      <c r="V126" s="12"/>
      <c r="W126" s="12"/>
      <c r="X126" s="12"/>
      <c r="Y126" s="12"/>
      <c r="Z126" s="12"/>
    </row>
    <row r="127" spans="1:26" x14ac:dyDescent="0.2">
      <c r="A127" s="14" t="str">
        <f t="shared" si="8"/>
        <v/>
      </c>
      <c r="B127" s="15" t="str">
        <f t="shared" si="9"/>
        <v/>
      </c>
      <c r="C127" s="14" t="str">
        <f t="shared" si="10"/>
        <v/>
      </c>
      <c r="D127" s="51" t="str">
        <f t="shared" si="11"/>
        <v/>
      </c>
      <c r="E127" s="14" t="str">
        <f t="shared" si="12"/>
        <v/>
      </c>
      <c r="F127" s="14" t="str">
        <f t="shared" si="13"/>
        <v/>
      </c>
      <c r="G127" s="14" t="str">
        <f t="shared" si="14"/>
        <v/>
      </c>
      <c r="H127" s="14" t="str">
        <f t="shared" si="15"/>
        <v/>
      </c>
      <c r="I127" s="14" t="str">
        <f t="array" ref="I127">IF(IFERROR(INDEX($O$2:$O$500,SMALL(IF(($A$2:$A$500=$L127),ROW($L$2:$R$500)),1)-1),"")&lt;&gt;0,IFERROR(INDEX($O$2:$O$500,SMALL(IF(($A$2:$A$500=$L127),ROW($L$2:$R$500)),1)-1),""),"")</f>
        <v/>
      </c>
      <c r="J127" s="14" t="str">
        <f t="array" ref="J127">IF(IFERROR(INDEX($O$2:$O$500,SMALL(IF(($A$2:$A$500=$L127),ROW($L$2:$R$500)),2)-1),"")&lt;&gt;0,IFERROR(INDEX($O$2:$O$500,SMALL(IF(($A$2:$A$500=$L127),ROW($L$2:$R$500)),2)-1),""),"")</f>
        <v/>
      </c>
      <c r="K127" s="14" t="str">
        <f t="array" ref="K127">IF(IFERROR(INDEX($O$2:$O$500,SMALL(IF(($A$2:$A$500=$L127),ROW($L$2:$R$500)),3)-1),"")&lt;&gt;0,IFERROR(INDEX($O$2:$O$500,SMALL(IF(($A$2:$A$500=$L127),ROW($L$2:$R$500)),3)-1),""),"")</f>
        <v/>
      </c>
      <c r="L127" s="57" t="s">
        <v>166</v>
      </c>
      <c r="M127" s="57" t="s">
        <v>166</v>
      </c>
      <c r="N127" s="57" t="s">
        <v>166</v>
      </c>
      <c r="O127" t="s">
        <v>166</v>
      </c>
      <c r="P127" t="s">
        <v>166</v>
      </c>
      <c r="Q127" t="s">
        <v>166</v>
      </c>
      <c r="R127" t="s">
        <v>166</v>
      </c>
      <c r="S127" s="56"/>
      <c r="T127" s="12"/>
      <c r="U127" s="12"/>
      <c r="V127" s="12"/>
      <c r="W127" s="12"/>
      <c r="X127" s="12"/>
      <c r="Y127" s="12"/>
      <c r="Z127" s="12"/>
    </row>
    <row r="128" spans="1:26" x14ac:dyDescent="0.2">
      <c r="A128" s="14" t="str">
        <f t="shared" si="8"/>
        <v/>
      </c>
      <c r="B128" s="15" t="str">
        <f t="shared" si="9"/>
        <v/>
      </c>
      <c r="C128" s="14" t="str">
        <f t="shared" si="10"/>
        <v/>
      </c>
      <c r="D128" s="51" t="str">
        <f t="shared" si="11"/>
        <v/>
      </c>
      <c r="E128" s="14" t="str">
        <f t="shared" si="12"/>
        <v/>
      </c>
      <c r="F128" s="14" t="str">
        <f t="shared" si="13"/>
        <v/>
      </c>
      <c r="G128" s="14" t="str">
        <f t="shared" si="14"/>
        <v/>
      </c>
      <c r="H128" s="14" t="str">
        <f t="shared" si="15"/>
        <v/>
      </c>
      <c r="I128" s="14" t="str">
        <f t="array" ref="I128">IF(IFERROR(INDEX($O$2:$O$500,SMALL(IF(($A$2:$A$500=$L128),ROW($L$2:$R$500)),1)-1),"")&lt;&gt;0,IFERROR(INDEX($O$2:$O$500,SMALL(IF(($A$2:$A$500=$L128),ROW($L$2:$R$500)),1)-1),""),"")</f>
        <v/>
      </c>
      <c r="J128" s="14" t="str">
        <f t="array" ref="J128">IF(IFERROR(INDEX($O$2:$O$500,SMALL(IF(($A$2:$A$500=$L128),ROW($L$2:$R$500)),2)-1),"")&lt;&gt;0,IFERROR(INDEX($O$2:$O$500,SMALL(IF(($A$2:$A$500=$L128),ROW($L$2:$R$500)),2)-1),""),"")</f>
        <v/>
      </c>
      <c r="K128" s="14" t="str">
        <f t="array" ref="K128">IF(IFERROR(INDEX($O$2:$O$500,SMALL(IF(($A$2:$A$500=$L128),ROW($L$2:$R$500)),3)-1),"")&lt;&gt;0,IFERROR(INDEX($O$2:$O$500,SMALL(IF(($A$2:$A$500=$L128),ROW($L$2:$R$500)),3)-1),""),"")</f>
        <v/>
      </c>
      <c r="L128" s="57" t="s">
        <v>166</v>
      </c>
      <c r="M128" s="57" t="s">
        <v>166</v>
      </c>
      <c r="N128" s="57" t="s">
        <v>166</v>
      </c>
      <c r="O128" t="s">
        <v>166</v>
      </c>
      <c r="P128" t="s">
        <v>166</v>
      </c>
      <c r="Q128" t="s">
        <v>166</v>
      </c>
      <c r="R128" t="s">
        <v>166</v>
      </c>
      <c r="S128" s="56"/>
      <c r="T128" s="12"/>
      <c r="U128" s="12"/>
      <c r="V128" s="12"/>
      <c r="W128" s="12"/>
      <c r="X128" s="12"/>
      <c r="Y128" s="12"/>
      <c r="Z128" s="12"/>
    </row>
    <row r="129" spans="1:26" x14ac:dyDescent="0.2">
      <c r="A129" s="14" t="str">
        <f t="shared" si="8"/>
        <v/>
      </c>
      <c r="B129" s="15" t="str">
        <f t="shared" si="9"/>
        <v/>
      </c>
      <c r="C129" s="14" t="str">
        <f t="shared" si="10"/>
        <v/>
      </c>
      <c r="D129" s="51" t="str">
        <f t="shared" si="11"/>
        <v/>
      </c>
      <c r="E129" s="14" t="str">
        <f t="shared" si="12"/>
        <v/>
      </c>
      <c r="F129" s="14" t="str">
        <f t="shared" si="13"/>
        <v/>
      </c>
      <c r="G129" s="14" t="str">
        <f t="shared" si="14"/>
        <v/>
      </c>
      <c r="H129" s="14" t="str">
        <f t="shared" si="15"/>
        <v/>
      </c>
      <c r="I129" s="14" t="str">
        <f t="array" ref="I129">IF(IFERROR(INDEX($O$2:$O$500,SMALL(IF(($A$2:$A$500=$L129),ROW($L$2:$R$500)),1)-1),"")&lt;&gt;0,IFERROR(INDEX($O$2:$O$500,SMALL(IF(($A$2:$A$500=$L129),ROW($L$2:$R$500)),1)-1),""),"")</f>
        <v/>
      </c>
      <c r="J129" s="14" t="str">
        <f t="array" ref="J129">IF(IFERROR(INDEX($O$2:$O$500,SMALL(IF(($A$2:$A$500=$L129),ROW($L$2:$R$500)),2)-1),"")&lt;&gt;0,IFERROR(INDEX($O$2:$O$500,SMALL(IF(($A$2:$A$500=$L129),ROW($L$2:$R$500)),2)-1),""),"")</f>
        <v/>
      </c>
      <c r="K129" s="14" t="str">
        <f t="array" ref="K129">IF(IFERROR(INDEX($O$2:$O$500,SMALL(IF(($A$2:$A$500=$L129),ROW($L$2:$R$500)),3)-1),"")&lt;&gt;0,IFERROR(INDEX($O$2:$O$500,SMALL(IF(($A$2:$A$500=$L129),ROW($L$2:$R$500)),3)-1),""),"")</f>
        <v/>
      </c>
      <c r="L129" s="57" t="s">
        <v>166</v>
      </c>
      <c r="M129" s="57" t="s">
        <v>166</v>
      </c>
      <c r="N129" s="57" t="s">
        <v>166</v>
      </c>
      <c r="O129" t="s">
        <v>166</v>
      </c>
      <c r="P129" t="s">
        <v>166</v>
      </c>
      <c r="Q129" t="s">
        <v>166</v>
      </c>
      <c r="R129" t="s">
        <v>166</v>
      </c>
      <c r="S129" s="56"/>
      <c r="T129" s="12"/>
      <c r="U129" s="12"/>
      <c r="V129" s="12"/>
      <c r="W129" s="12"/>
      <c r="X129" s="12"/>
      <c r="Y129" s="12"/>
      <c r="Z129" s="12"/>
    </row>
    <row r="130" spans="1:26" x14ac:dyDescent="0.2">
      <c r="A130" s="14" t="str">
        <f t="shared" ref="A130:A193" si="16">IF(L130&lt;&gt;"",L130,"")</f>
        <v/>
      </c>
      <c r="B130" s="15" t="str">
        <f t="shared" ref="B130:B193" si="17">IF(R130&lt;&gt;"",R130,"")</f>
        <v/>
      </c>
      <c r="C130" s="14" t="str">
        <f t="shared" ref="C130:C193" si="18">IF(M130&lt;&gt;"",M130,"")</f>
        <v/>
      </c>
      <c r="D130" s="51" t="str">
        <f t="shared" ref="D130:D193" si="19">IF(P130&lt;&gt;"",TEXT(P130,"000000"),"")</f>
        <v/>
      </c>
      <c r="E130" s="14" t="str">
        <f t="shared" ref="E130:E193" si="20">IFERROR(VALUE(IF(P130&lt;&gt;"",IF(P130&gt;100000,LEFT(P130,2),LEFT(P130,1)),"")),"")</f>
        <v/>
      </c>
      <c r="F130" s="14" t="str">
        <f t="shared" ref="F130:F193" si="21">IF(O130&lt;&gt;"",IF(K130&lt;&gt;"",I130&amp;"/ "&amp;J130&amp;"/ "&amp;K130,IF(J130&lt;&gt;"",I130&amp;"/ "&amp;J130,I130)),"")</f>
        <v/>
      </c>
      <c r="G130" s="14" t="str">
        <f t="shared" ref="G130:G193" si="22">IFERROR(IF(N130&lt;&gt;"",N130,""),"")</f>
        <v/>
      </c>
      <c r="H130" s="14" t="str">
        <f t="shared" ref="H130:H193" si="23">IF(Q130&lt;&gt;"",Q130,"")</f>
        <v/>
      </c>
      <c r="I130" s="14" t="str">
        <f t="array" ref="I130">IF(IFERROR(INDEX($O$2:$O$500,SMALL(IF(($A$2:$A$500=$L130),ROW($L$2:$R$500)),1)-1),"")&lt;&gt;0,IFERROR(INDEX($O$2:$O$500,SMALL(IF(($A$2:$A$500=$L130),ROW($L$2:$R$500)),1)-1),""),"")</f>
        <v/>
      </c>
      <c r="J130" s="14" t="str">
        <f t="array" ref="J130">IF(IFERROR(INDEX($O$2:$O$500,SMALL(IF(($A$2:$A$500=$L130),ROW($L$2:$R$500)),2)-1),"")&lt;&gt;0,IFERROR(INDEX($O$2:$O$500,SMALL(IF(($A$2:$A$500=$L130),ROW($L$2:$R$500)),2)-1),""),"")</f>
        <v/>
      </c>
      <c r="K130" s="14" t="str">
        <f t="array" ref="K130">IF(IFERROR(INDEX($O$2:$O$500,SMALL(IF(($A$2:$A$500=$L130),ROW($L$2:$R$500)),3)-1),"")&lt;&gt;0,IFERROR(INDEX($O$2:$O$500,SMALL(IF(($A$2:$A$500=$L130),ROW($L$2:$R$500)),3)-1),""),"")</f>
        <v/>
      </c>
      <c r="L130" s="57" t="s">
        <v>166</v>
      </c>
      <c r="M130" s="57" t="s">
        <v>166</v>
      </c>
      <c r="N130" s="57" t="s">
        <v>166</v>
      </c>
      <c r="O130" t="s">
        <v>166</v>
      </c>
      <c r="P130" t="s">
        <v>166</v>
      </c>
      <c r="Q130" t="s">
        <v>166</v>
      </c>
      <c r="R130" t="s">
        <v>166</v>
      </c>
      <c r="S130" s="56"/>
      <c r="T130" s="12"/>
      <c r="U130" s="12"/>
      <c r="V130" s="12"/>
      <c r="W130" s="12"/>
      <c r="X130" s="12"/>
      <c r="Y130" s="12"/>
      <c r="Z130" s="12"/>
    </row>
    <row r="131" spans="1:26" x14ac:dyDescent="0.2">
      <c r="A131" s="14" t="str">
        <f t="shared" si="16"/>
        <v/>
      </c>
      <c r="B131" s="15" t="str">
        <f t="shared" si="17"/>
        <v/>
      </c>
      <c r="C131" s="14" t="str">
        <f t="shared" si="18"/>
        <v/>
      </c>
      <c r="D131" s="51" t="str">
        <f t="shared" si="19"/>
        <v/>
      </c>
      <c r="E131" s="14" t="str">
        <f t="shared" si="20"/>
        <v/>
      </c>
      <c r="F131" s="14" t="str">
        <f t="shared" si="21"/>
        <v/>
      </c>
      <c r="G131" s="14" t="str">
        <f t="shared" si="22"/>
        <v/>
      </c>
      <c r="H131" s="14" t="str">
        <f t="shared" si="23"/>
        <v/>
      </c>
      <c r="I131" s="14" t="str">
        <f t="array" ref="I131">IF(IFERROR(INDEX($O$2:$O$500,SMALL(IF(($A$2:$A$500=$L131),ROW($L$2:$R$500)),1)-1),"")&lt;&gt;0,IFERROR(INDEX($O$2:$O$500,SMALL(IF(($A$2:$A$500=$L131),ROW($L$2:$R$500)),1)-1),""),"")</f>
        <v/>
      </c>
      <c r="J131" s="14" t="str">
        <f t="array" ref="J131">IF(IFERROR(INDEX($O$2:$O$500,SMALL(IF(($A$2:$A$500=$L131),ROW($L$2:$R$500)),2)-1),"")&lt;&gt;0,IFERROR(INDEX($O$2:$O$500,SMALL(IF(($A$2:$A$500=$L131),ROW($L$2:$R$500)),2)-1),""),"")</f>
        <v/>
      </c>
      <c r="K131" s="14" t="str">
        <f t="array" ref="K131">IF(IFERROR(INDEX($O$2:$O$500,SMALL(IF(($A$2:$A$500=$L131),ROW($L$2:$R$500)),3)-1),"")&lt;&gt;0,IFERROR(INDEX($O$2:$O$500,SMALL(IF(($A$2:$A$500=$L131),ROW($L$2:$R$500)),3)-1),""),"")</f>
        <v/>
      </c>
      <c r="L131" s="57" t="s">
        <v>166</v>
      </c>
      <c r="M131" s="57" t="s">
        <v>166</v>
      </c>
      <c r="N131" s="57" t="s">
        <v>166</v>
      </c>
      <c r="O131" t="s">
        <v>166</v>
      </c>
      <c r="P131" t="s">
        <v>166</v>
      </c>
      <c r="Q131" t="s">
        <v>166</v>
      </c>
      <c r="R131" t="s">
        <v>166</v>
      </c>
      <c r="S131" s="56"/>
      <c r="T131" s="12"/>
      <c r="U131" s="12"/>
      <c r="V131" s="12"/>
      <c r="W131" s="12"/>
      <c r="X131" s="12"/>
      <c r="Y131" s="12"/>
      <c r="Z131" s="12"/>
    </row>
    <row r="132" spans="1:26" x14ac:dyDescent="0.2">
      <c r="A132" s="14" t="str">
        <f t="shared" si="16"/>
        <v/>
      </c>
      <c r="B132" s="15" t="str">
        <f t="shared" si="17"/>
        <v/>
      </c>
      <c r="C132" s="14" t="str">
        <f t="shared" si="18"/>
        <v/>
      </c>
      <c r="D132" s="51" t="str">
        <f t="shared" si="19"/>
        <v/>
      </c>
      <c r="E132" s="14" t="str">
        <f t="shared" si="20"/>
        <v/>
      </c>
      <c r="F132" s="14" t="str">
        <f t="shared" si="21"/>
        <v/>
      </c>
      <c r="G132" s="14" t="str">
        <f t="shared" si="22"/>
        <v/>
      </c>
      <c r="H132" s="14" t="str">
        <f t="shared" si="23"/>
        <v/>
      </c>
      <c r="I132" s="14" t="str">
        <f t="array" ref="I132">IF(IFERROR(INDEX($O$2:$O$500,SMALL(IF(($A$2:$A$500=$L132),ROW($L$2:$R$500)),1)-1),"")&lt;&gt;0,IFERROR(INDEX($O$2:$O$500,SMALL(IF(($A$2:$A$500=$L132),ROW($L$2:$R$500)),1)-1),""),"")</f>
        <v/>
      </c>
      <c r="J132" s="14" t="str">
        <f t="array" ref="J132">IF(IFERROR(INDEX($O$2:$O$500,SMALL(IF(($A$2:$A$500=$L132),ROW($L$2:$R$500)),2)-1),"")&lt;&gt;0,IFERROR(INDEX($O$2:$O$500,SMALL(IF(($A$2:$A$500=$L132),ROW($L$2:$R$500)),2)-1),""),"")</f>
        <v/>
      </c>
      <c r="K132" s="14" t="str">
        <f t="array" ref="K132">IF(IFERROR(INDEX($O$2:$O$500,SMALL(IF(($A$2:$A$500=$L132),ROW($L$2:$R$500)),3)-1),"")&lt;&gt;0,IFERROR(INDEX($O$2:$O$500,SMALL(IF(($A$2:$A$500=$L132),ROW($L$2:$R$500)),3)-1),""),"")</f>
        <v/>
      </c>
      <c r="L132" s="57" t="s">
        <v>166</v>
      </c>
      <c r="M132" s="57" t="s">
        <v>166</v>
      </c>
      <c r="N132" s="57" t="s">
        <v>166</v>
      </c>
      <c r="O132" t="s">
        <v>166</v>
      </c>
      <c r="P132" t="s">
        <v>166</v>
      </c>
      <c r="Q132" t="s">
        <v>166</v>
      </c>
      <c r="R132" t="s">
        <v>166</v>
      </c>
      <c r="S132" s="56"/>
      <c r="T132" s="12"/>
      <c r="U132" s="12"/>
      <c r="V132" s="12"/>
      <c r="W132" s="12"/>
      <c r="X132" s="12"/>
      <c r="Y132" s="12"/>
      <c r="Z132" s="12"/>
    </row>
    <row r="133" spans="1:26" x14ac:dyDescent="0.2">
      <c r="A133" s="14" t="str">
        <f t="shared" si="16"/>
        <v/>
      </c>
      <c r="B133" s="15" t="str">
        <f t="shared" si="17"/>
        <v/>
      </c>
      <c r="C133" s="14" t="str">
        <f t="shared" si="18"/>
        <v/>
      </c>
      <c r="D133" s="51" t="str">
        <f t="shared" si="19"/>
        <v/>
      </c>
      <c r="E133" s="14" t="str">
        <f t="shared" si="20"/>
        <v/>
      </c>
      <c r="F133" s="14" t="str">
        <f t="shared" si="21"/>
        <v/>
      </c>
      <c r="G133" s="14" t="str">
        <f t="shared" si="22"/>
        <v/>
      </c>
      <c r="H133" s="14" t="str">
        <f t="shared" si="23"/>
        <v/>
      </c>
      <c r="I133" s="14" t="str">
        <f t="array" ref="I133">IF(IFERROR(INDEX($O$2:$O$500,SMALL(IF(($A$2:$A$500=$L133),ROW($L$2:$R$500)),1)-1),"")&lt;&gt;0,IFERROR(INDEX($O$2:$O$500,SMALL(IF(($A$2:$A$500=$L133),ROW($L$2:$R$500)),1)-1),""),"")</f>
        <v/>
      </c>
      <c r="J133" s="14" t="str">
        <f t="array" ref="J133">IF(IFERROR(INDEX($O$2:$O$500,SMALL(IF(($A$2:$A$500=$L133),ROW($L$2:$R$500)),2)-1),"")&lt;&gt;0,IFERROR(INDEX($O$2:$O$500,SMALL(IF(($A$2:$A$500=$L133),ROW($L$2:$R$500)),2)-1),""),"")</f>
        <v/>
      </c>
      <c r="K133" s="14" t="str">
        <f t="array" ref="K133">IF(IFERROR(INDEX($O$2:$O$500,SMALL(IF(($A$2:$A$500=$L133),ROW($L$2:$R$500)),3)-1),"")&lt;&gt;0,IFERROR(INDEX($O$2:$O$500,SMALL(IF(($A$2:$A$500=$L133),ROW($L$2:$R$500)),3)-1),""),"")</f>
        <v/>
      </c>
      <c r="L133" s="57" t="s">
        <v>166</v>
      </c>
      <c r="M133" s="57" t="s">
        <v>166</v>
      </c>
      <c r="N133" s="57" t="s">
        <v>166</v>
      </c>
      <c r="O133" t="s">
        <v>166</v>
      </c>
      <c r="P133" t="s">
        <v>166</v>
      </c>
      <c r="Q133" t="s">
        <v>166</v>
      </c>
      <c r="R133" t="s">
        <v>166</v>
      </c>
      <c r="S133" s="56"/>
      <c r="T133" s="12"/>
      <c r="U133" s="12"/>
      <c r="V133" s="12"/>
      <c r="W133" s="12"/>
      <c r="X133" s="12"/>
      <c r="Y133" s="12"/>
      <c r="Z133" s="12"/>
    </row>
    <row r="134" spans="1:26" x14ac:dyDescent="0.2">
      <c r="A134" s="14" t="str">
        <f t="shared" si="16"/>
        <v/>
      </c>
      <c r="B134" s="15" t="str">
        <f t="shared" si="17"/>
        <v/>
      </c>
      <c r="C134" s="14" t="str">
        <f t="shared" si="18"/>
        <v/>
      </c>
      <c r="D134" s="51" t="str">
        <f t="shared" si="19"/>
        <v/>
      </c>
      <c r="E134" s="14" t="str">
        <f t="shared" si="20"/>
        <v/>
      </c>
      <c r="F134" s="14" t="str">
        <f t="shared" si="21"/>
        <v/>
      </c>
      <c r="G134" s="14" t="str">
        <f t="shared" si="22"/>
        <v/>
      </c>
      <c r="H134" s="14" t="str">
        <f t="shared" si="23"/>
        <v/>
      </c>
      <c r="I134" s="14" t="str">
        <f t="array" ref="I134">IF(IFERROR(INDEX($O$2:$O$500,SMALL(IF(($A$2:$A$500=$L134),ROW($L$2:$R$500)),1)-1),"")&lt;&gt;0,IFERROR(INDEX($O$2:$O$500,SMALL(IF(($A$2:$A$500=$L134),ROW($L$2:$R$500)),1)-1),""),"")</f>
        <v/>
      </c>
      <c r="J134" s="14" t="str">
        <f t="array" ref="J134">IF(IFERROR(INDEX($O$2:$O$500,SMALL(IF(($A$2:$A$500=$L134),ROW($L$2:$R$500)),2)-1),"")&lt;&gt;0,IFERROR(INDEX($O$2:$O$500,SMALL(IF(($A$2:$A$500=$L134),ROW($L$2:$R$500)),2)-1),""),"")</f>
        <v/>
      </c>
      <c r="K134" s="14" t="str">
        <f t="array" ref="K134">IF(IFERROR(INDEX($O$2:$O$500,SMALL(IF(($A$2:$A$500=$L134),ROW($L$2:$R$500)),3)-1),"")&lt;&gt;0,IFERROR(INDEX($O$2:$O$500,SMALL(IF(($A$2:$A$500=$L134),ROW($L$2:$R$500)),3)-1),""),"")</f>
        <v/>
      </c>
      <c r="L134" s="57" t="s">
        <v>166</v>
      </c>
      <c r="M134" s="57" t="s">
        <v>166</v>
      </c>
      <c r="N134" s="57" t="s">
        <v>166</v>
      </c>
      <c r="O134" t="s">
        <v>166</v>
      </c>
      <c r="P134" t="s">
        <v>166</v>
      </c>
      <c r="Q134" t="s">
        <v>166</v>
      </c>
      <c r="R134" t="s">
        <v>166</v>
      </c>
      <c r="S134" s="56"/>
      <c r="T134" s="12"/>
      <c r="U134" s="12"/>
      <c r="V134" s="12"/>
      <c r="W134" s="12"/>
      <c r="X134" s="12"/>
      <c r="Y134" s="12"/>
      <c r="Z134" s="12"/>
    </row>
    <row r="135" spans="1:26" x14ac:dyDescent="0.2">
      <c r="A135" s="14" t="str">
        <f t="shared" si="16"/>
        <v/>
      </c>
      <c r="B135" s="15" t="str">
        <f t="shared" si="17"/>
        <v/>
      </c>
      <c r="C135" s="14" t="str">
        <f t="shared" si="18"/>
        <v/>
      </c>
      <c r="D135" s="51" t="str">
        <f t="shared" si="19"/>
        <v/>
      </c>
      <c r="E135" s="14" t="str">
        <f t="shared" si="20"/>
        <v/>
      </c>
      <c r="F135" s="14" t="str">
        <f t="shared" si="21"/>
        <v/>
      </c>
      <c r="G135" s="14" t="str">
        <f t="shared" si="22"/>
        <v/>
      </c>
      <c r="H135" s="14" t="str">
        <f t="shared" si="23"/>
        <v/>
      </c>
      <c r="I135" s="14" t="str">
        <f t="array" ref="I135">IF(IFERROR(INDEX($O$2:$O$500,SMALL(IF(($A$2:$A$500=$L135),ROW($L$2:$R$500)),1)-1),"")&lt;&gt;0,IFERROR(INDEX($O$2:$O$500,SMALL(IF(($A$2:$A$500=$L135),ROW($L$2:$R$500)),1)-1),""),"")</f>
        <v/>
      </c>
      <c r="J135" s="14" t="str">
        <f t="array" ref="J135">IF(IFERROR(INDEX($O$2:$O$500,SMALL(IF(($A$2:$A$500=$L135),ROW($L$2:$R$500)),2)-1),"")&lt;&gt;0,IFERROR(INDEX($O$2:$O$500,SMALL(IF(($A$2:$A$500=$L135),ROW($L$2:$R$500)),2)-1),""),"")</f>
        <v/>
      </c>
      <c r="K135" s="14" t="str">
        <f t="array" ref="K135">IF(IFERROR(INDEX($O$2:$O$500,SMALL(IF(($A$2:$A$500=$L135),ROW($L$2:$R$500)),3)-1),"")&lt;&gt;0,IFERROR(INDEX($O$2:$O$500,SMALL(IF(($A$2:$A$500=$L135),ROW($L$2:$R$500)),3)-1),""),"")</f>
        <v/>
      </c>
      <c r="L135" s="57" t="s">
        <v>166</v>
      </c>
      <c r="M135" s="57" t="s">
        <v>166</v>
      </c>
      <c r="N135" s="57" t="s">
        <v>166</v>
      </c>
      <c r="O135" t="s">
        <v>166</v>
      </c>
      <c r="P135" t="s">
        <v>166</v>
      </c>
      <c r="Q135" t="s">
        <v>166</v>
      </c>
      <c r="R135" t="s">
        <v>166</v>
      </c>
      <c r="S135" s="56"/>
      <c r="T135" s="12"/>
      <c r="U135" s="12"/>
      <c r="V135" s="12"/>
      <c r="W135" s="12"/>
      <c r="X135" s="12"/>
      <c r="Y135" s="12"/>
      <c r="Z135" s="12"/>
    </row>
    <row r="136" spans="1:26" x14ac:dyDescent="0.2">
      <c r="A136" s="14" t="str">
        <f t="shared" si="16"/>
        <v/>
      </c>
      <c r="B136" s="15" t="str">
        <f t="shared" si="17"/>
        <v/>
      </c>
      <c r="C136" s="14" t="str">
        <f t="shared" si="18"/>
        <v/>
      </c>
      <c r="D136" s="51" t="str">
        <f t="shared" si="19"/>
        <v/>
      </c>
      <c r="E136" s="14" t="str">
        <f t="shared" si="20"/>
        <v/>
      </c>
      <c r="F136" s="14" t="str">
        <f t="shared" si="21"/>
        <v/>
      </c>
      <c r="G136" s="14" t="str">
        <f t="shared" si="22"/>
        <v/>
      </c>
      <c r="H136" s="14" t="str">
        <f t="shared" si="23"/>
        <v/>
      </c>
      <c r="I136" s="14" t="str">
        <f t="array" ref="I136">IF(IFERROR(INDEX($O$2:$O$500,SMALL(IF(($A$2:$A$500=$L136),ROW($L$2:$R$500)),1)-1),"")&lt;&gt;0,IFERROR(INDEX($O$2:$O$500,SMALL(IF(($A$2:$A$500=$L136),ROW($L$2:$R$500)),1)-1),""),"")</f>
        <v/>
      </c>
      <c r="J136" s="14" t="str">
        <f t="array" ref="J136">IF(IFERROR(INDEX($O$2:$O$500,SMALL(IF(($A$2:$A$500=$L136),ROW($L$2:$R$500)),2)-1),"")&lt;&gt;0,IFERROR(INDEX($O$2:$O$500,SMALL(IF(($A$2:$A$500=$L136),ROW($L$2:$R$500)),2)-1),""),"")</f>
        <v/>
      </c>
      <c r="K136" s="14" t="str">
        <f t="array" ref="K136">IF(IFERROR(INDEX($O$2:$O$500,SMALL(IF(($A$2:$A$500=$L136),ROW($L$2:$R$500)),3)-1),"")&lt;&gt;0,IFERROR(INDEX($O$2:$O$500,SMALL(IF(($A$2:$A$500=$L136),ROW($L$2:$R$500)),3)-1),""),"")</f>
        <v/>
      </c>
      <c r="L136" s="57" t="s">
        <v>166</v>
      </c>
      <c r="M136" s="57" t="s">
        <v>166</v>
      </c>
      <c r="N136" s="57" t="s">
        <v>166</v>
      </c>
      <c r="O136" t="s">
        <v>166</v>
      </c>
      <c r="P136" t="s">
        <v>166</v>
      </c>
      <c r="Q136" t="s">
        <v>166</v>
      </c>
      <c r="R136" t="s">
        <v>166</v>
      </c>
      <c r="S136" s="56"/>
      <c r="T136" s="12"/>
      <c r="U136" s="12"/>
      <c r="V136" s="12"/>
      <c r="W136" s="12"/>
      <c r="X136" s="12"/>
      <c r="Y136" s="12"/>
      <c r="Z136" s="12"/>
    </row>
    <row r="137" spans="1:26" x14ac:dyDescent="0.2">
      <c r="A137" s="14" t="str">
        <f t="shared" si="16"/>
        <v/>
      </c>
      <c r="B137" s="15" t="str">
        <f t="shared" si="17"/>
        <v/>
      </c>
      <c r="C137" s="14" t="str">
        <f t="shared" si="18"/>
        <v/>
      </c>
      <c r="D137" s="51" t="str">
        <f t="shared" si="19"/>
        <v/>
      </c>
      <c r="E137" s="14" t="str">
        <f t="shared" si="20"/>
        <v/>
      </c>
      <c r="F137" s="14" t="str">
        <f t="shared" si="21"/>
        <v/>
      </c>
      <c r="G137" s="14" t="str">
        <f t="shared" si="22"/>
        <v/>
      </c>
      <c r="H137" s="14" t="str">
        <f t="shared" si="23"/>
        <v/>
      </c>
      <c r="I137" s="14" t="str">
        <f t="array" ref="I137">IF(IFERROR(INDEX($O$2:$O$500,SMALL(IF(($A$2:$A$500=$L137),ROW($L$2:$R$500)),1)-1),"")&lt;&gt;0,IFERROR(INDEX($O$2:$O$500,SMALL(IF(($A$2:$A$500=$L137),ROW($L$2:$R$500)),1)-1),""),"")</f>
        <v/>
      </c>
      <c r="J137" s="14" t="str">
        <f t="array" ref="J137">IF(IFERROR(INDEX($O$2:$O$500,SMALL(IF(($A$2:$A$500=$L137),ROW($L$2:$R$500)),2)-1),"")&lt;&gt;0,IFERROR(INDEX($O$2:$O$500,SMALL(IF(($A$2:$A$500=$L137),ROW($L$2:$R$500)),2)-1),""),"")</f>
        <v/>
      </c>
      <c r="K137" s="14" t="str">
        <f t="array" ref="K137">IF(IFERROR(INDEX($O$2:$O$500,SMALL(IF(($A$2:$A$500=$L137),ROW($L$2:$R$500)),3)-1),"")&lt;&gt;0,IFERROR(INDEX($O$2:$O$500,SMALL(IF(($A$2:$A$500=$L137),ROW($L$2:$R$500)),3)-1),""),"")</f>
        <v/>
      </c>
      <c r="L137" s="57" t="s">
        <v>166</v>
      </c>
      <c r="M137" s="57" t="s">
        <v>166</v>
      </c>
      <c r="N137" s="57" t="s">
        <v>166</v>
      </c>
      <c r="O137" t="s">
        <v>166</v>
      </c>
      <c r="P137" t="s">
        <v>166</v>
      </c>
      <c r="Q137" t="s">
        <v>166</v>
      </c>
      <c r="R137" t="s">
        <v>166</v>
      </c>
      <c r="S137" s="56"/>
      <c r="T137" s="12"/>
      <c r="U137" s="12"/>
      <c r="V137" s="12"/>
      <c r="W137" s="12"/>
      <c r="X137" s="12"/>
      <c r="Y137" s="12"/>
      <c r="Z137" s="12"/>
    </row>
    <row r="138" spans="1:26" x14ac:dyDescent="0.2">
      <c r="A138" s="14" t="str">
        <f t="shared" si="16"/>
        <v/>
      </c>
      <c r="B138" s="15" t="str">
        <f t="shared" si="17"/>
        <v/>
      </c>
      <c r="C138" s="14" t="str">
        <f t="shared" si="18"/>
        <v/>
      </c>
      <c r="D138" s="51" t="str">
        <f t="shared" si="19"/>
        <v/>
      </c>
      <c r="E138" s="14" t="str">
        <f t="shared" si="20"/>
        <v/>
      </c>
      <c r="F138" s="14" t="str">
        <f t="shared" si="21"/>
        <v/>
      </c>
      <c r="G138" s="14" t="str">
        <f t="shared" si="22"/>
        <v/>
      </c>
      <c r="H138" s="14" t="str">
        <f t="shared" si="23"/>
        <v/>
      </c>
      <c r="I138" s="14" t="str">
        <f t="array" ref="I138">IF(IFERROR(INDEX($O$2:$O$500,SMALL(IF(($A$2:$A$500=$L138),ROW($L$2:$R$500)),1)-1),"")&lt;&gt;0,IFERROR(INDEX($O$2:$O$500,SMALL(IF(($A$2:$A$500=$L138),ROW($L$2:$R$500)),1)-1),""),"")</f>
        <v/>
      </c>
      <c r="J138" s="14" t="str">
        <f t="array" ref="J138">IF(IFERROR(INDEX($O$2:$O$500,SMALL(IF(($A$2:$A$500=$L138),ROW($L$2:$R$500)),2)-1),"")&lt;&gt;0,IFERROR(INDEX($O$2:$O$500,SMALL(IF(($A$2:$A$500=$L138),ROW($L$2:$R$500)),2)-1),""),"")</f>
        <v/>
      </c>
      <c r="K138" s="14" t="str">
        <f t="array" ref="K138">IF(IFERROR(INDEX($O$2:$O$500,SMALL(IF(($A$2:$A$500=$L138),ROW($L$2:$R$500)),3)-1),"")&lt;&gt;0,IFERROR(INDEX($O$2:$O$500,SMALL(IF(($A$2:$A$500=$L138),ROW($L$2:$R$500)),3)-1),""),"")</f>
        <v/>
      </c>
      <c r="L138" s="57" t="s">
        <v>166</v>
      </c>
      <c r="M138" s="57" t="s">
        <v>166</v>
      </c>
      <c r="N138" s="57" t="s">
        <v>166</v>
      </c>
      <c r="O138" t="s">
        <v>166</v>
      </c>
      <c r="P138" t="s">
        <v>166</v>
      </c>
      <c r="Q138" t="s">
        <v>166</v>
      </c>
      <c r="R138" t="s">
        <v>166</v>
      </c>
      <c r="S138" s="56"/>
      <c r="T138" s="12"/>
      <c r="U138" s="12"/>
      <c r="V138" s="12"/>
      <c r="W138" s="12"/>
      <c r="X138" s="12"/>
      <c r="Y138" s="12"/>
      <c r="Z138" s="12"/>
    </row>
    <row r="139" spans="1:26" x14ac:dyDescent="0.2">
      <c r="A139" s="14" t="str">
        <f t="shared" si="16"/>
        <v/>
      </c>
      <c r="B139" s="15" t="str">
        <f t="shared" si="17"/>
        <v/>
      </c>
      <c r="C139" s="14" t="str">
        <f t="shared" si="18"/>
        <v/>
      </c>
      <c r="D139" s="51" t="str">
        <f t="shared" si="19"/>
        <v/>
      </c>
      <c r="E139" s="14" t="str">
        <f t="shared" si="20"/>
        <v/>
      </c>
      <c r="F139" s="14" t="str">
        <f t="shared" si="21"/>
        <v/>
      </c>
      <c r="G139" s="14" t="str">
        <f t="shared" si="22"/>
        <v/>
      </c>
      <c r="H139" s="14" t="str">
        <f t="shared" si="23"/>
        <v/>
      </c>
      <c r="I139" s="14" t="str">
        <f t="array" ref="I139">IF(IFERROR(INDEX($O$2:$O$500,SMALL(IF(($A$2:$A$500=$L139),ROW($L$2:$R$500)),1)-1),"")&lt;&gt;0,IFERROR(INDEX($O$2:$O$500,SMALL(IF(($A$2:$A$500=$L139),ROW($L$2:$R$500)),1)-1),""),"")</f>
        <v/>
      </c>
      <c r="J139" s="14" t="str">
        <f t="array" ref="J139">IF(IFERROR(INDEX($O$2:$O$500,SMALL(IF(($A$2:$A$500=$L139),ROW($L$2:$R$500)),2)-1),"")&lt;&gt;0,IFERROR(INDEX($O$2:$O$500,SMALL(IF(($A$2:$A$500=$L139),ROW($L$2:$R$500)),2)-1),""),"")</f>
        <v/>
      </c>
      <c r="K139" s="14" t="str">
        <f t="array" ref="K139">IF(IFERROR(INDEX($O$2:$O$500,SMALL(IF(($A$2:$A$500=$L139),ROW($L$2:$R$500)),3)-1),"")&lt;&gt;0,IFERROR(INDEX($O$2:$O$500,SMALL(IF(($A$2:$A$500=$L139),ROW($L$2:$R$500)),3)-1),""),"")</f>
        <v/>
      </c>
      <c r="L139" s="57" t="s">
        <v>166</v>
      </c>
      <c r="M139" s="57" t="s">
        <v>166</v>
      </c>
      <c r="N139" s="57" t="s">
        <v>166</v>
      </c>
      <c r="O139" t="s">
        <v>166</v>
      </c>
      <c r="P139" t="s">
        <v>166</v>
      </c>
      <c r="Q139" t="s">
        <v>166</v>
      </c>
      <c r="R139" t="s">
        <v>166</v>
      </c>
      <c r="S139" s="56"/>
      <c r="T139" s="12"/>
      <c r="U139" s="12"/>
      <c r="V139" s="12"/>
      <c r="W139" s="12"/>
      <c r="X139" s="12"/>
      <c r="Y139" s="12"/>
      <c r="Z139" s="12"/>
    </row>
    <row r="140" spans="1:26" x14ac:dyDescent="0.2">
      <c r="A140" s="14" t="str">
        <f t="shared" si="16"/>
        <v/>
      </c>
      <c r="B140" s="15" t="str">
        <f t="shared" si="17"/>
        <v/>
      </c>
      <c r="C140" s="14" t="str">
        <f t="shared" si="18"/>
        <v/>
      </c>
      <c r="D140" s="51" t="str">
        <f t="shared" si="19"/>
        <v/>
      </c>
      <c r="E140" s="14" t="str">
        <f t="shared" si="20"/>
        <v/>
      </c>
      <c r="F140" s="14" t="str">
        <f t="shared" si="21"/>
        <v/>
      </c>
      <c r="G140" s="14" t="str">
        <f t="shared" si="22"/>
        <v/>
      </c>
      <c r="H140" s="14" t="str">
        <f t="shared" si="23"/>
        <v/>
      </c>
      <c r="I140" s="14" t="str">
        <f t="array" ref="I140">IF(IFERROR(INDEX($O$2:$O$500,SMALL(IF(($A$2:$A$500=$L140),ROW($L$2:$R$500)),1)-1),"")&lt;&gt;0,IFERROR(INDEX($O$2:$O$500,SMALL(IF(($A$2:$A$500=$L140),ROW($L$2:$R$500)),1)-1),""),"")</f>
        <v/>
      </c>
      <c r="J140" s="14" t="str">
        <f t="array" ref="J140">IF(IFERROR(INDEX($O$2:$O$500,SMALL(IF(($A$2:$A$500=$L140),ROW($L$2:$R$500)),2)-1),"")&lt;&gt;0,IFERROR(INDEX($O$2:$O$500,SMALL(IF(($A$2:$A$500=$L140),ROW($L$2:$R$500)),2)-1),""),"")</f>
        <v/>
      </c>
      <c r="K140" s="14" t="str">
        <f t="array" ref="K140">IF(IFERROR(INDEX($O$2:$O$500,SMALL(IF(($A$2:$A$500=$L140),ROW($L$2:$R$500)),3)-1),"")&lt;&gt;0,IFERROR(INDEX($O$2:$O$500,SMALL(IF(($A$2:$A$500=$L140),ROW($L$2:$R$500)),3)-1),""),"")</f>
        <v/>
      </c>
      <c r="L140" s="57" t="s">
        <v>166</v>
      </c>
      <c r="M140" s="57" t="s">
        <v>166</v>
      </c>
      <c r="N140" s="57" t="s">
        <v>166</v>
      </c>
      <c r="O140" t="s">
        <v>166</v>
      </c>
      <c r="P140" t="s">
        <v>166</v>
      </c>
      <c r="Q140" t="s">
        <v>166</v>
      </c>
      <c r="R140" t="s">
        <v>166</v>
      </c>
      <c r="S140" s="56"/>
      <c r="T140" s="12"/>
      <c r="U140" s="12"/>
      <c r="V140" s="12"/>
      <c r="W140" s="12"/>
      <c r="X140" s="12"/>
      <c r="Y140" s="12"/>
      <c r="Z140" s="12"/>
    </row>
    <row r="141" spans="1:26" x14ac:dyDescent="0.2">
      <c r="A141" s="14" t="str">
        <f t="shared" si="16"/>
        <v/>
      </c>
      <c r="B141" s="15" t="str">
        <f t="shared" si="17"/>
        <v/>
      </c>
      <c r="C141" s="14" t="str">
        <f t="shared" si="18"/>
        <v/>
      </c>
      <c r="D141" s="51" t="str">
        <f t="shared" si="19"/>
        <v/>
      </c>
      <c r="E141" s="14" t="str">
        <f t="shared" si="20"/>
        <v/>
      </c>
      <c r="F141" s="14" t="str">
        <f t="shared" si="21"/>
        <v/>
      </c>
      <c r="G141" s="14" t="str">
        <f t="shared" si="22"/>
        <v/>
      </c>
      <c r="H141" s="14" t="str">
        <f t="shared" si="23"/>
        <v/>
      </c>
      <c r="I141" s="14" t="str">
        <f t="array" ref="I141">IF(IFERROR(INDEX($O$2:$O$500,SMALL(IF(($A$2:$A$500=$L141),ROW($L$2:$R$500)),1)-1),"")&lt;&gt;0,IFERROR(INDEX($O$2:$O$500,SMALL(IF(($A$2:$A$500=$L141),ROW($L$2:$R$500)),1)-1),""),"")</f>
        <v/>
      </c>
      <c r="J141" s="14" t="str">
        <f t="array" ref="J141">IF(IFERROR(INDEX($O$2:$O$500,SMALL(IF(($A$2:$A$500=$L141),ROW($L$2:$R$500)),2)-1),"")&lt;&gt;0,IFERROR(INDEX($O$2:$O$500,SMALL(IF(($A$2:$A$500=$L141),ROW($L$2:$R$500)),2)-1),""),"")</f>
        <v/>
      </c>
      <c r="K141" s="14" t="str">
        <f t="array" ref="K141">IF(IFERROR(INDEX($O$2:$O$500,SMALL(IF(($A$2:$A$500=$L141),ROW($L$2:$R$500)),3)-1),"")&lt;&gt;0,IFERROR(INDEX($O$2:$O$500,SMALL(IF(($A$2:$A$500=$L141),ROW($L$2:$R$500)),3)-1),""),"")</f>
        <v/>
      </c>
      <c r="L141" s="57" t="s">
        <v>166</v>
      </c>
      <c r="M141" s="57" t="s">
        <v>166</v>
      </c>
      <c r="N141" s="57" t="s">
        <v>166</v>
      </c>
      <c r="O141" t="s">
        <v>166</v>
      </c>
      <c r="P141" t="s">
        <v>166</v>
      </c>
      <c r="Q141" t="s">
        <v>166</v>
      </c>
      <c r="R141" t="s">
        <v>166</v>
      </c>
      <c r="S141" s="56"/>
      <c r="T141" s="12"/>
      <c r="U141" s="12"/>
      <c r="V141" s="12"/>
      <c r="W141" s="12"/>
      <c r="X141" s="12"/>
      <c r="Y141" s="12"/>
      <c r="Z141" s="12"/>
    </row>
    <row r="142" spans="1:26" x14ac:dyDescent="0.2">
      <c r="A142" s="14" t="str">
        <f t="shared" si="16"/>
        <v/>
      </c>
      <c r="B142" s="15" t="str">
        <f t="shared" si="17"/>
        <v/>
      </c>
      <c r="C142" s="14" t="str">
        <f t="shared" si="18"/>
        <v/>
      </c>
      <c r="D142" s="51" t="str">
        <f t="shared" si="19"/>
        <v/>
      </c>
      <c r="E142" s="14" t="str">
        <f t="shared" si="20"/>
        <v/>
      </c>
      <c r="F142" s="14" t="str">
        <f t="shared" si="21"/>
        <v/>
      </c>
      <c r="G142" s="14" t="str">
        <f t="shared" si="22"/>
        <v/>
      </c>
      <c r="H142" s="14" t="str">
        <f t="shared" si="23"/>
        <v/>
      </c>
      <c r="I142" s="14" t="str">
        <f t="array" ref="I142">IF(IFERROR(INDEX($O$2:$O$500,SMALL(IF(($A$2:$A$500=$L142),ROW($L$2:$R$500)),1)-1),"")&lt;&gt;0,IFERROR(INDEX($O$2:$O$500,SMALL(IF(($A$2:$A$500=$L142),ROW($L$2:$R$500)),1)-1),""),"")</f>
        <v/>
      </c>
      <c r="J142" s="14" t="str">
        <f t="array" ref="J142">IF(IFERROR(INDEX($O$2:$O$500,SMALL(IF(($A$2:$A$500=$L142),ROW($L$2:$R$500)),2)-1),"")&lt;&gt;0,IFERROR(INDEX($O$2:$O$500,SMALL(IF(($A$2:$A$500=$L142),ROW($L$2:$R$500)),2)-1),""),"")</f>
        <v/>
      </c>
      <c r="K142" s="14" t="str">
        <f t="array" ref="K142">IF(IFERROR(INDEX($O$2:$O$500,SMALL(IF(($A$2:$A$500=$L142),ROW($L$2:$R$500)),3)-1),"")&lt;&gt;0,IFERROR(INDEX($O$2:$O$500,SMALL(IF(($A$2:$A$500=$L142),ROW($L$2:$R$500)),3)-1),""),"")</f>
        <v/>
      </c>
      <c r="L142" s="57" t="s">
        <v>166</v>
      </c>
      <c r="M142" s="57" t="s">
        <v>166</v>
      </c>
      <c r="N142" s="57" t="s">
        <v>166</v>
      </c>
      <c r="O142" t="s">
        <v>166</v>
      </c>
      <c r="P142" t="s">
        <v>166</v>
      </c>
      <c r="Q142" t="s">
        <v>166</v>
      </c>
      <c r="R142" t="s">
        <v>166</v>
      </c>
      <c r="S142" s="56"/>
      <c r="T142" s="12"/>
      <c r="U142" s="12"/>
      <c r="V142" s="12"/>
      <c r="W142" s="12"/>
      <c r="X142" s="12"/>
      <c r="Y142" s="12"/>
      <c r="Z142" s="12"/>
    </row>
    <row r="143" spans="1:26" x14ac:dyDescent="0.2">
      <c r="A143" s="14" t="str">
        <f t="shared" si="16"/>
        <v/>
      </c>
      <c r="B143" s="15" t="str">
        <f t="shared" si="17"/>
        <v/>
      </c>
      <c r="C143" s="14" t="str">
        <f t="shared" si="18"/>
        <v/>
      </c>
      <c r="D143" s="51" t="str">
        <f t="shared" si="19"/>
        <v/>
      </c>
      <c r="E143" s="14" t="str">
        <f t="shared" si="20"/>
        <v/>
      </c>
      <c r="F143" s="14" t="str">
        <f t="shared" si="21"/>
        <v/>
      </c>
      <c r="G143" s="14" t="str">
        <f t="shared" si="22"/>
        <v/>
      </c>
      <c r="H143" s="14" t="str">
        <f t="shared" si="23"/>
        <v/>
      </c>
      <c r="I143" s="14" t="str">
        <f t="array" ref="I143">IF(IFERROR(INDEX($O$2:$O$500,SMALL(IF(($A$2:$A$500=$L143),ROW($L$2:$R$500)),1)-1),"")&lt;&gt;0,IFERROR(INDEX($O$2:$O$500,SMALL(IF(($A$2:$A$500=$L143),ROW($L$2:$R$500)),1)-1),""),"")</f>
        <v/>
      </c>
      <c r="J143" s="14" t="str">
        <f t="array" ref="J143">IF(IFERROR(INDEX($O$2:$O$500,SMALL(IF(($A$2:$A$500=$L143),ROW($L$2:$R$500)),2)-1),"")&lt;&gt;0,IFERROR(INDEX($O$2:$O$500,SMALL(IF(($A$2:$A$500=$L143),ROW($L$2:$R$500)),2)-1),""),"")</f>
        <v/>
      </c>
      <c r="K143" s="14" t="str">
        <f t="array" ref="K143">IF(IFERROR(INDEX($O$2:$O$500,SMALL(IF(($A$2:$A$500=$L143),ROW($L$2:$R$500)),3)-1),"")&lt;&gt;0,IFERROR(INDEX($O$2:$O$500,SMALL(IF(($A$2:$A$500=$L143),ROW($L$2:$R$500)),3)-1),""),"")</f>
        <v/>
      </c>
      <c r="L143" s="57" t="s">
        <v>166</v>
      </c>
      <c r="M143" s="57" t="s">
        <v>166</v>
      </c>
      <c r="N143" s="57" t="s">
        <v>166</v>
      </c>
      <c r="O143" t="s">
        <v>166</v>
      </c>
      <c r="P143" t="s">
        <v>166</v>
      </c>
      <c r="Q143" t="s">
        <v>166</v>
      </c>
      <c r="R143" t="s">
        <v>166</v>
      </c>
      <c r="S143" s="56"/>
      <c r="T143" s="12"/>
      <c r="U143" s="12"/>
      <c r="V143" s="12"/>
      <c r="W143" s="12"/>
      <c r="X143" s="12"/>
      <c r="Y143" s="12"/>
      <c r="Z143" s="12"/>
    </row>
    <row r="144" spans="1:26" x14ac:dyDescent="0.2">
      <c r="A144" s="14" t="str">
        <f t="shared" si="16"/>
        <v/>
      </c>
      <c r="B144" s="15" t="str">
        <f t="shared" si="17"/>
        <v/>
      </c>
      <c r="C144" s="14" t="str">
        <f t="shared" si="18"/>
        <v/>
      </c>
      <c r="D144" s="51" t="str">
        <f t="shared" si="19"/>
        <v/>
      </c>
      <c r="E144" s="14" t="str">
        <f t="shared" si="20"/>
        <v/>
      </c>
      <c r="F144" s="14" t="str">
        <f t="shared" si="21"/>
        <v/>
      </c>
      <c r="G144" s="14" t="str">
        <f t="shared" si="22"/>
        <v/>
      </c>
      <c r="H144" s="14" t="str">
        <f t="shared" si="23"/>
        <v/>
      </c>
      <c r="I144" s="14" t="str">
        <f t="array" ref="I144">IF(IFERROR(INDEX($O$2:$O$500,SMALL(IF(($A$2:$A$500=$L144),ROW($L$2:$R$500)),1)-1),"")&lt;&gt;0,IFERROR(INDEX($O$2:$O$500,SMALL(IF(($A$2:$A$500=$L144),ROW($L$2:$R$500)),1)-1),""),"")</f>
        <v/>
      </c>
      <c r="J144" s="14" t="str">
        <f t="array" ref="J144">IF(IFERROR(INDEX($O$2:$O$500,SMALL(IF(($A$2:$A$500=$L144),ROW($L$2:$R$500)),2)-1),"")&lt;&gt;0,IFERROR(INDEX($O$2:$O$500,SMALL(IF(($A$2:$A$500=$L144),ROW($L$2:$R$500)),2)-1),""),"")</f>
        <v/>
      </c>
      <c r="K144" s="14" t="str">
        <f t="array" ref="K144">IF(IFERROR(INDEX($O$2:$O$500,SMALL(IF(($A$2:$A$500=$L144),ROW($L$2:$R$500)),3)-1),"")&lt;&gt;0,IFERROR(INDEX($O$2:$O$500,SMALL(IF(($A$2:$A$500=$L144),ROW($L$2:$R$500)),3)-1),""),"")</f>
        <v/>
      </c>
      <c r="L144" s="57" t="s">
        <v>166</v>
      </c>
      <c r="M144" s="57" t="s">
        <v>166</v>
      </c>
      <c r="N144" s="57" t="s">
        <v>166</v>
      </c>
      <c r="O144" t="s">
        <v>166</v>
      </c>
      <c r="P144" t="s">
        <v>166</v>
      </c>
      <c r="Q144" t="s">
        <v>166</v>
      </c>
      <c r="R144" t="s">
        <v>166</v>
      </c>
      <c r="S144" s="56"/>
      <c r="T144" s="12"/>
      <c r="U144" s="12"/>
      <c r="V144" s="12"/>
      <c r="W144" s="12"/>
      <c r="X144" s="12"/>
      <c r="Y144" s="12"/>
      <c r="Z144" s="12"/>
    </row>
    <row r="145" spans="1:26" x14ac:dyDescent="0.2">
      <c r="A145" s="14" t="str">
        <f t="shared" si="16"/>
        <v/>
      </c>
      <c r="B145" s="15" t="str">
        <f t="shared" si="17"/>
        <v/>
      </c>
      <c r="C145" s="14" t="str">
        <f t="shared" si="18"/>
        <v/>
      </c>
      <c r="D145" s="51" t="str">
        <f t="shared" si="19"/>
        <v/>
      </c>
      <c r="E145" s="14" t="str">
        <f t="shared" si="20"/>
        <v/>
      </c>
      <c r="F145" s="14" t="str">
        <f t="shared" si="21"/>
        <v/>
      </c>
      <c r="G145" s="14" t="str">
        <f t="shared" si="22"/>
        <v/>
      </c>
      <c r="H145" s="14" t="str">
        <f t="shared" si="23"/>
        <v/>
      </c>
      <c r="I145" s="14" t="str">
        <f t="array" ref="I145">IF(IFERROR(INDEX($O$2:$O$500,SMALL(IF(($A$2:$A$500=$L145),ROW($L$2:$R$500)),1)-1),"")&lt;&gt;0,IFERROR(INDEX($O$2:$O$500,SMALL(IF(($A$2:$A$500=$L145),ROW($L$2:$R$500)),1)-1),""),"")</f>
        <v/>
      </c>
      <c r="J145" s="14" t="str">
        <f t="array" ref="J145">IF(IFERROR(INDEX($O$2:$O$500,SMALL(IF(($A$2:$A$500=$L145),ROW($L$2:$R$500)),2)-1),"")&lt;&gt;0,IFERROR(INDEX($O$2:$O$500,SMALL(IF(($A$2:$A$500=$L145),ROW($L$2:$R$500)),2)-1),""),"")</f>
        <v/>
      </c>
      <c r="K145" s="14" t="str">
        <f t="array" ref="K145">IF(IFERROR(INDEX($O$2:$O$500,SMALL(IF(($A$2:$A$500=$L145),ROW($L$2:$R$500)),3)-1),"")&lt;&gt;0,IFERROR(INDEX($O$2:$O$500,SMALL(IF(($A$2:$A$500=$L145),ROW($L$2:$R$500)),3)-1),""),"")</f>
        <v/>
      </c>
      <c r="L145" s="57" t="s">
        <v>166</v>
      </c>
      <c r="M145" s="57" t="s">
        <v>166</v>
      </c>
      <c r="N145" s="57" t="s">
        <v>166</v>
      </c>
      <c r="O145" t="s">
        <v>166</v>
      </c>
      <c r="P145" t="s">
        <v>166</v>
      </c>
      <c r="Q145" t="s">
        <v>166</v>
      </c>
      <c r="R145" t="s">
        <v>166</v>
      </c>
      <c r="S145" s="56"/>
      <c r="T145" s="12"/>
      <c r="U145" s="12"/>
      <c r="V145" s="12"/>
      <c r="W145" s="12"/>
      <c r="X145" s="12"/>
      <c r="Y145" s="12"/>
      <c r="Z145" s="12"/>
    </row>
    <row r="146" spans="1:26" x14ac:dyDescent="0.2">
      <c r="A146" s="14" t="str">
        <f t="shared" si="16"/>
        <v/>
      </c>
      <c r="B146" s="15" t="str">
        <f t="shared" si="17"/>
        <v/>
      </c>
      <c r="C146" s="14" t="str">
        <f t="shared" si="18"/>
        <v/>
      </c>
      <c r="D146" s="51" t="str">
        <f t="shared" si="19"/>
        <v/>
      </c>
      <c r="E146" s="14" t="str">
        <f t="shared" si="20"/>
        <v/>
      </c>
      <c r="F146" s="14" t="str">
        <f t="shared" si="21"/>
        <v/>
      </c>
      <c r="G146" s="14" t="str">
        <f t="shared" si="22"/>
        <v/>
      </c>
      <c r="H146" s="14" t="str">
        <f t="shared" si="23"/>
        <v/>
      </c>
      <c r="I146" s="14" t="str">
        <f t="array" ref="I146">IF(IFERROR(INDEX($O$2:$O$500,SMALL(IF(($A$2:$A$500=$L146),ROW($L$2:$R$500)),1)-1),"")&lt;&gt;0,IFERROR(INDEX($O$2:$O$500,SMALL(IF(($A$2:$A$500=$L146),ROW($L$2:$R$500)),1)-1),""),"")</f>
        <v/>
      </c>
      <c r="J146" s="14" t="str">
        <f t="array" ref="J146">IF(IFERROR(INDEX($O$2:$O$500,SMALL(IF(($A$2:$A$500=$L146),ROW($L$2:$R$500)),2)-1),"")&lt;&gt;0,IFERROR(INDEX($O$2:$O$500,SMALL(IF(($A$2:$A$500=$L146),ROW($L$2:$R$500)),2)-1),""),"")</f>
        <v/>
      </c>
      <c r="K146" s="14" t="str">
        <f t="array" ref="K146">IF(IFERROR(INDEX($O$2:$O$500,SMALL(IF(($A$2:$A$500=$L146),ROW($L$2:$R$500)),3)-1),"")&lt;&gt;0,IFERROR(INDEX($O$2:$O$500,SMALL(IF(($A$2:$A$500=$L146),ROW($L$2:$R$500)),3)-1),""),"")</f>
        <v/>
      </c>
      <c r="L146" s="57" t="s">
        <v>166</v>
      </c>
      <c r="M146" s="57" t="s">
        <v>166</v>
      </c>
      <c r="N146" s="57" t="s">
        <v>166</v>
      </c>
      <c r="O146" t="s">
        <v>166</v>
      </c>
      <c r="P146" t="s">
        <v>166</v>
      </c>
      <c r="Q146" t="s">
        <v>166</v>
      </c>
      <c r="R146" t="s">
        <v>166</v>
      </c>
      <c r="S146" s="56"/>
      <c r="T146" s="12"/>
      <c r="U146" s="12"/>
      <c r="V146" s="12"/>
      <c r="W146" s="12"/>
      <c r="X146" s="12"/>
      <c r="Y146" s="12"/>
      <c r="Z146" s="12"/>
    </row>
    <row r="147" spans="1:26" x14ac:dyDescent="0.2">
      <c r="A147" s="14" t="str">
        <f t="shared" si="16"/>
        <v/>
      </c>
      <c r="B147" s="15" t="str">
        <f t="shared" si="17"/>
        <v/>
      </c>
      <c r="C147" s="14" t="str">
        <f t="shared" si="18"/>
        <v/>
      </c>
      <c r="D147" s="51" t="str">
        <f t="shared" si="19"/>
        <v/>
      </c>
      <c r="E147" s="14" t="str">
        <f t="shared" si="20"/>
        <v/>
      </c>
      <c r="F147" s="14" t="str">
        <f t="shared" si="21"/>
        <v/>
      </c>
      <c r="G147" s="14" t="str">
        <f t="shared" si="22"/>
        <v/>
      </c>
      <c r="H147" s="14" t="str">
        <f t="shared" si="23"/>
        <v/>
      </c>
      <c r="I147" s="14" t="str">
        <f t="array" ref="I147">IF(IFERROR(INDEX($O$2:$O$500,SMALL(IF(($A$2:$A$500=$L147),ROW($L$2:$R$500)),1)-1),"")&lt;&gt;0,IFERROR(INDEX($O$2:$O$500,SMALL(IF(($A$2:$A$500=$L147),ROW($L$2:$R$500)),1)-1),""),"")</f>
        <v/>
      </c>
      <c r="J147" s="14" t="str">
        <f t="array" ref="J147">IF(IFERROR(INDEX($O$2:$O$500,SMALL(IF(($A$2:$A$500=$L147),ROW($L$2:$R$500)),2)-1),"")&lt;&gt;0,IFERROR(INDEX($O$2:$O$500,SMALL(IF(($A$2:$A$500=$L147),ROW($L$2:$R$500)),2)-1),""),"")</f>
        <v/>
      </c>
      <c r="K147" s="14" t="str">
        <f t="array" ref="K147">IF(IFERROR(INDEX($O$2:$O$500,SMALL(IF(($A$2:$A$500=$L147),ROW($L$2:$R$500)),3)-1),"")&lt;&gt;0,IFERROR(INDEX($O$2:$O$500,SMALL(IF(($A$2:$A$500=$L147),ROW($L$2:$R$500)),3)-1),""),"")</f>
        <v/>
      </c>
      <c r="L147" s="57" t="s">
        <v>166</v>
      </c>
      <c r="M147" s="57" t="s">
        <v>166</v>
      </c>
      <c r="N147" s="57" t="s">
        <v>166</v>
      </c>
      <c r="O147" t="s">
        <v>166</v>
      </c>
      <c r="P147" t="s">
        <v>166</v>
      </c>
      <c r="Q147" t="s">
        <v>166</v>
      </c>
      <c r="R147" t="s">
        <v>166</v>
      </c>
      <c r="S147" s="56"/>
      <c r="T147" s="12"/>
      <c r="U147" s="12"/>
      <c r="V147" s="12"/>
      <c r="W147" s="12"/>
      <c r="X147" s="12"/>
      <c r="Y147" s="12"/>
      <c r="Z147" s="12"/>
    </row>
    <row r="148" spans="1:26" x14ac:dyDescent="0.2">
      <c r="A148" s="14" t="str">
        <f t="shared" si="16"/>
        <v/>
      </c>
      <c r="B148" s="15" t="str">
        <f t="shared" si="17"/>
        <v/>
      </c>
      <c r="C148" s="14" t="str">
        <f t="shared" si="18"/>
        <v/>
      </c>
      <c r="D148" s="51" t="str">
        <f t="shared" si="19"/>
        <v/>
      </c>
      <c r="E148" s="14" t="str">
        <f t="shared" si="20"/>
        <v/>
      </c>
      <c r="F148" s="14" t="str">
        <f t="shared" si="21"/>
        <v/>
      </c>
      <c r="G148" s="14" t="str">
        <f t="shared" si="22"/>
        <v/>
      </c>
      <c r="H148" s="14" t="str">
        <f t="shared" si="23"/>
        <v/>
      </c>
      <c r="I148" s="14" t="str">
        <f t="array" ref="I148">IF(IFERROR(INDEX($O$2:$O$500,SMALL(IF(($A$2:$A$500=$L148),ROW($L$2:$R$500)),1)-1),"")&lt;&gt;0,IFERROR(INDEX($O$2:$O$500,SMALL(IF(($A$2:$A$500=$L148),ROW($L$2:$R$500)),1)-1),""),"")</f>
        <v/>
      </c>
      <c r="J148" s="14" t="str">
        <f t="array" ref="J148">IF(IFERROR(INDEX($O$2:$O$500,SMALL(IF(($A$2:$A$500=$L148),ROW($L$2:$R$500)),2)-1),"")&lt;&gt;0,IFERROR(INDEX($O$2:$O$500,SMALL(IF(($A$2:$A$500=$L148),ROW($L$2:$R$500)),2)-1),""),"")</f>
        <v/>
      </c>
      <c r="K148" s="14" t="str">
        <f t="array" ref="K148">IF(IFERROR(INDEX($O$2:$O$500,SMALL(IF(($A$2:$A$500=$L148),ROW($L$2:$R$500)),3)-1),"")&lt;&gt;0,IFERROR(INDEX($O$2:$O$500,SMALL(IF(($A$2:$A$500=$L148),ROW($L$2:$R$500)),3)-1),""),"")</f>
        <v/>
      </c>
      <c r="L148" s="57" t="s">
        <v>166</v>
      </c>
      <c r="M148" s="57" t="s">
        <v>166</v>
      </c>
      <c r="N148" s="57" t="s">
        <v>166</v>
      </c>
      <c r="O148" t="s">
        <v>166</v>
      </c>
      <c r="P148" t="s">
        <v>166</v>
      </c>
      <c r="Q148" t="s">
        <v>166</v>
      </c>
      <c r="R148" t="s">
        <v>166</v>
      </c>
      <c r="S148" s="56"/>
      <c r="T148" s="12"/>
      <c r="U148" s="12"/>
      <c r="V148" s="12"/>
      <c r="W148" s="12"/>
      <c r="X148" s="12"/>
      <c r="Y148" s="12"/>
      <c r="Z148" s="12"/>
    </row>
    <row r="149" spans="1:26" x14ac:dyDescent="0.2">
      <c r="A149" s="14" t="str">
        <f t="shared" si="16"/>
        <v/>
      </c>
      <c r="B149" s="15" t="str">
        <f t="shared" si="17"/>
        <v/>
      </c>
      <c r="C149" s="14" t="str">
        <f t="shared" si="18"/>
        <v/>
      </c>
      <c r="D149" s="51" t="str">
        <f t="shared" si="19"/>
        <v/>
      </c>
      <c r="E149" s="14" t="str">
        <f t="shared" si="20"/>
        <v/>
      </c>
      <c r="F149" s="14" t="str">
        <f t="shared" si="21"/>
        <v/>
      </c>
      <c r="G149" s="14" t="str">
        <f t="shared" si="22"/>
        <v/>
      </c>
      <c r="H149" s="14" t="str">
        <f t="shared" si="23"/>
        <v/>
      </c>
      <c r="I149" s="14" t="str">
        <f t="array" ref="I149">IF(IFERROR(INDEX($O$2:$O$500,SMALL(IF(($A$2:$A$500=$L149),ROW($L$2:$R$500)),1)-1),"")&lt;&gt;0,IFERROR(INDEX($O$2:$O$500,SMALL(IF(($A$2:$A$500=$L149),ROW($L$2:$R$500)),1)-1),""),"")</f>
        <v/>
      </c>
      <c r="J149" s="14" t="str">
        <f t="array" ref="J149">IF(IFERROR(INDEX($O$2:$O$500,SMALL(IF(($A$2:$A$500=$L149),ROW($L$2:$R$500)),2)-1),"")&lt;&gt;0,IFERROR(INDEX($O$2:$O$500,SMALL(IF(($A$2:$A$500=$L149),ROW($L$2:$R$500)),2)-1),""),"")</f>
        <v/>
      </c>
      <c r="K149" s="14" t="str">
        <f t="array" ref="K149">IF(IFERROR(INDEX($O$2:$O$500,SMALL(IF(($A$2:$A$500=$L149),ROW($L$2:$R$500)),3)-1),"")&lt;&gt;0,IFERROR(INDEX($O$2:$O$500,SMALL(IF(($A$2:$A$500=$L149),ROW($L$2:$R$500)),3)-1),""),"")</f>
        <v/>
      </c>
      <c r="L149" s="57" t="s">
        <v>166</v>
      </c>
      <c r="M149" s="57" t="s">
        <v>166</v>
      </c>
      <c r="N149" s="57" t="s">
        <v>166</v>
      </c>
      <c r="O149" t="s">
        <v>166</v>
      </c>
      <c r="P149" t="s">
        <v>166</v>
      </c>
      <c r="Q149" t="s">
        <v>166</v>
      </c>
      <c r="R149" t="s">
        <v>166</v>
      </c>
      <c r="S149" s="56"/>
      <c r="T149" s="12"/>
      <c r="U149" s="12"/>
      <c r="V149" s="12"/>
      <c r="W149" s="12"/>
      <c r="X149" s="12"/>
      <c r="Y149" s="12"/>
      <c r="Z149" s="12"/>
    </row>
    <row r="150" spans="1:26" x14ac:dyDescent="0.2">
      <c r="A150" s="14" t="str">
        <f t="shared" si="16"/>
        <v/>
      </c>
      <c r="B150" s="15" t="str">
        <f t="shared" si="17"/>
        <v/>
      </c>
      <c r="C150" s="14" t="str">
        <f t="shared" si="18"/>
        <v/>
      </c>
      <c r="D150" s="51" t="str">
        <f t="shared" si="19"/>
        <v/>
      </c>
      <c r="E150" s="14" t="str">
        <f t="shared" si="20"/>
        <v/>
      </c>
      <c r="F150" s="14" t="str">
        <f t="shared" si="21"/>
        <v/>
      </c>
      <c r="G150" s="14" t="str">
        <f t="shared" si="22"/>
        <v/>
      </c>
      <c r="H150" s="14" t="str">
        <f t="shared" si="23"/>
        <v/>
      </c>
      <c r="I150" s="14" t="str">
        <f t="array" ref="I150">IF(IFERROR(INDEX($O$2:$O$500,SMALL(IF(($A$2:$A$500=$L150),ROW($L$2:$R$500)),1)-1),"")&lt;&gt;0,IFERROR(INDEX($O$2:$O$500,SMALL(IF(($A$2:$A$500=$L150),ROW($L$2:$R$500)),1)-1),""),"")</f>
        <v/>
      </c>
      <c r="J150" s="14" t="str">
        <f t="array" ref="J150">IF(IFERROR(INDEX($O$2:$O$500,SMALL(IF(($A$2:$A$500=$L150),ROW($L$2:$R$500)),2)-1),"")&lt;&gt;0,IFERROR(INDEX($O$2:$O$500,SMALL(IF(($A$2:$A$500=$L150),ROW($L$2:$R$500)),2)-1),""),"")</f>
        <v/>
      </c>
      <c r="K150" s="14" t="str">
        <f t="array" ref="K150">IF(IFERROR(INDEX($O$2:$O$500,SMALL(IF(($A$2:$A$500=$L150),ROW($L$2:$R$500)),3)-1),"")&lt;&gt;0,IFERROR(INDEX($O$2:$O$500,SMALL(IF(($A$2:$A$500=$L150),ROW($L$2:$R$500)),3)-1),""),"")</f>
        <v/>
      </c>
      <c r="L150" s="57" t="s">
        <v>166</v>
      </c>
      <c r="M150" s="57" t="s">
        <v>166</v>
      </c>
      <c r="N150" s="57" t="s">
        <v>166</v>
      </c>
      <c r="O150" t="s">
        <v>166</v>
      </c>
      <c r="P150" t="s">
        <v>166</v>
      </c>
      <c r="Q150" t="s">
        <v>166</v>
      </c>
      <c r="R150" t="s">
        <v>166</v>
      </c>
      <c r="S150" s="56"/>
      <c r="T150" s="12"/>
      <c r="U150" s="12"/>
      <c r="V150" s="12"/>
      <c r="W150" s="12"/>
      <c r="X150" s="12"/>
      <c r="Y150" s="12"/>
      <c r="Z150" s="12"/>
    </row>
    <row r="151" spans="1:26" x14ac:dyDescent="0.2">
      <c r="A151" s="14" t="str">
        <f t="shared" si="16"/>
        <v/>
      </c>
      <c r="B151" s="15" t="str">
        <f t="shared" si="17"/>
        <v/>
      </c>
      <c r="C151" s="14" t="str">
        <f t="shared" si="18"/>
        <v/>
      </c>
      <c r="D151" s="51" t="str">
        <f t="shared" si="19"/>
        <v/>
      </c>
      <c r="E151" s="14" t="str">
        <f t="shared" si="20"/>
        <v/>
      </c>
      <c r="F151" s="14" t="str">
        <f t="shared" si="21"/>
        <v/>
      </c>
      <c r="G151" s="14" t="str">
        <f t="shared" si="22"/>
        <v/>
      </c>
      <c r="H151" s="14" t="str">
        <f t="shared" si="23"/>
        <v/>
      </c>
      <c r="I151" s="14" t="str">
        <f t="array" ref="I151">IF(IFERROR(INDEX($O$2:$O$500,SMALL(IF(($A$2:$A$500=$L151),ROW($L$2:$R$500)),1)-1),"")&lt;&gt;0,IFERROR(INDEX($O$2:$O$500,SMALL(IF(($A$2:$A$500=$L151),ROW($L$2:$R$500)),1)-1),""),"")</f>
        <v/>
      </c>
      <c r="J151" s="14" t="str">
        <f t="array" ref="J151">IF(IFERROR(INDEX($O$2:$O$500,SMALL(IF(($A$2:$A$500=$L151),ROW($L$2:$R$500)),2)-1),"")&lt;&gt;0,IFERROR(INDEX($O$2:$O$500,SMALL(IF(($A$2:$A$500=$L151),ROW($L$2:$R$500)),2)-1),""),"")</f>
        <v/>
      </c>
      <c r="K151" s="14" t="str">
        <f t="array" ref="K151">IF(IFERROR(INDEX($O$2:$O$500,SMALL(IF(($A$2:$A$500=$L151),ROW($L$2:$R$500)),3)-1),"")&lt;&gt;0,IFERROR(INDEX($O$2:$O$500,SMALL(IF(($A$2:$A$500=$L151),ROW($L$2:$R$500)),3)-1),""),"")</f>
        <v/>
      </c>
      <c r="L151" s="57" t="s">
        <v>166</v>
      </c>
      <c r="M151" s="57" t="s">
        <v>166</v>
      </c>
      <c r="N151" s="57" t="s">
        <v>166</v>
      </c>
      <c r="O151" t="s">
        <v>166</v>
      </c>
      <c r="P151" t="s">
        <v>166</v>
      </c>
      <c r="Q151" t="s">
        <v>166</v>
      </c>
      <c r="R151" t="s">
        <v>166</v>
      </c>
      <c r="S151" s="56"/>
      <c r="T151" s="12"/>
      <c r="U151" s="12"/>
      <c r="V151" s="12"/>
      <c r="W151" s="12"/>
      <c r="X151" s="12"/>
      <c r="Y151" s="12"/>
      <c r="Z151" s="12"/>
    </row>
    <row r="152" spans="1:26" x14ac:dyDescent="0.2">
      <c r="A152" s="14" t="str">
        <f t="shared" si="16"/>
        <v/>
      </c>
      <c r="B152" s="15" t="str">
        <f t="shared" si="17"/>
        <v/>
      </c>
      <c r="C152" s="14" t="str">
        <f t="shared" si="18"/>
        <v/>
      </c>
      <c r="D152" s="51" t="str">
        <f t="shared" si="19"/>
        <v/>
      </c>
      <c r="E152" s="14" t="str">
        <f t="shared" si="20"/>
        <v/>
      </c>
      <c r="F152" s="14" t="str">
        <f t="shared" si="21"/>
        <v/>
      </c>
      <c r="G152" s="14" t="str">
        <f t="shared" si="22"/>
        <v/>
      </c>
      <c r="H152" s="14" t="str">
        <f t="shared" si="23"/>
        <v/>
      </c>
      <c r="I152" s="14" t="str">
        <f t="array" ref="I152">IF(IFERROR(INDEX($O$2:$O$500,SMALL(IF(($A$2:$A$500=$L152),ROW($L$2:$R$500)),1)-1),"")&lt;&gt;0,IFERROR(INDEX($O$2:$O$500,SMALL(IF(($A$2:$A$500=$L152),ROW($L$2:$R$500)),1)-1),""),"")</f>
        <v/>
      </c>
      <c r="J152" s="14" t="str">
        <f t="array" ref="J152">IF(IFERROR(INDEX($O$2:$O$500,SMALL(IF(($A$2:$A$500=$L152),ROW($L$2:$R$500)),2)-1),"")&lt;&gt;0,IFERROR(INDEX($O$2:$O$500,SMALL(IF(($A$2:$A$500=$L152),ROW($L$2:$R$500)),2)-1),""),"")</f>
        <v/>
      </c>
      <c r="K152" s="14" t="str">
        <f t="array" ref="K152">IF(IFERROR(INDEX($O$2:$O$500,SMALL(IF(($A$2:$A$500=$L152),ROW($L$2:$R$500)),3)-1),"")&lt;&gt;0,IFERROR(INDEX($O$2:$O$500,SMALL(IF(($A$2:$A$500=$L152),ROW($L$2:$R$500)),3)-1),""),"")</f>
        <v/>
      </c>
      <c r="L152" s="57" t="s">
        <v>166</v>
      </c>
      <c r="M152" s="57" t="s">
        <v>166</v>
      </c>
      <c r="N152" s="57" t="s">
        <v>166</v>
      </c>
      <c r="O152" t="s">
        <v>166</v>
      </c>
      <c r="P152" t="s">
        <v>166</v>
      </c>
      <c r="Q152" t="s">
        <v>166</v>
      </c>
      <c r="R152" t="s">
        <v>166</v>
      </c>
      <c r="S152" s="56"/>
      <c r="T152" s="12"/>
      <c r="U152" s="12"/>
      <c r="V152" s="12"/>
      <c r="W152" s="12"/>
      <c r="X152" s="12"/>
      <c r="Y152" s="12"/>
      <c r="Z152" s="12"/>
    </row>
    <row r="153" spans="1:26" x14ac:dyDescent="0.2">
      <c r="A153" s="14" t="str">
        <f t="shared" si="16"/>
        <v/>
      </c>
      <c r="B153" s="15" t="str">
        <f t="shared" si="17"/>
        <v/>
      </c>
      <c r="C153" s="14" t="str">
        <f t="shared" si="18"/>
        <v/>
      </c>
      <c r="D153" s="51" t="str">
        <f t="shared" si="19"/>
        <v/>
      </c>
      <c r="E153" s="14" t="str">
        <f t="shared" si="20"/>
        <v/>
      </c>
      <c r="F153" s="14" t="str">
        <f t="shared" si="21"/>
        <v/>
      </c>
      <c r="G153" s="14" t="str">
        <f t="shared" si="22"/>
        <v/>
      </c>
      <c r="H153" s="14" t="str">
        <f t="shared" si="23"/>
        <v/>
      </c>
      <c r="I153" s="14" t="str">
        <f t="array" ref="I153">IF(IFERROR(INDEX($O$2:$O$500,SMALL(IF(($A$2:$A$500=$L153),ROW($L$2:$R$500)),1)-1),"")&lt;&gt;0,IFERROR(INDEX($O$2:$O$500,SMALL(IF(($A$2:$A$500=$L153),ROW($L$2:$R$500)),1)-1),""),"")</f>
        <v/>
      </c>
      <c r="J153" s="14" t="str">
        <f t="array" ref="J153">IF(IFERROR(INDEX($O$2:$O$500,SMALL(IF(($A$2:$A$500=$L153),ROW($L$2:$R$500)),2)-1),"")&lt;&gt;0,IFERROR(INDEX($O$2:$O$500,SMALL(IF(($A$2:$A$500=$L153),ROW($L$2:$R$500)),2)-1),""),"")</f>
        <v/>
      </c>
      <c r="K153" s="14" t="str">
        <f t="array" ref="K153">IF(IFERROR(INDEX($O$2:$O$500,SMALL(IF(($A$2:$A$500=$L153),ROW($L$2:$R$500)),3)-1),"")&lt;&gt;0,IFERROR(INDEX($O$2:$O$500,SMALL(IF(($A$2:$A$500=$L153),ROW($L$2:$R$500)),3)-1),""),"")</f>
        <v/>
      </c>
      <c r="L153" s="57" t="s">
        <v>166</v>
      </c>
      <c r="M153" s="57" t="s">
        <v>166</v>
      </c>
      <c r="N153" s="57" t="s">
        <v>166</v>
      </c>
      <c r="O153" t="s">
        <v>166</v>
      </c>
      <c r="P153" t="s">
        <v>166</v>
      </c>
      <c r="Q153" t="s">
        <v>166</v>
      </c>
      <c r="R153" t="s">
        <v>166</v>
      </c>
      <c r="S153" s="56"/>
      <c r="T153" s="12"/>
      <c r="U153" s="12"/>
      <c r="V153" s="12"/>
      <c r="W153" s="12"/>
      <c r="X153" s="12"/>
      <c r="Y153" s="12"/>
      <c r="Z153" s="12"/>
    </row>
    <row r="154" spans="1:26" x14ac:dyDescent="0.2">
      <c r="A154" s="14" t="str">
        <f t="shared" si="16"/>
        <v/>
      </c>
      <c r="B154" s="15" t="str">
        <f t="shared" si="17"/>
        <v/>
      </c>
      <c r="C154" s="14" t="str">
        <f t="shared" si="18"/>
        <v/>
      </c>
      <c r="D154" s="51" t="str">
        <f t="shared" si="19"/>
        <v/>
      </c>
      <c r="E154" s="14" t="str">
        <f t="shared" si="20"/>
        <v/>
      </c>
      <c r="F154" s="14" t="str">
        <f t="shared" si="21"/>
        <v/>
      </c>
      <c r="G154" s="14" t="str">
        <f t="shared" si="22"/>
        <v/>
      </c>
      <c r="H154" s="14" t="str">
        <f t="shared" si="23"/>
        <v/>
      </c>
      <c r="I154" s="14" t="str">
        <f t="array" ref="I154">IF(IFERROR(INDEX($O$2:$O$500,SMALL(IF(($A$2:$A$500=$L154),ROW($L$2:$R$500)),1)-1),"")&lt;&gt;0,IFERROR(INDEX($O$2:$O$500,SMALL(IF(($A$2:$A$500=$L154),ROW($L$2:$R$500)),1)-1),""),"")</f>
        <v/>
      </c>
      <c r="J154" s="14" t="str">
        <f t="array" ref="J154">IF(IFERROR(INDEX($O$2:$O$500,SMALL(IF(($A$2:$A$500=$L154),ROW($L$2:$R$500)),2)-1),"")&lt;&gt;0,IFERROR(INDEX($O$2:$O$500,SMALL(IF(($A$2:$A$500=$L154),ROW($L$2:$R$500)),2)-1),""),"")</f>
        <v/>
      </c>
      <c r="K154" s="14" t="str">
        <f t="array" ref="K154">IF(IFERROR(INDEX($O$2:$O$500,SMALL(IF(($A$2:$A$500=$L154),ROW($L$2:$R$500)),3)-1),"")&lt;&gt;0,IFERROR(INDEX($O$2:$O$500,SMALL(IF(($A$2:$A$500=$L154),ROW($L$2:$R$500)),3)-1),""),"")</f>
        <v/>
      </c>
      <c r="L154" s="57" t="s">
        <v>166</v>
      </c>
      <c r="M154" s="57" t="s">
        <v>166</v>
      </c>
      <c r="N154" s="57" t="s">
        <v>166</v>
      </c>
      <c r="O154" t="s">
        <v>166</v>
      </c>
      <c r="P154" t="s">
        <v>166</v>
      </c>
      <c r="Q154" t="s">
        <v>166</v>
      </c>
      <c r="R154" t="s">
        <v>166</v>
      </c>
      <c r="S154" s="56"/>
      <c r="T154" s="12"/>
      <c r="U154" s="12"/>
      <c r="V154" s="12"/>
      <c r="W154" s="12"/>
      <c r="X154" s="12"/>
      <c r="Y154" s="12"/>
      <c r="Z154" s="12"/>
    </row>
    <row r="155" spans="1:26" x14ac:dyDescent="0.2">
      <c r="A155" s="14" t="str">
        <f t="shared" si="16"/>
        <v/>
      </c>
      <c r="B155" s="15" t="str">
        <f t="shared" si="17"/>
        <v/>
      </c>
      <c r="C155" s="14" t="str">
        <f t="shared" si="18"/>
        <v/>
      </c>
      <c r="D155" s="51" t="str">
        <f t="shared" si="19"/>
        <v/>
      </c>
      <c r="E155" s="14" t="str">
        <f t="shared" si="20"/>
        <v/>
      </c>
      <c r="F155" s="14" t="str">
        <f t="shared" si="21"/>
        <v/>
      </c>
      <c r="G155" s="14" t="str">
        <f t="shared" si="22"/>
        <v/>
      </c>
      <c r="H155" s="14" t="str">
        <f t="shared" si="23"/>
        <v/>
      </c>
      <c r="I155" s="14" t="str">
        <f t="array" ref="I155">IF(IFERROR(INDEX($O$2:$O$500,SMALL(IF(($A$2:$A$500=$L155),ROW($L$2:$R$500)),1)-1),"")&lt;&gt;0,IFERROR(INDEX($O$2:$O$500,SMALL(IF(($A$2:$A$500=$L155),ROW($L$2:$R$500)),1)-1),""),"")</f>
        <v/>
      </c>
      <c r="J155" s="14" t="str">
        <f t="array" ref="J155">IF(IFERROR(INDEX($O$2:$O$500,SMALL(IF(($A$2:$A$500=$L155),ROW($L$2:$R$500)),2)-1),"")&lt;&gt;0,IFERROR(INDEX($O$2:$O$500,SMALL(IF(($A$2:$A$500=$L155),ROW($L$2:$R$500)),2)-1),""),"")</f>
        <v/>
      </c>
      <c r="K155" s="14" t="str">
        <f t="array" ref="K155">IF(IFERROR(INDEX($O$2:$O$500,SMALL(IF(($A$2:$A$500=$L155),ROW($L$2:$R$500)),3)-1),"")&lt;&gt;0,IFERROR(INDEX($O$2:$O$500,SMALL(IF(($A$2:$A$500=$L155),ROW($L$2:$R$500)),3)-1),""),"")</f>
        <v/>
      </c>
      <c r="L155" s="57" t="s">
        <v>166</v>
      </c>
      <c r="M155" s="57" t="s">
        <v>166</v>
      </c>
      <c r="N155" s="57" t="s">
        <v>166</v>
      </c>
      <c r="O155" t="s">
        <v>166</v>
      </c>
      <c r="P155" t="s">
        <v>166</v>
      </c>
      <c r="Q155" t="s">
        <v>166</v>
      </c>
      <c r="R155" t="s">
        <v>166</v>
      </c>
      <c r="S155" s="56"/>
      <c r="T155" s="12"/>
      <c r="U155" s="12"/>
      <c r="V155" s="12"/>
      <c r="W155" s="12"/>
      <c r="X155" s="12"/>
      <c r="Y155" s="12"/>
      <c r="Z155" s="12"/>
    </row>
    <row r="156" spans="1:26" x14ac:dyDescent="0.2">
      <c r="A156" s="14" t="str">
        <f t="shared" si="16"/>
        <v/>
      </c>
      <c r="B156" s="15" t="str">
        <f t="shared" si="17"/>
        <v/>
      </c>
      <c r="C156" s="14" t="str">
        <f t="shared" si="18"/>
        <v/>
      </c>
      <c r="D156" s="51" t="str">
        <f t="shared" si="19"/>
        <v/>
      </c>
      <c r="E156" s="14" t="str">
        <f t="shared" si="20"/>
        <v/>
      </c>
      <c r="F156" s="14" t="str">
        <f t="shared" si="21"/>
        <v/>
      </c>
      <c r="G156" s="14" t="str">
        <f t="shared" si="22"/>
        <v/>
      </c>
      <c r="H156" s="14" t="str">
        <f t="shared" si="23"/>
        <v/>
      </c>
      <c r="I156" s="14" t="str">
        <f t="array" ref="I156">IF(IFERROR(INDEX($O$2:$O$500,SMALL(IF(($A$2:$A$500=$L156),ROW($L$2:$R$500)),1)-1),"")&lt;&gt;0,IFERROR(INDEX($O$2:$O$500,SMALL(IF(($A$2:$A$500=$L156),ROW($L$2:$R$500)),1)-1),""),"")</f>
        <v/>
      </c>
      <c r="J156" s="14" t="str">
        <f t="array" ref="J156">IF(IFERROR(INDEX($O$2:$O$500,SMALL(IF(($A$2:$A$500=$L156),ROW($L$2:$R$500)),2)-1),"")&lt;&gt;0,IFERROR(INDEX($O$2:$O$500,SMALL(IF(($A$2:$A$500=$L156),ROW($L$2:$R$500)),2)-1),""),"")</f>
        <v/>
      </c>
      <c r="K156" s="14" t="str">
        <f t="array" ref="K156">IF(IFERROR(INDEX($O$2:$O$500,SMALL(IF(($A$2:$A$500=$L156),ROW($L$2:$R$500)),3)-1),"")&lt;&gt;0,IFERROR(INDEX($O$2:$O$500,SMALL(IF(($A$2:$A$500=$L156),ROW($L$2:$R$500)),3)-1),""),"")</f>
        <v/>
      </c>
      <c r="L156" s="57" t="s">
        <v>166</v>
      </c>
      <c r="M156" s="57" t="s">
        <v>166</v>
      </c>
      <c r="N156" s="57" t="s">
        <v>166</v>
      </c>
      <c r="O156" t="s">
        <v>166</v>
      </c>
      <c r="P156" t="s">
        <v>166</v>
      </c>
      <c r="Q156" t="s">
        <v>166</v>
      </c>
      <c r="R156" t="s">
        <v>166</v>
      </c>
      <c r="S156" s="56"/>
      <c r="T156" s="12"/>
      <c r="U156" s="12"/>
      <c r="V156" s="12"/>
      <c r="W156" s="12"/>
      <c r="X156" s="12"/>
      <c r="Y156" s="12"/>
      <c r="Z156" s="12"/>
    </row>
    <row r="157" spans="1:26" ht="14.25" customHeight="1" x14ac:dyDescent="0.2">
      <c r="A157" s="14" t="str">
        <f t="shared" si="16"/>
        <v/>
      </c>
      <c r="B157" s="15" t="str">
        <f t="shared" si="17"/>
        <v/>
      </c>
      <c r="C157" s="14" t="str">
        <f t="shared" si="18"/>
        <v/>
      </c>
      <c r="D157" s="51" t="str">
        <f t="shared" si="19"/>
        <v/>
      </c>
      <c r="E157" s="14" t="str">
        <f t="shared" si="20"/>
        <v/>
      </c>
      <c r="F157" s="14" t="str">
        <f t="shared" si="21"/>
        <v/>
      </c>
      <c r="G157" s="14" t="str">
        <f t="shared" si="22"/>
        <v/>
      </c>
      <c r="H157" s="14" t="str">
        <f t="shared" si="23"/>
        <v/>
      </c>
      <c r="I157" s="14" t="str">
        <f t="array" ref="I157">IF(IFERROR(INDEX($O$2:$O$500,SMALL(IF(($A$2:$A$500=$L157),ROW($L$2:$R$500)),1)-1),"")&lt;&gt;0,IFERROR(INDEX($O$2:$O$500,SMALL(IF(($A$2:$A$500=$L157),ROW($L$2:$R$500)),1)-1),""),"")</f>
        <v/>
      </c>
      <c r="J157" s="14" t="str">
        <f t="array" ref="J157">IF(IFERROR(INDEX($O$2:$O$500,SMALL(IF(($A$2:$A$500=$L157),ROW($L$2:$R$500)),2)-1),"")&lt;&gt;0,IFERROR(INDEX($O$2:$O$500,SMALL(IF(($A$2:$A$500=$L157),ROW($L$2:$R$500)),2)-1),""),"")</f>
        <v/>
      </c>
      <c r="K157" s="14" t="str">
        <f t="array" ref="K157">IF(IFERROR(INDEX($O$2:$O$500,SMALL(IF(($A$2:$A$500=$L157),ROW($L$2:$R$500)),3)-1),"")&lt;&gt;0,IFERROR(INDEX($O$2:$O$500,SMALL(IF(($A$2:$A$500=$L157),ROW($L$2:$R$500)),3)-1),""),"")</f>
        <v/>
      </c>
      <c r="L157" s="57" t="s">
        <v>166</v>
      </c>
      <c r="M157" s="57" t="s">
        <v>166</v>
      </c>
      <c r="N157" s="57" t="s">
        <v>166</v>
      </c>
      <c r="O157" t="s">
        <v>166</v>
      </c>
      <c r="P157" t="s">
        <v>166</v>
      </c>
      <c r="Q157" t="s">
        <v>166</v>
      </c>
      <c r="R157" t="s">
        <v>166</v>
      </c>
      <c r="S157" s="56"/>
      <c r="T157" s="12"/>
      <c r="U157" s="12"/>
      <c r="V157" s="12"/>
      <c r="W157" s="12"/>
      <c r="X157" s="12"/>
      <c r="Y157" s="12"/>
      <c r="Z157" s="12"/>
    </row>
    <row r="158" spans="1:26" x14ac:dyDescent="0.2">
      <c r="A158" s="14" t="str">
        <f t="shared" si="16"/>
        <v/>
      </c>
      <c r="B158" s="15" t="str">
        <f t="shared" si="17"/>
        <v/>
      </c>
      <c r="C158" s="14" t="str">
        <f t="shared" si="18"/>
        <v/>
      </c>
      <c r="D158" s="51" t="str">
        <f t="shared" si="19"/>
        <v/>
      </c>
      <c r="E158" s="14" t="str">
        <f t="shared" si="20"/>
        <v/>
      </c>
      <c r="F158" s="14" t="str">
        <f t="shared" si="21"/>
        <v/>
      </c>
      <c r="G158" s="14" t="str">
        <f t="shared" si="22"/>
        <v/>
      </c>
      <c r="H158" s="14" t="str">
        <f t="shared" si="23"/>
        <v/>
      </c>
      <c r="I158" s="14" t="str">
        <f t="array" ref="I158">IF(IFERROR(INDEX($O$2:$O$500,SMALL(IF(($A$2:$A$500=$L158),ROW($L$2:$R$500)),1)-1),"")&lt;&gt;0,IFERROR(INDEX($O$2:$O$500,SMALL(IF(($A$2:$A$500=$L158),ROW($L$2:$R$500)),1)-1),""),"")</f>
        <v/>
      </c>
      <c r="J158" s="14" t="str">
        <f t="array" ref="J158">IF(IFERROR(INDEX($O$2:$O$500,SMALL(IF(($A$2:$A$500=$L158),ROW($L$2:$R$500)),2)-1),"")&lt;&gt;0,IFERROR(INDEX($O$2:$O$500,SMALL(IF(($A$2:$A$500=$L158),ROW($L$2:$R$500)),2)-1),""),"")</f>
        <v/>
      </c>
      <c r="K158" s="14" t="str">
        <f t="array" ref="K158">IF(IFERROR(INDEX($O$2:$O$500,SMALL(IF(($A$2:$A$500=$L158),ROW($L$2:$R$500)),3)-1),"")&lt;&gt;0,IFERROR(INDEX($O$2:$O$500,SMALL(IF(($A$2:$A$500=$L158),ROW($L$2:$R$500)),3)-1),""),"")</f>
        <v/>
      </c>
      <c r="L158" s="57" t="s">
        <v>166</v>
      </c>
      <c r="M158" s="57" t="s">
        <v>166</v>
      </c>
      <c r="N158" s="57" t="s">
        <v>166</v>
      </c>
      <c r="O158" t="s">
        <v>166</v>
      </c>
      <c r="P158" t="s">
        <v>166</v>
      </c>
      <c r="Q158" t="s">
        <v>166</v>
      </c>
      <c r="R158" t="s">
        <v>166</v>
      </c>
      <c r="S158" s="56"/>
      <c r="T158" s="12"/>
      <c r="U158" s="12"/>
      <c r="V158" s="12"/>
      <c r="W158" s="12"/>
      <c r="X158" s="12"/>
      <c r="Y158" s="12"/>
      <c r="Z158" s="12"/>
    </row>
    <row r="159" spans="1:26" x14ac:dyDescent="0.2">
      <c r="A159" s="14" t="str">
        <f t="shared" si="16"/>
        <v/>
      </c>
      <c r="B159" s="15" t="str">
        <f t="shared" si="17"/>
        <v/>
      </c>
      <c r="C159" s="14" t="str">
        <f t="shared" si="18"/>
        <v/>
      </c>
      <c r="D159" s="51" t="str">
        <f t="shared" si="19"/>
        <v/>
      </c>
      <c r="E159" s="14" t="str">
        <f t="shared" si="20"/>
        <v/>
      </c>
      <c r="F159" s="14" t="str">
        <f t="shared" si="21"/>
        <v/>
      </c>
      <c r="G159" s="14" t="str">
        <f t="shared" si="22"/>
        <v/>
      </c>
      <c r="H159" s="14" t="str">
        <f t="shared" si="23"/>
        <v/>
      </c>
      <c r="I159" s="14" t="str">
        <f t="array" ref="I159">IF(IFERROR(INDEX($O$2:$O$500,SMALL(IF(($A$2:$A$500=$L159),ROW($L$2:$R$500)),1)-1),"")&lt;&gt;0,IFERROR(INDEX($O$2:$O$500,SMALL(IF(($A$2:$A$500=$L159),ROW($L$2:$R$500)),1)-1),""),"")</f>
        <v/>
      </c>
      <c r="J159" s="14" t="str">
        <f t="array" ref="J159">IF(IFERROR(INDEX($O$2:$O$500,SMALL(IF(($A$2:$A$500=$L159),ROW($L$2:$R$500)),2)-1),"")&lt;&gt;0,IFERROR(INDEX($O$2:$O$500,SMALL(IF(($A$2:$A$500=$L159),ROW($L$2:$R$500)),2)-1),""),"")</f>
        <v/>
      </c>
      <c r="K159" s="14" t="str">
        <f t="array" ref="K159">IF(IFERROR(INDEX($O$2:$O$500,SMALL(IF(($A$2:$A$500=$L159),ROW($L$2:$R$500)),3)-1),"")&lt;&gt;0,IFERROR(INDEX($O$2:$O$500,SMALL(IF(($A$2:$A$500=$L159),ROW($L$2:$R$500)),3)-1),""),"")</f>
        <v/>
      </c>
      <c r="L159" s="57" t="s">
        <v>166</v>
      </c>
      <c r="M159" s="57" t="s">
        <v>166</v>
      </c>
      <c r="N159" s="57" t="s">
        <v>166</v>
      </c>
      <c r="O159" t="s">
        <v>166</v>
      </c>
      <c r="P159" t="s">
        <v>166</v>
      </c>
      <c r="Q159" t="s">
        <v>166</v>
      </c>
      <c r="R159" t="s">
        <v>166</v>
      </c>
      <c r="S159" s="56"/>
      <c r="T159" s="12"/>
      <c r="U159" s="12"/>
      <c r="V159" s="12"/>
      <c r="W159" s="12"/>
      <c r="X159" s="12"/>
      <c r="Y159" s="12"/>
      <c r="Z159" s="12"/>
    </row>
    <row r="160" spans="1:26" x14ac:dyDescent="0.2">
      <c r="A160" s="14" t="str">
        <f t="shared" si="16"/>
        <v/>
      </c>
      <c r="B160" s="15" t="str">
        <f t="shared" si="17"/>
        <v/>
      </c>
      <c r="C160" s="14" t="str">
        <f t="shared" si="18"/>
        <v/>
      </c>
      <c r="D160" s="51" t="str">
        <f t="shared" si="19"/>
        <v/>
      </c>
      <c r="E160" s="14" t="str">
        <f t="shared" si="20"/>
        <v/>
      </c>
      <c r="F160" s="14" t="str">
        <f t="shared" si="21"/>
        <v/>
      </c>
      <c r="G160" s="14" t="str">
        <f t="shared" si="22"/>
        <v/>
      </c>
      <c r="H160" s="14" t="str">
        <f t="shared" si="23"/>
        <v/>
      </c>
      <c r="I160" s="14" t="str">
        <f t="array" ref="I160">IF(IFERROR(INDEX($O$2:$O$500,SMALL(IF(($A$2:$A$500=$L160),ROW($L$2:$R$500)),1)-1),"")&lt;&gt;0,IFERROR(INDEX($O$2:$O$500,SMALL(IF(($A$2:$A$500=$L160),ROW($L$2:$R$500)),1)-1),""),"")</f>
        <v/>
      </c>
      <c r="J160" s="14" t="str">
        <f t="array" ref="J160">IF(IFERROR(INDEX($O$2:$O$500,SMALL(IF(($A$2:$A$500=$L160),ROW($L$2:$R$500)),2)-1),"")&lt;&gt;0,IFERROR(INDEX($O$2:$O$500,SMALL(IF(($A$2:$A$500=$L160),ROW($L$2:$R$500)),2)-1),""),"")</f>
        <v/>
      </c>
      <c r="K160" s="14" t="str">
        <f t="array" ref="K160">IF(IFERROR(INDEX($O$2:$O$500,SMALL(IF(($A$2:$A$500=$L160),ROW($L$2:$R$500)),3)-1),"")&lt;&gt;0,IFERROR(INDEX($O$2:$O$500,SMALL(IF(($A$2:$A$500=$L160),ROW($L$2:$R$500)),3)-1),""),"")</f>
        <v/>
      </c>
      <c r="L160" s="57" t="s">
        <v>166</v>
      </c>
      <c r="M160" s="57" t="s">
        <v>166</v>
      </c>
      <c r="N160" s="57" t="s">
        <v>166</v>
      </c>
      <c r="O160" t="s">
        <v>166</v>
      </c>
      <c r="P160" t="s">
        <v>166</v>
      </c>
      <c r="Q160" t="s">
        <v>166</v>
      </c>
      <c r="R160" t="s">
        <v>166</v>
      </c>
      <c r="S160" s="56"/>
      <c r="T160" s="12"/>
      <c r="U160" s="12"/>
      <c r="V160" s="12"/>
      <c r="W160" s="12"/>
      <c r="X160" s="12"/>
      <c r="Y160" s="12"/>
      <c r="Z160" s="12"/>
    </row>
    <row r="161" spans="1:26" x14ac:dyDescent="0.2">
      <c r="A161" s="14" t="str">
        <f t="shared" si="16"/>
        <v/>
      </c>
      <c r="B161" s="15" t="str">
        <f t="shared" si="17"/>
        <v/>
      </c>
      <c r="C161" s="14" t="str">
        <f t="shared" si="18"/>
        <v/>
      </c>
      <c r="D161" s="51" t="str">
        <f t="shared" si="19"/>
        <v/>
      </c>
      <c r="E161" s="14" t="str">
        <f t="shared" si="20"/>
        <v/>
      </c>
      <c r="F161" s="14" t="str">
        <f t="shared" si="21"/>
        <v/>
      </c>
      <c r="G161" s="14" t="str">
        <f t="shared" si="22"/>
        <v/>
      </c>
      <c r="H161" s="14" t="str">
        <f t="shared" si="23"/>
        <v/>
      </c>
      <c r="I161" s="14" t="str">
        <f t="array" ref="I161">IF(IFERROR(INDEX($O$2:$O$500,SMALL(IF(($A$2:$A$500=$L161),ROW($L$2:$R$500)),1)-1),"")&lt;&gt;0,IFERROR(INDEX($O$2:$O$500,SMALL(IF(($A$2:$A$500=$L161),ROW($L$2:$R$500)),1)-1),""),"")</f>
        <v/>
      </c>
      <c r="J161" s="14" t="str">
        <f t="array" ref="J161">IF(IFERROR(INDEX($O$2:$O$500,SMALL(IF(($A$2:$A$500=$L161),ROW($L$2:$R$500)),2)-1),"")&lt;&gt;0,IFERROR(INDEX($O$2:$O$500,SMALL(IF(($A$2:$A$500=$L161),ROW($L$2:$R$500)),2)-1),""),"")</f>
        <v/>
      </c>
      <c r="K161" s="14" t="str">
        <f t="array" ref="K161">IF(IFERROR(INDEX($O$2:$O$500,SMALL(IF(($A$2:$A$500=$L161),ROW($L$2:$R$500)),3)-1),"")&lt;&gt;0,IFERROR(INDEX($O$2:$O$500,SMALL(IF(($A$2:$A$500=$L161),ROW($L$2:$R$500)),3)-1),""),"")</f>
        <v/>
      </c>
      <c r="L161" s="57" t="s">
        <v>166</v>
      </c>
      <c r="M161" s="57" t="s">
        <v>166</v>
      </c>
      <c r="N161" s="57" t="s">
        <v>166</v>
      </c>
      <c r="O161" t="s">
        <v>166</v>
      </c>
      <c r="P161" t="s">
        <v>166</v>
      </c>
      <c r="Q161" t="s">
        <v>166</v>
      </c>
      <c r="R161" t="s">
        <v>166</v>
      </c>
      <c r="S161" s="56"/>
      <c r="T161" s="12"/>
      <c r="U161" s="12"/>
      <c r="V161" s="12"/>
      <c r="W161" s="12"/>
      <c r="X161" s="12"/>
      <c r="Y161" s="12"/>
      <c r="Z161" s="12"/>
    </row>
    <row r="162" spans="1:26" x14ac:dyDescent="0.2">
      <c r="A162" s="14" t="str">
        <f t="shared" si="16"/>
        <v/>
      </c>
      <c r="B162" s="15" t="str">
        <f t="shared" si="17"/>
        <v/>
      </c>
      <c r="C162" s="14" t="str">
        <f t="shared" si="18"/>
        <v/>
      </c>
      <c r="D162" s="51" t="str">
        <f t="shared" si="19"/>
        <v/>
      </c>
      <c r="E162" s="14" t="str">
        <f t="shared" si="20"/>
        <v/>
      </c>
      <c r="F162" s="14" t="str">
        <f t="shared" si="21"/>
        <v/>
      </c>
      <c r="G162" s="14" t="str">
        <f t="shared" si="22"/>
        <v/>
      </c>
      <c r="H162" s="14" t="str">
        <f t="shared" si="23"/>
        <v/>
      </c>
      <c r="I162" s="14" t="str">
        <f t="array" ref="I162">IF(IFERROR(INDEX($O$2:$O$500,SMALL(IF(($A$2:$A$500=$L162),ROW($L$2:$R$500)),1)-1),"")&lt;&gt;0,IFERROR(INDEX($O$2:$O$500,SMALL(IF(($A$2:$A$500=$L162),ROW($L$2:$R$500)),1)-1),""),"")</f>
        <v/>
      </c>
      <c r="J162" s="14" t="str">
        <f t="array" ref="J162">IF(IFERROR(INDEX($O$2:$O$500,SMALL(IF(($A$2:$A$500=$L162),ROW($L$2:$R$500)),2)-1),"")&lt;&gt;0,IFERROR(INDEX($O$2:$O$500,SMALL(IF(($A$2:$A$500=$L162),ROW($L$2:$R$500)),2)-1),""),"")</f>
        <v/>
      </c>
      <c r="K162" s="14" t="str">
        <f t="array" ref="K162">IF(IFERROR(INDEX($O$2:$O$500,SMALL(IF(($A$2:$A$500=$L162),ROW($L$2:$R$500)),3)-1),"")&lt;&gt;0,IFERROR(INDEX($O$2:$O$500,SMALL(IF(($A$2:$A$500=$L162),ROW($L$2:$R$500)),3)-1),""),"")</f>
        <v/>
      </c>
      <c r="L162" s="57" t="s">
        <v>166</v>
      </c>
      <c r="M162" s="57" t="s">
        <v>166</v>
      </c>
      <c r="N162" s="57" t="s">
        <v>166</v>
      </c>
      <c r="O162" t="s">
        <v>166</v>
      </c>
      <c r="P162" t="s">
        <v>166</v>
      </c>
      <c r="Q162" t="s">
        <v>166</v>
      </c>
      <c r="R162" t="s">
        <v>166</v>
      </c>
      <c r="S162" s="56"/>
      <c r="T162" s="12"/>
      <c r="U162" s="12"/>
      <c r="V162" s="12"/>
      <c r="W162" s="12"/>
      <c r="X162" s="12"/>
      <c r="Y162" s="12"/>
      <c r="Z162" s="12"/>
    </row>
    <row r="163" spans="1:26" x14ac:dyDescent="0.2">
      <c r="A163" s="14" t="str">
        <f t="shared" si="16"/>
        <v/>
      </c>
      <c r="B163" s="15" t="str">
        <f t="shared" si="17"/>
        <v/>
      </c>
      <c r="C163" s="14" t="str">
        <f t="shared" si="18"/>
        <v/>
      </c>
      <c r="D163" s="51" t="str">
        <f t="shared" si="19"/>
        <v/>
      </c>
      <c r="E163" s="14" t="str">
        <f t="shared" si="20"/>
        <v/>
      </c>
      <c r="F163" s="14" t="str">
        <f t="shared" si="21"/>
        <v/>
      </c>
      <c r="G163" s="14" t="str">
        <f t="shared" si="22"/>
        <v/>
      </c>
      <c r="H163" s="14" t="str">
        <f t="shared" si="23"/>
        <v/>
      </c>
      <c r="I163" s="14" t="str">
        <f t="array" ref="I163">IF(IFERROR(INDEX($O$2:$O$500,SMALL(IF(($A$2:$A$500=$L163),ROW($L$2:$R$500)),1)-1),"")&lt;&gt;0,IFERROR(INDEX($O$2:$O$500,SMALL(IF(($A$2:$A$500=$L163),ROW($L$2:$R$500)),1)-1),""),"")</f>
        <v/>
      </c>
      <c r="J163" s="14" t="str">
        <f t="array" ref="J163">IF(IFERROR(INDEX($O$2:$O$500,SMALL(IF(($A$2:$A$500=$L163),ROW($L$2:$R$500)),2)-1),"")&lt;&gt;0,IFERROR(INDEX($O$2:$O$500,SMALL(IF(($A$2:$A$500=$L163),ROW($L$2:$R$500)),2)-1),""),"")</f>
        <v/>
      </c>
      <c r="K163" s="14" t="str">
        <f t="array" ref="K163">IF(IFERROR(INDEX($O$2:$O$500,SMALL(IF(($A$2:$A$500=$L163),ROW($L$2:$R$500)),3)-1),"")&lt;&gt;0,IFERROR(INDEX($O$2:$O$500,SMALL(IF(($A$2:$A$500=$L163),ROW($L$2:$R$500)),3)-1),""),"")</f>
        <v/>
      </c>
      <c r="L163" s="57" t="s">
        <v>166</v>
      </c>
      <c r="M163" s="57" t="s">
        <v>166</v>
      </c>
      <c r="N163" s="57" t="s">
        <v>166</v>
      </c>
      <c r="O163" t="s">
        <v>166</v>
      </c>
      <c r="P163" t="s">
        <v>166</v>
      </c>
      <c r="Q163" t="s">
        <v>166</v>
      </c>
      <c r="R163" t="s">
        <v>166</v>
      </c>
      <c r="S163" s="56"/>
      <c r="T163" s="12"/>
      <c r="U163" s="12"/>
      <c r="V163" s="12"/>
      <c r="W163" s="12"/>
      <c r="X163" s="12"/>
      <c r="Y163" s="12"/>
      <c r="Z163" s="12"/>
    </row>
    <row r="164" spans="1:26" x14ac:dyDescent="0.2">
      <c r="A164" s="14" t="str">
        <f t="shared" si="16"/>
        <v/>
      </c>
      <c r="B164" s="15" t="str">
        <f t="shared" si="17"/>
        <v/>
      </c>
      <c r="C164" s="14" t="str">
        <f t="shared" si="18"/>
        <v/>
      </c>
      <c r="D164" s="51" t="str">
        <f t="shared" si="19"/>
        <v/>
      </c>
      <c r="E164" s="14" t="str">
        <f t="shared" si="20"/>
        <v/>
      </c>
      <c r="F164" s="14" t="str">
        <f t="shared" si="21"/>
        <v/>
      </c>
      <c r="G164" s="14" t="str">
        <f t="shared" si="22"/>
        <v/>
      </c>
      <c r="H164" s="14" t="str">
        <f t="shared" si="23"/>
        <v/>
      </c>
      <c r="I164" s="14" t="str">
        <f t="array" ref="I164">IF(IFERROR(INDEX($O$2:$O$500,SMALL(IF(($A$2:$A$500=$L164),ROW($L$2:$R$500)),1)-1),"")&lt;&gt;0,IFERROR(INDEX($O$2:$O$500,SMALL(IF(($A$2:$A$500=$L164),ROW($L$2:$R$500)),1)-1),""),"")</f>
        <v/>
      </c>
      <c r="J164" s="14" t="str">
        <f t="array" ref="J164">IF(IFERROR(INDEX($O$2:$O$500,SMALL(IF(($A$2:$A$500=$L164),ROW($L$2:$R$500)),2)-1),"")&lt;&gt;0,IFERROR(INDEX($O$2:$O$500,SMALL(IF(($A$2:$A$500=$L164),ROW($L$2:$R$500)),2)-1),""),"")</f>
        <v/>
      </c>
      <c r="K164" s="14" t="str">
        <f t="array" ref="K164">IF(IFERROR(INDEX($O$2:$O$500,SMALL(IF(($A$2:$A$500=$L164),ROW($L$2:$R$500)),3)-1),"")&lt;&gt;0,IFERROR(INDEX($O$2:$O$500,SMALL(IF(($A$2:$A$500=$L164),ROW($L$2:$R$500)),3)-1),""),"")</f>
        <v/>
      </c>
      <c r="L164" s="57" t="s">
        <v>166</v>
      </c>
      <c r="M164" s="57" t="s">
        <v>166</v>
      </c>
      <c r="N164" s="57" t="s">
        <v>166</v>
      </c>
      <c r="O164" t="s">
        <v>166</v>
      </c>
      <c r="P164" t="s">
        <v>166</v>
      </c>
      <c r="Q164" t="s">
        <v>166</v>
      </c>
      <c r="R164" t="s">
        <v>166</v>
      </c>
      <c r="S164" s="56"/>
      <c r="T164" s="12"/>
      <c r="U164" s="12"/>
      <c r="V164" s="12"/>
      <c r="W164" s="12"/>
      <c r="X164" s="12"/>
      <c r="Y164" s="12"/>
      <c r="Z164" s="12"/>
    </row>
    <row r="165" spans="1:26" x14ac:dyDescent="0.2">
      <c r="A165" s="14" t="str">
        <f t="shared" si="16"/>
        <v/>
      </c>
      <c r="B165" s="15" t="str">
        <f t="shared" si="17"/>
        <v/>
      </c>
      <c r="C165" s="14" t="str">
        <f t="shared" si="18"/>
        <v/>
      </c>
      <c r="D165" s="51" t="str">
        <f t="shared" si="19"/>
        <v/>
      </c>
      <c r="E165" s="14" t="str">
        <f t="shared" si="20"/>
        <v/>
      </c>
      <c r="F165" s="14" t="str">
        <f t="shared" si="21"/>
        <v/>
      </c>
      <c r="G165" s="14" t="str">
        <f t="shared" si="22"/>
        <v/>
      </c>
      <c r="H165" s="14" t="str">
        <f t="shared" si="23"/>
        <v/>
      </c>
      <c r="I165" s="14" t="str">
        <f t="array" ref="I165">IF(IFERROR(INDEX($O$2:$O$500,SMALL(IF(($A$2:$A$500=$L165),ROW($L$2:$R$500)),1)-1),"")&lt;&gt;0,IFERROR(INDEX($O$2:$O$500,SMALL(IF(($A$2:$A$500=$L165),ROW($L$2:$R$500)),1)-1),""),"")</f>
        <v/>
      </c>
      <c r="J165" s="14" t="str">
        <f t="array" ref="J165">IF(IFERROR(INDEX($O$2:$O$500,SMALL(IF(($A$2:$A$500=$L165),ROW($L$2:$R$500)),2)-1),"")&lt;&gt;0,IFERROR(INDEX($O$2:$O$500,SMALL(IF(($A$2:$A$500=$L165),ROW($L$2:$R$500)),2)-1),""),"")</f>
        <v/>
      </c>
      <c r="K165" s="14" t="str">
        <f t="array" ref="K165">IF(IFERROR(INDEX($O$2:$O$500,SMALL(IF(($A$2:$A$500=$L165),ROW($L$2:$R$500)),3)-1),"")&lt;&gt;0,IFERROR(INDEX($O$2:$O$500,SMALL(IF(($A$2:$A$500=$L165),ROW($L$2:$R$500)),3)-1),""),"")</f>
        <v/>
      </c>
      <c r="L165" s="57" t="s">
        <v>166</v>
      </c>
      <c r="M165" s="57" t="s">
        <v>166</v>
      </c>
      <c r="N165" s="57" t="s">
        <v>166</v>
      </c>
      <c r="O165" t="s">
        <v>166</v>
      </c>
      <c r="P165" t="s">
        <v>166</v>
      </c>
      <c r="Q165" t="s">
        <v>166</v>
      </c>
      <c r="R165" t="s">
        <v>166</v>
      </c>
      <c r="S165" s="56"/>
      <c r="T165" s="12"/>
      <c r="U165" s="12"/>
      <c r="V165" s="12"/>
      <c r="W165" s="12"/>
      <c r="X165" s="12"/>
      <c r="Y165" s="12"/>
      <c r="Z165" s="12"/>
    </row>
    <row r="166" spans="1:26" x14ac:dyDescent="0.2">
      <c r="A166" s="14" t="str">
        <f t="shared" si="16"/>
        <v/>
      </c>
      <c r="B166" s="15" t="str">
        <f t="shared" si="17"/>
        <v/>
      </c>
      <c r="C166" s="14" t="str">
        <f t="shared" si="18"/>
        <v/>
      </c>
      <c r="D166" s="51" t="str">
        <f t="shared" si="19"/>
        <v/>
      </c>
      <c r="E166" s="14" t="str">
        <f t="shared" si="20"/>
        <v/>
      </c>
      <c r="F166" s="14" t="str">
        <f t="shared" si="21"/>
        <v/>
      </c>
      <c r="G166" s="14" t="str">
        <f t="shared" si="22"/>
        <v/>
      </c>
      <c r="H166" s="14" t="str">
        <f t="shared" si="23"/>
        <v/>
      </c>
      <c r="I166" s="14" t="str">
        <f t="array" ref="I166">IF(IFERROR(INDEX($O$2:$O$500,SMALL(IF(($A$2:$A$500=$L166),ROW($L$2:$R$500)),1)-1),"")&lt;&gt;0,IFERROR(INDEX($O$2:$O$500,SMALL(IF(($A$2:$A$500=$L166),ROW($L$2:$R$500)),1)-1),""),"")</f>
        <v/>
      </c>
      <c r="J166" s="14" t="str">
        <f t="array" ref="J166">IF(IFERROR(INDEX($O$2:$O$500,SMALL(IF(($A$2:$A$500=$L166),ROW($L$2:$R$500)),2)-1),"")&lt;&gt;0,IFERROR(INDEX($O$2:$O$500,SMALL(IF(($A$2:$A$500=$L166),ROW($L$2:$R$500)),2)-1),""),"")</f>
        <v/>
      </c>
      <c r="K166" s="14" t="str">
        <f t="array" ref="K166">IF(IFERROR(INDEX($O$2:$O$500,SMALL(IF(($A$2:$A$500=$L166),ROW($L$2:$R$500)),3)-1),"")&lt;&gt;0,IFERROR(INDEX($O$2:$O$500,SMALL(IF(($A$2:$A$500=$L166),ROW($L$2:$R$500)),3)-1),""),"")</f>
        <v/>
      </c>
      <c r="L166" s="57" t="s">
        <v>166</v>
      </c>
      <c r="M166" s="57" t="s">
        <v>166</v>
      </c>
      <c r="N166" s="57" t="s">
        <v>166</v>
      </c>
      <c r="O166" t="s">
        <v>166</v>
      </c>
      <c r="P166" t="s">
        <v>166</v>
      </c>
      <c r="Q166" t="s">
        <v>166</v>
      </c>
      <c r="R166" t="s">
        <v>166</v>
      </c>
      <c r="S166" s="56"/>
      <c r="T166" s="12"/>
      <c r="U166" s="12"/>
      <c r="V166" s="12"/>
      <c r="W166" s="12"/>
      <c r="X166" s="12"/>
      <c r="Y166" s="12"/>
      <c r="Z166" s="12"/>
    </row>
    <row r="167" spans="1:26" x14ac:dyDescent="0.2">
      <c r="A167" s="14" t="str">
        <f t="shared" si="16"/>
        <v/>
      </c>
      <c r="B167" s="15" t="str">
        <f t="shared" si="17"/>
        <v/>
      </c>
      <c r="C167" s="14" t="str">
        <f t="shared" si="18"/>
        <v/>
      </c>
      <c r="D167" s="51" t="str">
        <f t="shared" si="19"/>
        <v/>
      </c>
      <c r="E167" s="14" t="str">
        <f t="shared" si="20"/>
        <v/>
      </c>
      <c r="F167" s="14" t="str">
        <f t="shared" si="21"/>
        <v/>
      </c>
      <c r="G167" s="14" t="str">
        <f t="shared" si="22"/>
        <v/>
      </c>
      <c r="H167" s="14" t="str">
        <f t="shared" si="23"/>
        <v/>
      </c>
      <c r="I167" s="14" t="str">
        <f t="array" ref="I167">IF(IFERROR(INDEX($O$2:$O$500,SMALL(IF(($A$2:$A$500=$L167),ROW($L$2:$R$500)),1)-1),"")&lt;&gt;0,IFERROR(INDEX($O$2:$O$500,SMALL(IF(($A$2:$A$500=$L167),ROW($L$2:$R$500)),1)-1),""),"")</f>
        <v/>
      </c>
      <c r="J167" s="14" t="str">
        <f t="array" ref="J167">IF(IFERROR(INDEX($O$2:$O$500,SMALL(IF(($A$2:$A$500=$L167),ROW($L$2:$R$500)),2)-1),"")&lt;&gt;0,IFERROR(INDEX($O$2:$O$500,SMALL(IF(($A$2:$A$500=$L167),ROW($L$2:$R$500)),2)-1),""),"")</f>
        <v/>
      </c>
      <c r="K167" s="14" t="str">
        <f t="array" ref="K167">IF(IFERROR(INDEX($O$2:$O$500,SMALL(IF(($A$2:$A$500=$L167),ROW($L$2:$R$500)),3)-1),"")&lt;&gt;0,IFERROR(INDEX($O$2:$O$500,SMALL(IF(($A$2:$A$500=$L167),ROW($L$2:$R$500)),3)-1),""),"")</f>
        <v/>
      </c>
      <c r="L167" s="57" t="s">
        <v>166</v>
      </c>
      <c r="M167" s="57" t="s">
        <v>166</v>
      </c>
      <c r="N167" s="57" t="s">
        <v>166</v>
      </c>
      <c r="O167" t="s">
        <v>166</v>
      </c>
      <c r="P167" t="s">
        <v>166</v>
      </c>
      <c r="Q167" t="s">
        <v>166</v>
      </c>
      <c r="R167" t="s">
        <v>166</v>
      </c>
      <c r="S167" s="56"/>
      <c r="T167" s="12"/>
      <c r="U167" s="12"/>
      <c r="V167" s="12"/>
      <c r="W167" s="12"/>
      <c r="X167" s="12"/>
      <c r="Y167" s="12"/>
      <c r="Z167" s="12"/>
    </row>
    <row r="168" spans="1:26" x14ac:dyDescent="0.2">
      <c r="A168" s="14" t="str">
        <f t="shared" si="16"/>
        <v/>
      </c>
      <c r="B168" s="15" t="str">
        <f t="shared" si="17"/>
        <v/>
      </c>
      <c r="C168" s="14" t="str">
        <f t="shared" si="18"/>
        <v/>
      </c>
      <c r="D168" s="51" t="str">
        <f t="shared" si="19"/>
        <v/>
      </c>
      <c r="E168" s="14" t="str">
        <f t="shared" si="20"/>
        <v/>
      </c>
      <c r="F168" s="14" t="str">
        <f t="shared" si="21"/>
        <v/>
      </c>
      <c r="G168" s="14" t="str">
        <f t="shared" si="22"/>
        <v/>
      </c>
      <c r="H168" s="14" t="str">
        <f t="shared" si="23"/>
        <v/>
      </c>
      <c r="I168" s="14" t="str">
        <f t="array" ref="I168">IF(IFERROR(INDEX($O$2:$O$500,SMALL(IF(($A$2:$A$500=$L168),ROW($L$2:$R$500)),1)-1),"")&lt;&gt;0,IFERROR(INDEX($O$2:$O$500,SMALL(IF(($A$2:$A$500=$L168),ROW($L$2:$R$500)),1)-1),""),"")</f>
        <v/>
      </c>
      <c r="J168" s="14" t="str">
        <f t="array" ref="J168">IF(IFERROR(INDEX($O$2:$O$500,SMALL(IF(($A$2:$A$500=$L168),ROW($L$2:$R$500)),2)-1),"")&lt;&gt;0,IFERROR(INDEX($O$2:$O$500,SMALL(IF(($A$2:$A$500=$L168),ROW($L$2:$R$500)),2)-1),""),"")</f>
        <v/>
      </c>
      <c r="K168" s="14" t="str">
        <f t="array" ref="K168">IF(IFERROR(INDEX($O$2:$O$500,SMALL(IF(($A$2:$A$500=$L168),ROW($L$2:$R$500)),3)-1),"")&lt;&gt;0,IFERROR(INDEX($O$2:$O$500,SMALL(IF(($A$2:$A$500=$L168),ROW($L$2:$R$500)),3)-1),""),"")</f>
        <v/>
      </c>
      <c r="L168" s="57" t="s">
        <v>166</v>
      </c>
      <c r="M168" s="57" t="s">
        <v>166</v>
      </c>
      <c r="N168" s="57" t="s">
        <v>166</v>
      </c>
      <c r="O168" t="s">
        <v>166</v>
      </c>
      <c r="P168" t="s">
        <v>166</v>
      </c>
      <c r="Q168" t="s">
        <v>166</v>
      </c>
      <c r="R168" t="s">
        <v>166</v>
      </c>
      <c r="S168" s="56"/>
      <c r="T168" s="12"/>
      <c r="U168" s="12"/>
      <c r="V168" s="12"/>
      <c r="W168" s="12"/>
      <c r="X168" s="12"/>
      <c r="Y168" s="12"/>
      <c r="Z168" s="12"/>
    </row>
    <row r="169" spans="1:26" x14ac:dyDescent="0.2">
      <c r="A169" s="14" t="str">
        <f t="shared" si="16"/>
        <v/>
      </c>
      <c r="B169" s="15" t="str">
        <f t="shared" si="17"/>
        <v/>
      </c>
      <c r="C169" s="14" t="str">
        <f t="shared" si="18"/>
        <v/>
      </c>
      <c r="D169" s="51" t="str">
        <f t="shared" si="19"/>
        <v/>
      </c>
      <c r="E169" s="14" t="str">
        <f t="shared" si="20"/>
        <v/>
      </c>
      <c r="F169" s="14" t="str">
        <f t="shared" si="21"/>
        <v/>
      </c>
      <c r="G169" s="14" t="str">
        <f t="shared" si="22"/>
        <v/>
      </c>
      <c r="H169" s="14" t="str">
        <f t="shared" si="23"/>
        <v/>
      </c>
      <c r="I169" s="14" t="str">
        <f t="array" ref="I169">IF(IFERROR(INDEX($O$2:$O$500,SMALL(IF(($A$2:$A$500=$L169),ROW($L$2:$R$500)),1)-1),"")&lt;&gt;0,IFERROR(INDEX($O$2:$O$500,SMALL(IF(($A$2:$A$500=$L169),ROW($L$2:$R$500)),1)-1),""),"")</f>
        <v/>
      </c>
      <c r="J169" s="14" t="str">
        <f t="array" ref="J169">IF(IFERROR(INDEX($O$2:$O$500,SMALL(IF(($A$2:$A$500=$L169),ROW($L$2:$R$500)),2)-1),"")&lt;&gt;0,IFERROR(INDEX($O$2:$O$500,SMALL(IF(($A$2:$A$500=$L169),ROW($L$2:$R$500)),2)-1),""),"")</f>
        <v/>
      </c>
      <c r="K169" s="14" t="str">
        <f t="array" ref="K169">IF(IFERROR(INDEX($O$2:$O$500,SMALL(IF(($A$2:$A$500=$L169),ROW($L$2:$R$500)),3)-1),"")&lt;&gt;0,IFERROR(INDEX($O$2:$O$500,SMALL(IF(($A$2:$A$500=$L169),ROW($L$2:$R$500)),3)-1),""),"")</f>
        <v/>
      </c>
      <c r="L169" s="57" t="s">
        <v>166</v>
      </c>
      <c r="M169" s="57" t="s">
        <v>166</v>
      </c>
      <c r="N169" s="57" t="s">
        <v>166</v>
      </c>
      <c r="O169" t="s">
        <v>166</v>
      </c>
      <c r="P169" t="s">
        <v>166</v>
      </c>
      <c r="Q169" t="s">
        <v>166</v>
      </c>
      <c r="R169" t="s">
        <v>166</v>
      </c>
      <c r="S169" s="56"/>
      <c r="T169" s="12"/>
      <c r="U169" s="12"/>
      <c r="V169" s="12"/>
      <c r="W169" s="12"/>
      <c r="X169" s="12"/>
      <c r="Y169" s="12"/>
      <c r="Z169" s="12"/>
    </row>
    <row r="170" spans="1:26" x14ac:dyDescent="0.2">
      <c r="A170" s="14" t="str">
        <f t="shared" si="16"/>
        <v/>
      </c>
      <c r="B170" s="15" t="str">
        <f t="shared" si="17"/>
        <v/>
      </c>
      <c r="C170" s="14" t="str">
        <f t="shared" si="18"/>
        <v/>
      </c>
      <c r="D170" s="51" t="str">
        <f t="shared" si="19"/>
        <v/>
      </c>
      <c r="E170" s="14" t="str">
        <f t="shared" si="20"/>
        <v/>
      </c>
      <c r="F170" s="14" t="str">
        <f t="shared" si="21"/>
        <v/>
      </c>
      <c r="G170" s="14" t="str">
        <f t="shared" si="22"/>
        <v/>
      </c>
      <c r="H170" s="14" t="str">
        <f t="shared" si="23"/>
        <v/>
      </c>
      <c r="I170" s="14" t="str">
        <f t="array" ref="I170">IF(IFERROR(INDEX($O$2:$O$500,SMALL(IF(($A$2:$A$500=$L170),ROW($L$2:$R$500)),1)-1),"")&lt;&gt;0,IFERROR(INDEX($O$2:$O$500,SMALL(IF(($A$2:$A$500=$L170),ROW($L$2:$R$500)),1)-1),""),"")</f>
        <v/>
      </c>
      <c r="J170" s="14" t="str">
        <f t="array" ref="J170">IF(IFERROR(INDEX($O$2:$O$500,SMALL(IF(($A$2:$A$500=$L170),ROW($L$2:$R$500)),2)-1),"")&lt;&gt;0,IFERROR(INDEX($O$2:$O$500,SMALL(IF(($A$2:$A$500=$L170),ROW($L$2:$R$500)),2)-1),""),"")</f>
        <v/>
      </c>
      <c r="K170" s="14" t="str">
        <f t="array" ref="K170">IF(IFERROR(INDEX($O$2:$O$500,SMALL(IF(($A$2:$A$500=$L170),ROW($L$2:$R$500)),3)-1),"")&lt;&gt;0,IFERROR(INDEX($O$2:$O$500,SMALL(IF(($A$2:$A$500=$L170),ROW($L$2:$R$500)),3)-1),""),"")</f>
        <v/>
      </c>
      <c r="L170" s="57" t="s">
        <v>166</v>
      </c>
      <c r="M170" s="57" t="s">
        <v>166</v>
      </c>
      <c r="N170" s="57" t="s">
        <v>166</v>
      </c>
      <c r="O170" t="s">
        <v>166</v>
      </c>
      <c r="P170" t="s">
        <v>166</v>
      </c>
      <c r="Q170" t="s">
        <v>166</v>
      </c>
      <c r="R170" t="s">
        <v>166</v>
      </c>
      <c r="S170" s="56"/>
      <c r="T170" s="12"/>
      <c r="U170" s="12"/>
      <c r="V170" s="12"/>
      <c r="W170" s="12"/>
      <c r="X170" s="12"/>
      <c r="Y170" s="12"/>
      <c r="Z170" s="12"/>
    </row>
    <row r="171" spans="1:26" x14ac:dyDescent="0.2">
      <c r="A171" s="14" t="str">
        <f t="shared" si="16"/>
        <v/>
      </c>
      <c r="B171" s="15" t="str">
        <f t="shared" si="17"/>
        <v/>
      </c>
      <c r="C171" s="14" t="str">
        <f t="shared" si="18"/>
        <v/>
      </c>
      <c r="D171" s="51" t="str">
        <f t="shared" si="19"/>
        <v/>
      </c>
      <c r="E171" s="14" t="str">
        <f t="shared" si="20"/>
        <v/>
      </c>
      <c r="F171" s="14" t="str">
        <f t="shared" si="21"/>
        <v/>
      </c>
      <c r="G171" s="14" t="str">
        <f t="shared" si="22"/>
        <v/>
      </c>
      <c r="H171" s="14" t="str">
        <f t="shared" si="23"/>
        <v/>
      </c>
      <c r="I171" s="14" t="str">
        <f t="array" ref="I171">IF(IFERROR(INDEX($O$2:$O$500,SMALL(IF(($A$2:$A$500=$L171),ROW($L$2:$R$500)),1)-1),"")&lt;&gt;0,IFERROR(INDEX($O$2:$O$500,SMALL(IF(($A$2:$A$500=$L171),ROW($L$2:$R$500)),1)-1),""),"")</f>
        <v/>
      </c>
      <c r="J171" s="14" t="str">
        <f t="array" ref="J171">IF(IFERROR(INDEX($O$2:$O$500,SMALL(IF(($A$2:$A$500=$L171),ROW($L$2:$R$500)),2)-1),"")&lt;&gt;0,IFERROR(INDEX($O$2:$O$500,SMALL(IF(($A$2:$A$500=$L171),ROW($L$2:$R$500)),2)-1),""),"")</f>
        <v/>
      </c>
      <c r="K171" s="14" t="str">
        <f t="array" ref="K171">IF(IFERROR(INDEX($O$2:$O$500,SMALL(IF(($A$2:$A$500=$L171),ROW($L$2:$R$500)),3)-1),"")&lt;&gt;0,IFERROR(INDEX($O$2:$O$500,SMALL(IF(($A$2:$A$500=$L171),ROW($L$2:$R$500)),3)-1),""),"")</f>
        <v/>
      </c>
      <c r="L171" s="57" t="s">
        <v>166</v>
      </c>
      <c r="M171" s="57" t="s">
        <v>166</v>
      </c>
      <c r="N171" s="57" t="s">
        <v>166</v>
      </c>
      <c r="O171" t="s">
        <v>166</v>
      </c>
      <c r="P171" t="s">
        <v>166</v>
      </c>
      <c r="Q171" t="s">
        <v>166</v>
      </c>
      <c r="R171" t="s">
        <v>166</v>
      </c>
      <c r="S171" s="56"/>
      <c r="T171" s="12"/>
      <c r="U171" s="12"/>
      <c r="V171" s="12"/>
      <c r="W171" s="12"/>
      <c r="X171" s="12"/>
      <c r="Y171" s="12"/>
      <c r="Z171" s="12"/>
    </row>
    <row r="172" spans="1:26" x14ac:dyDescent="0.2">
      <c r="A172" s="14" t="str">
        <f t="shared" si="16"/>
        <v/>
      </c>
      <c r="B172" s="15" t="str">
        <f t="shared" si="17"/>
        <v/>
      </c>
      <c r="C172" s="14" t="str">
        <f t="shared" si="18"/>
        <v/>
      </c>
      <c r="D172" s="51" t="str">
        <f t="shared" si="19"/>
        <v/>
      </c>
      <c r="E172" s="14" t="str">
        <f t="shared" si="20"/>
        <v/>
      </c>
      <c r="F172" s="14" t="str">
        <f t="shared" si="21"/>
        <v/>
      </c>
      <c r="G172" s="14" t="str">
        <f t="shared" si="22"/>
        <v/>
      </c>
      <c r="H172" s="14" t="str">
        <f t="shared" si="23"/>
        <v/>
      </c>
      <c r="I172" s="14" t="str">
        <f t="array" ref="I172">IF(IFERROR(INDEX($O$2:$O$500,SMALL(IF(($A$2:$A$500=$L172),ROW($L$2:$R$500)),1)-1),"")&lt;&gt;0,IFERROR(INDEX($O$2:$O$500,SMALL(IF(($A$2:$A$500=$L172),ROW($L$2:$R$500)),1)-1),""),"")</f>
        <v/>
      </c>
      <c r="J172" s="14" t="str">
        <f t="array" ref="J172">IF(IFERROR(INDEX($O$2:$O$500,SMALL(IF(($A$2:$A$500=$L172),ROW($L$2:$R$500)),2)-1),"")&lt;&gt;0,IFERROR(INDEX($O$2:$O$500,SMALL(IF(($A$2:$A$500=$L172),ROW($L$2:$R$500)),2)-1),""),"")</f>
        <v/>
      </c>
      <c r="K172" s="14" t="str">
        <f t="array" ref="K172">IF(IFERROR(INDEX($O$2:$O$500,SMALL(IF(($A$2:$A$500=$L172),ROW($L$2:$R$500)),3)-1),"")&lt;&gt;0,IFERROR(INDEX($O$2:$O$500,SMALL(IF(($A$2:$A$500=$L172),ROW($L$2:$R$500)),3)-1),""),"")</f>
        <v/>
      </c>
      <c r="L172" s="57" t="s">
        <v>166</v>
      </c>
      <c r="M172" s="57" t="s">
        <v>166</v>
      </c>
      <c r="N172" s="57" t="s">
        <v>166</v>
      </c>
      <c r="O172" t="s">
        <v>166</v>
      </c>
      <c r="P172" t="s">
        <v>166</v>
      </c>
      <c r="Q172" t="s">
        <v>166</v>
      </c>
      <c r="R172" t="s">
        <v>166</v>
      </c>
      <c r="S172" s="56"/>
      <c r="T172" s="12"/>
      <c r="U172" s="12"/>
      <c r="V172" s="12"/>
      <c r="W172" s="12"/>
      <c r="X172" s="12"/>
      <c r="Y172" s="12"/>
      <c r="Z172" s="12"/>
    </row>
    <row r="173" spans="1:26" x14ac:dyDescent="0.2">
      <c r="A173" s="14" t="str">
        <f t="shared" si="16"/>
        <v/>
      </c>
      <c r="B173" s="15" t="str">
        <f t="shared" si="17"/>
        <v/>
      </c>
      <c r="C173" s="14" t="str">
        <f t="shared" si="18"/>
        <v/>
      </c>
      <c r="D173" s="51" t="str">
        <f t="shared" si="19"/>
        <v/>
      </c>
      <c r="E173" s="14" t="str">
        <f t="shared" si="20"/>
        <v/>
      </c>
      <c r="F173" s="14" t="str">
        <f t="shared" si="21"/>
        <v/>
      </c>
      <c r="G173" s="14" t="str">
        <f t="shared" si="22"/>
        <v/>
      </c>
      <c r="H173" s="14" t="str">
        <f t="shared" si="23"/>
        <v/>
      </c>
      <c r="I173" s="14" t="str">
        <f t="array" ref="I173">IF(IFERROR(INDEX($O$2:$O$500,SMALL(IF(($A$2:$A$500=$L173),ROW($L$2:$R$500)),1)-1),"")&lt;&gt;0,IFERROR(INDEX($O$2:$O$500,SMALL(IF(($A$2:$A$500=$L173),ROW($L$2:$R$500)),1)-1),""),"")</f>
        <v/>
      </c>
      <c r="J173" s="14" t="str">
        <f t="array" ref="J173">IF(IFERROR(INDEX($O$2:$O$500,SMALL(IF(($A$2:$A$500=$L173),ROW($L$2:$R$500)),2)-1),"")&lt;&gt;0,IFERROR(INDEX($O$2:$O$500,SMALL(IF(($A$2:$A$500=$L173),ROW($L$2:$R$500)),2)-1),""),"")</f>
        <v/>
      </c>
      <c r="K173" s="14" t="str">
        <f t="array" ref="K173">IF(IFERROR(INDEX($O$2:$O$500,SMALL(IF(($A$2:$A$500=$L173),ROW($L$2:$R$500)),3)-1),"")&lt;&gt;0,IFERROR(INDEX($O$2:$O$500,SMALL(IF(($A$2:$A$500=$L173),ROW($L$2:$R$500)),3)-1),""),"")</f>
        <v/>
      </c>
      <c r="L173" s="57" t="s">
        <v>166</v>
      </c>
      <c r="M173" s="57" t="s">
        <v>166</v>
      </c>
      <c r="N173" s="57" t="s">
        <v>166</v>
      </c>
      <c r="O173" t="s">
        <v>166</v>
      </c>
      <c r="P173" t="s">
        <v>166</v>
      </c>
      <c r="Q173" t="s">
        <v>166</v>
      </c>
      <c r="R173" t="s">
        <v>166</v>
      </c>
      <c r="S173" s="56"/>
      <c r="T173" s="12"/>
      <c r="U173" s="12"/>
      <c r="V173" s="12"/>
      <c r="W173" s="12"/>
      <c r="X173" s="12"/>
      <c r="Y173" s="12"/>
      <c r="Z173" s="12"/>
    </row>
    <row r="174" spans="1:26" x14ac:dyDescent="0.2">
      <c r="A174" s="14" t="str">
        <f t="shared" si="16"/>
        <v/>
      </c>
      <c r="B174" s="15" t="str">
        <f t="shared" si="17"/>
        <v/>
      </c>
      <c r="C174" s="14" t="str">
        <f t="shared" si="18"/>
        <v/>
      </c>
      <c r="D174" s="51" t="str">
        <f t="shared" si="19"/>
        <v/>
      </c>
      <c r="E174" s="14" t="str">
        <f t="shared" si="20"/>
        <v/>
      </c>
      <c r="F174" s="14" t="str">
        <f t="shared" si="21"/>
        <v/>
      </c>
      <c r="G174" s="14" t="str">
        <f t="shared" si="22"/>
        <v/>
      </c>
      <c r="H174" s="14" t="str">
        <f t="shared" si="23"/>
        <v/>
      </c>
      <c r="I174" s="14" t="str">
        <f t="array" ref="I174">IF(IFERROR(INDEX($O$2:$O$500,SMALL(IF(($A$2:$A$500=$L174),ROW($L$2:$R$500)),1)-1),"")&lt;&gt;0,IFERROR(INDEX($O$2:$O$500,SMALL(IF(($A$2:$A$500=$L174),ROW($L$2:$R$500)),1)-1),""),"")</f>
        <v/>
      </c>
      <c r="J174" s="14" t="str">
        <f t="array" ref="J174">IF(IFERROR(INDEX($O$2:$O$500,SMALL(IF(($A$2:$A$500=$L174),ROW($L$2:$R$500)),2)-1),"")&lt;&gt;0,IFERROR(INDEX($O$2:$O$500,SMALL(IF(($A$2:$A$500=$L174),ROW($L$2:$R$500)),2)-1),""),"")</f>
        <v/>
      </c>
      <c r="K174" s="14" t="str">
        <f t="array" ref="K174">IF(IFERROR(INDEX($O$2:$O$500,SMALL(IF(($A$2:$A$500=$L174),ROW($L$2:$R$500)),3)-1),"")&lt;&gt;0,IFERROR(INDEX($O$2:$O$500,SMALL(IF(($A$2:$A$500=$L174),ROW($L$2:$R$500)),3)-1),""),"")</f>
        <v/>
      </c>
      <c r="L174" s="59" t="s">
        <v>166</v>
      </c>
      <c r="M174" s="59" t="s">
        <v>166</v>
      </c>
      <c r="N174" s="59" t="s">
        <v>166</v>
      </c>
      <c r="O174" s="62" t="s">
        <v>166</v>
      </c>
      <c r="P174" s="62" t="s">
        <v>166</v>
      </c>
      <c r="Q174" s="62" t="s">
        <v>166</v>
      </c>
      <c r="R174" s="62" t="s">
        <v>166</v>
      </c>
      <c r="S174" s="56"/>
      <c r="T174" s="12"/>
      <c r="U174" s="12"/>
      <c r="V174" s="12"/>
      <c r="W174" s="12"/>
      <c r="X174" s="12"/>
      <c r="Y174" s="12"/>
      <c r="Z174" s="12"/>
    </row>
    <row r="175" spans="1:26" x14ac:dyDescent="0.2">
      <c r="A175" s="14" t="str">
        <f t="shared" si="16"/>
        <v/>
      </c>
      <c r="B175" s="15" t="str">
        <f t="shared" si="17"/>
        <v/>
      </c>
      <c r="C175" s="14" t="str">
        <f t="shared" si="18"/>
        <v/>
      </c>
      <c r="D175" s="51" t="str">
        <f t="shared" si="19"/>
        <v/>
      </c>
      <c r="E175" s="14" t="str">
        <f t="shared" si="20"/>
        <v/>
      </c>
      <c r="F175" s="14" t="str">
        <f t="shared" si="21"/>
        <v/>
      </c>
      <c r="G175" s="14" t="str">
        <f t="shared" si="22"/>
        <v/>
      </c>
      <c r="H175" s="14" t="str">
        <f t="shared" si="23"/>
        <v/>
      </c>
      <c r="I175" s="14" t="str">
        <f t="array" ref="I175">IF(IFERROR(INDEX($O$2:$O$500,SMALL(IF(($A$2:$A$500=$L175),ROW($L$2:$R$500)),1)-1),"")&lt;&gt;0,IFERROR(INDEX($O$2:$O$500,SMALL(IF(($A$2:$A$500=$L175),ROW($L$2:$R$500)),1)-1),""),"")</f>
        <v/>
      </c>
      <c r="J175" s="14" t="str">
        <f t="array" ref="J175">IF(IFERROR(INDEX($O$2:$O$500,SMALL(IF(($A$2:$A$500=$L175),ROW($L$2:$R$500)),2)-1),"")&lt;&gt;0,IFERROR(INDEX($O$2:$O$500,SMALL(IF(($A$2:$A$500=$L175),ROW($L$2:$R$500)),2)-1),""),"")</f>
        <v/>
      </c>
      <c r="K175" s="14" t="str">
        <f t="array" ref="K175">IF(IFERROR(INDEX($O$2:$O$500,SMALL(IF(($A$2:$A$500=$L175),ROW($L$2:$R$500)),3)-1),"")&lt;&gt;0,IFERROR(INDEX($O$2:$O$500,SMALL(IF(($A$2:$A$500=$L175),ROW($L$2:$R$500)),3)-1),""),"")</f>
        <v/>
      </c>
      <c r="L175" s="57" t="s">
        <v>166</v>
      </c>
      <c r="M175" s="57" t="s">
        <v>166</v>
      </c>
      <c r="N175" s="57" t="s">
        <v>166</v>
      </c>
      <c r="O175" t="s">
        <v>166</v>
      </c>
      <c r="P175" t="s">
        <v>166</v>
      </c>
      <c r="Q175" t="s">
        <v>166</v>
      </c>
      <c r="R175" t="s">
        <v>166</v>
      </c>
      <c r="S175" s="56"/>
      <c r="T175" s="12"/>
      <c r="U175" s="12"/>
      <c r="V175" s="12"/>
      <c r="W175" s="12"/>
      <c r="X175" s="12"/>
      <c r="Y175" s="12"/>
      <c r="Z175" s="12"/>
    </row>
    <row r="176" spans="1:26" x14ac:dyDescent="0.2">
      <c r="A176" s="14" t="str">
        <f t="shared" si="16"/>
        <v/>
      </c>
      <c r="B176" s="15" t="str">
        <f t="shared" si="17"/>
        <v/>
      </c>
      <c r="C176" s="14" t="str">
        <f t="shared" si="18"/>
        <v/>
      </c>
      <c r="D176" s="51" t="str">
        <f t="shared" si="19"/>
        <v/>
      </c>
      <c r="E176" s="14" t="str">
        <f t="shared" si="20"/>
        <v/>
      </c>
      <c r="F176" s="14" t="str">
        <f t="shared" si="21"/>
        <v/>
      </c>
      <c r="G176" s="14" t="str">
        <f t="shared" si="22"/>
        <v/>
      </c>
      <c r="H176" s="14" t="str">
        <f t="shared" si="23"/>
        <v/>
      </c>
      <c r="I176" s="14" t="str">
        <f t="array" ref="I176">IF(IFERROR(INDEX($O$2:$O$500,SMALL(IF(($A$2:$A$500=$L176),ROW($L$2:$R$500)),1)-1),"")&lt;&gt;0,IFERROR(INDEX($O$2:$O$500,SMALL(IF(($A$2:$A$500=$L176),ROW($L$2:$R$500)),1)-1),""),"")</f>
        <v/>
      </c>
      <c r="J176" s="14" t="str">
        <f t="array" ref="J176">IF(IFERROR(INDEX($O$2:$O$500,SMALL(IF(($A$2:$A$500=$L176),ROW($L$2:$R$500)),2)-1),"")&lt;&gt;0,IFERROR(INDEX($O$2:$O$500,SMALL(IF(($A$2:$A$500=$L176),ROW($L$2:$R$500)),2)-1),""),"")</f>
        <v/>
      </c>
      <c r="K176" s="14" t="str">
        <f t="array" ref="K176">IF(IFERROR(INDEX($O$2:$O$500,SMALL(IF(($A$2:$A$500=$L176),ROW($L$2:$R$500)),3)-1),"")&lt;&gt;0,IFERROR(INDEX($O$2:$O$500,SMALL(IF(($A$2:$A$500=$L176),ROW($L$2:$R$500)),3)-1),""),"")</f>
        <v/>
      </c>
      <c r="L176" s="57" t="s">
        <v>166</v>
      </c>
      <c r="M176" s="57" t="s">
        <v>166</v>
      </c>
      <c r="N176" s="57" t="s">
        <v>166</v>
      </c>
      <c r="O176" t="s">
        <v>166</v>
      </c>
      <c r="P176" t="s">
        <v>166</v>
      </c>
      <c r="Q176" t="s">
        <v>166</v>
      </c>
      <c r="R176" t="s">
        <v>166</v>
      </c>
      <c r="S176" s="56"/>
      <c r="T176" s="12"/>
      <c r="U176" s="12"/>
      <c r="V176" s="12"/>
      <c r="W176" s="12"/>
      <c r="X176" s="12"/>
      <c r="Y176" s="12"/>
      <c r="Z176" s="12"/>
    </row>
    <row r="177" spans="1:19" x14ac:dyDescent="0.2">
      <c r="A177" s="14" t="str">
        <f t="shared" si="16"/>
        <v/>
      </c>
      <c r="B177" s="15" t="str">
        <f t="shared" si="17"/>
        <v/>
      </c>
      <c r="C177" s="14" t="str">
        <f t="shared" si="18"/>
        <v/>
      </c>
      <c r="D177" s="51" t="str">
        <f t="shared" si="19"/>
        <v/>
      </c>
      <c r="E177" s="14" t="str">
        <f t="shared" si="20"/>
        <v/>
      </c>
      <c r="F177" s="14" t="str">
        <f t="shared" si="21"/>
        <v/>
      </c>
      <c r="G177" s="14" t="str">
        <f t="shared" si="22"/>
        <v/>
      </c>
      <c r="H177" s="14" t="str">
        <f t="shared" si="23"/>
        <v/>
      </c>
      <c r="I177" s="14" t="str">
        <f t="array" ref="I177">IF(IFERROR(INDEX($O$2:$O$500,SMALL(IF(($A$2:$A$500=$L177),ROW($L$2:$R$500)),1)-1),"")&lt;&gt;0,IFERROR(INDEX($O$2:$O$500,SMALL(IF(($A$2:$A$500=$L177),ROW($L$2:$R$500)),1)-1),""),"")</f>
        <v/>
      </c>
      <c r="J177" s="14" t="str">
        <f t="array" ref="J177">IF(IFERROR(INDEX($O$2:$O$500,SMALL(IF(($A$2:$A$500=$L177),ROW($L$2:$R$500)),2)-1),"")&lt;&gt;0,IFERROR(INDEX($O$2:$O$500,SMALL(IF(($A$2:$A$500=$L177),ROW($L$2:$R$500)),2)-1),""),"")</f>
        <v/>
      </c>
      <c r="K177" s="14" t="str">
        <f t="array" ref="K177">IF(IFERROR(INDEX($O$2:$O$500,SMALL(IF(($A$2:$A$500=$L177),ROW($L$2:$R$500)),3)-1),"")&lt;&gt;0,IFERROR(INDEX($O$2:$O$500,SMALL(IF(($A$2:$A$500=$L177),ROW($L$2:$R$500)),3)-1),""),"")</f>
        <v/>
      </c>
      <c r="L177" s="57" t="s">
        <v>166</v>
      </c>
      <c r="M177" s="57" t="s">
        <v>166</v>
      </c>
      <c r="N177" s="57" t="s">
        <v>166</v>
      </c>
      <c r="O177" t="s">
        <v>166</v>
      </c>
      <c r="P177" t="s">
        <v>166</v>
      </c>
      <c r="Q177" t="s">
        <v>166</v>
      </c>
      <c r="R177" t="s">
        <v>166</v>
      </c>
      <c r="S177" s="58"/>
    </row>
    <row r="178" spans="1:19" x14ac:dyDescent="0.2">
      <c r="A178" s="14" t="str">
        <f t="shared" si="16"/>
        <v/>
      </c>
      <c r="B178" s="15" t="str">
        <f t="shared" si="17"/>
        <v/>
      </c>
      <c r="C178" s="14" t="str">
        <f t="shared" si="18"/>
        <v/>
      </c>
      <c r="D178" s="51" t="str">
        <f t="shared" si="19"/>
        <v/>
      </c>
      <c r="E178" s="14" t="str">
        <f t="shared" si="20"/>
        <v/>
      </c>
      <c r="F178" s="14" t="str">
        <f t="shared" si="21"/>
        <v/>
      </c>
      <c r="G178" s="14" t="str">
        <f t="shared" si="22"/>
        <v/>
      </c>
      <c r="H178" s="14" t="str">
        <f t="shared" si="23"/>
        <v/>
      </c>
      <c r="I178" s="14" t="str">
        <f t="array" ref="I178">IF(IFERROR(INDEX($O$2:$O$500,SMALL(IF(($A$2:$A$500=$L178),ROW($L$2:$R$500)),1)-1),"")&lt;&gt;0,IFERROR(INDEX($O$2:$O$500,SMALL(IF(($A$2:$A$500=$L178),ROW($L$2:$R$500)),1)-1),""),"")</f>
        <v/>
      </c>
      <c r="J178" s="14" t="str">
        <f t="array" ref="J178">IF(IFERROR(INDEX($O$2:$O$500,SMALL(IF(($A$2:$A$500=$L178),ROW($L$2:$R$500)),2)-1),"")&lt;&gt;0,IFERROR(INDEX($O$2:$O$500,SMALL(IF(($A$2:$A$500=$L178),ROW($L$2:$R$500)),2)-1),""),"")</f>
        <v/>
      </c>
      <c r="K178" s="14" t="str">
        <f t="array" ref="K178">IF(IFERROR(INDEX($O$2:$O$500,SMALL(IF(($A$2:$A$500=$L178),ROW($L$2:$R$500)),3)-1),"")&lt;&gt;0,IFERROR(INDEX($O$2:$O$500,SMALL(IF(($A$2:$A$500=$L178),ROW($L$2:$R$500)),3)-1),""),"")</f>
        <v/>
      </c>
      <c r="L178" s="57" t="s">
        <v>166</v>
      </c>
      <c r="M178" s="57" t="s">
        <v>166</v>
      </c>
      <c r="N178" s="57" t="s">
        <v>166</v>
      </c>
      <c r="O178" t="s">
        <v>166</v>
      </c>
      <c r="P178" t="s">
        <v>166</v>
      </c>
      <c r="Q178" t="s">
        <v>166</v>
      </c>
      <c r="R178" t="s">
        <v>166</v>
      </c>
      <c r="S178" s="58"/>
    </row>
    <row r="179" spans="1:19" x14ac:dyDescent="0.2">
      <c r="A179" s="14" t="str">
        <f t="shared" si="16"/>
        <v/>
      </c>
      <c r="B179" s="15" t="str">
        <f t="shared" si="17"/>
        <v/>
      </c>
      <c r="C179" s="14" t="str">
        <f t="shared" si="18"/>
        <v/>
      </c>
      <c r="D179" s="51" t="str">
        <f t="shared" si="19"/>
        <v/>
      </c>
      <c r="E179" s="14" t="str">
        <f t="shared" si="20"/>
        <v/>
      </c>
      <c r="F179" s="14" t="str">
        <f t="shared" si="21"/>
        <v/>
      </c>
      <c r="G179" s="14" t="str">
        <f t="shared" si="22"/>
        <v/>
      </c>
      <c r="H179" s="14" t="str">
        <f t="shared" si="23"/>
        <v/>
      </c>
      <c r="I179" s="14" t="str">
        <f t="array" ref="I179">IF(IFERROR(INDEX($O$2:$O$500,SMALL(IF(($A$2:$A$500=$L179),ROW($L$2:$R$500)),1)-1),"")&lt;&gt;0,IFERROR(INDEX($O$2:$O$500,SMALL(IF(($A$2:$A$500=$L179),ROW($L$2:$R$500)),1)-1),""),"")</f>
        <v/>
      </c>
      <c r="J179" s="14" t="str">
        <f t="array" ref="J179">IF(IFERROR(INDEX($O$2:$O$500,SMALL(IF(($A$2:$A$500=$L179),ROW($L$2:$R$500)),2)-1),"")&lt;&gt;0,IFERROR(INDEX($O$2:$O$500,SMALL(IF(($A$2:$A$500=$L179),ROW($L$2:$R$500)),2)-1),""),"")</f>
        <v/>
      </c>
      <c r="K179" s="14" t="str">
        <f t="array" ref="K179">IF(IFERROR(INDEX($O$2:$O$500,SMALL(IF(($A$2:$A$500=$L179),ROW($L$2:$R$500)),3)-1),"")&lt;&gt;0,IFERROR(INDEX($O$2:$O$500,SMALL(IF(($A$2:$A$500=$L179),ROW($L$2:$R$500)),3)-1),""),"")</f>
        <v/>
      </c>
      <c r="L179" s="57" t="s">
        <v>166</v>
      </c>
      <c r="M179" s="57" t="s">
        <v>166</v>
      </c>
      <c r="N179" s="57" t="s">
        <v>166</v>
      </c>
      <c r="O179" t="s">
        <v>166</v>
      </c>
      <c r="P179" t="s">
        <v>166</v>
      </c>
      <c r="Q179" t="s">
        <v>166</v>
      </c>
      <c r="R179" t="s">
        <v>166</v>
      </c>
      <c r="S179" s="58"/>
    </row>
    <row r="180" spans="1:19" x14ac:dyDescent="0.2">
      <c r="A180" s="14" t="str">
        <f t="shared" si="16"/>
        <v/>
      </c>
      <c r="B180" s="15" t="str">
        <f t="shared" si="17"/>
        <v/>
      </c>
      <c r="C180" s="14" t="str">
        <f t="shared" si="18"/>
        <v/>
      </c>
      <c r="D180" s="51" t="str">
        <f t="shared" si="19"/>
        <v/>
      </c>
      <c r="E180" s="14" t="str">
        <f t="shared" si="20"/>
        <v/>
      </c>
      <c r="F180" s="14" t="str">
        <f t="shared" si="21"/>
        <v/>
      </c>
      <c r="G180" s="14" t="str">
        <f t="shared" si="22"/>
        <v/>
      </c>
      <c r="H180" s="14" t="str">
        <f t="shared" si="23"/>
        <v/>
      </c>
      <c r="I180" s="14" t="str">
        <f t="array" ref="I180">IF(IFERROR(INDEX($O$2:$O$500,SMALL(IF(($A$2:$A$500=$L180),ROW($L$2:$R$500)),1)-1),"")&lt;&gt;0,IFERROR(INDEX($O$2:$O$500,SMALL(IF(($A$2:$A$500=$L180),ROW($L$2:$R$500)),1)-1),""),"")</f>
        <v/>
      </c>
      <c r="J180" s="14" t="str">
        <f t="array" ref="J180">IF(IFERROR(INDEX($O$2:$O$500,SMALL(IF(($A$2:$A$500=$L180),ROW($L$2:$R$500)),2)-1),"")&lt;&gt;0,IFERROR(INDEX($O$2:$O$500,SMALL(IF(($A$2:$A$500=$L180),ROW($L$2:$R$500)),2)-1),""),"")</f>
        <v/>
      </c>
      <c r="K180" s="14" t="str">
        <f t="array" ref="K180">IF(IFERROR(INDEX($O$2:$O$500,SMALL(IF(($A$2:$A$500=$L180),ROW($L$2:$R$500)),3)-1),"")&lt;&gt;0,IFERROR(INDEX($O$2:$O$500,SMALL(IF(($A$2:$A$500=$L180),ROW($L$2:$R$500)),3)-1),""),"")</f>
        <v/>
      </c>
      <c r="L180" s="57" t="s">
        <v>166</v>
      </c>
      <c r="M180" s="57" t="s">
        <v>166</v>
      </c>
      <c r="N180" s="57" t="s">
        <v>166</v>
      </c>
      <c r="O180" t="s">
        <v>166</v>
      </c>
      <c r="P180" t="s">
        <v>166</v>
      </c>
      <c r="Q180" t="s">
        <v>166</v>
      </c>
      <c r="R180" t="s">
        <v>166</v>
      </c>
      <c r="S180" s="58"/>
    </row>
    <row r="181" spans="1:19" x14ac:dyDescent="0.2">
      <c r="A181" s="14" t="str">
        <f t="shared" si="16"/>
        <v/>
      </c>
      <c r="B181" s="15" t="str">
        <f t="shared" si="17"/>
        <v/>
      </c>
      <c r="C181" s="14" t="str">
        <f t="shared" si="18"/>
        <v/>
      </c>
      <c r="D181" s="51" t="str">
        <f t="shared" si="19"/>
        <v/>
      </c>
      <c r="E181" s="14" t="str">
        <f t="shared" si="20"/>
        <v/>
      </c>
      <c r="F181" s="14" t="str">
        <f t="shared" si="21"/>
        <v/>
      </c>
      <c r="G181" s="14" t="str">
        <f t="shared" si="22"/>
        <v/>
      </c>
      <c r="H181" s="14" t="str">
        <f t="shared" si="23"/>
        <v/>
      </c>
      <c r="I181" s="14" t="str">
        <f t="array" ref="I181">IF(IFERROR(INDEX($O$2:$O$500,SMALL(IF(($A$2:$A$500=$L181),ROW($L$2:$R$500)),1)-1),"")&lt;&gt;0,IFERROR(INDEX($O$2:$O$500,SMALL(IF(($A$2:$A$500=$L181),ROW($L$2:$R$500)),1)-1),""),"")</f>
        <v/>
      </c>
      <c r="J181" s="14" t="str">
        <f t="array" ref="J181">IF(IFERROR(INDEX($O$2:$O$500,SMALL(IF(($A$2:$A$500=$L181),ROW($L$2:$R$500)),2)-1),"")&lt;&gt;0,IFERROR(INDEX($O$2:$O$500,SMALL(IF(($A$2:$A$500=$L181),ROW($L$2:$R$500)),2)-1),""),"")</f>
        <v/>
      </c>
      <c r="K181" s="14" t="str">
        <f t="array" ref="K181">IF(IFERROR(INDEX($O$2:$O$500,SMALL(IF(($A$2:$A$500=$L181),ROW($L$2:$R$500)),3)-1),"")&lt;&gt;0,IFERROR(INDEX($O$2:$O$500,SMALL(IF(($A$2:$A$500=$L181),ROW($L$2:$R$500)),3)-1),""),"")</f>
        <v/>
      </c>
      <c r="L181" s="57" t="s">
        <v>166</v>
      </c>
      <c r="M181" s="57" t="s">
        <v>166</v>
      </c>
      <c r="N181" s="57" t="s">
        <v>166</v>
      </c>
      <c r="O181" t="s">
        <v>166</v>
      </c>
      <c r="P181" t="s">
        <v>166</v>
      </c>
      <c r="Q181" t="s">
        <v>166</v>
      </c>
      <c r="R181" t="s">
        <v>166</v>
      </c>
      <c r="S181" s="58"/>
    </row>
    <row r="182" spans="1:19" x14ac:dyDescent="0.2">
      <c r="A182" s="14" t="str">
        <f t="shared" si="16"/>
        <v/>
      </c>
      <c r="B182" s="15" t="str">
        <f t="shared" si="17"/>
        <v/>
      </c>
      <c r="C182" s="14" t="str">
        <f t="shared" si="18"/>
        <v/>
      </c>
      <c r="D182" s="51" t="str">
        <f t="shared" si="19"/>
        <v/>
      </c>
      <c r="E182" s="14" t="str">
        <f t="shared" si="20"/>
        <v/>
      </c>
      <c r="F182" s="14" t="str">
        <f t="shared" si="21"/>
        <v/>
      </c>
      <c r="G182" s="14" t="str">
        <f t="shared" si="22"/>
        <v/>
      </c>
      <c r="H182" s="14" t="str">
        <f t="shared" si="23"/>
        <v/>
      </c>
      <c r="I182" s="14" t="str">
        <f t="array" ref="I182">IF(IFERROR(INDEX($O$2:$O$500,SMALL(IF(($A$2:$A$500=$L182),ROW($L$2:$R$500)),1)-1),"")&lt;&gt;0,IFERROR(INDEX($O$2:$O$500,SMALL(IF(($A$2:$A$500=$L182),ROW($L$2:$R$500)),1)-1),""),"")</f>
        <v/>
      </c>
      <c r="J182" s="14" t="str">
        <f t="array" ref="J182">IF(IFERROR(INDEX($O$2:$O$500,SMALL(IF(($A$2:$A$500=$L182),ROW($L$2:$R$500)),2)-1),"")&lt;&gt;0,IFERROR(INDEX($O$2:$O$500,SMALL(IF(($A$2:$A$500=$L182),ROW($L$2:$R$500)),2)-1),""),"")</f>
        <v/>
      </c>
      <c r="K182" s="14" t="str">
        <f t="array" ref="K182">IF(IFERROR(INDEX($O$2:$O$500,SMALL(IF(($A$2:$A$500=$L182),ROW($L$2:$R$500)),3)-1),"")&lt;&gt;0,IFERROR(INDEX($O$2:$O$500,SMALL(IF(($A$2:$A$500=$L182),ROW($L$2:$R$500)),3)-1),""),"")</f>
        <v/>
      </c>
      <c r="L182" s="57" t="s">
        <v>166</v>
      </c>
      <c r="M182" s="57" t="s">
        <v>166</v>
      </c>
      <c r="N182" s="57" t="s">
        <v>166</v>
      </c>
      <c r="O182" t="s">
        <v>166</v>
      </c>
      <c r="P182" t="s">
        <v>166</v>
      </c>
      <c r="Q182" t="s">
        <v>166</v>
      </c>
      <c r="R182" t="s">
        <v>166</v>
      </c>
      <c r="S182" s="58"/>
    </row>
    <row r="183" spans="1:19" x14ac:dyDescent="0.2">
      <c r="A183" s="14" t="str">
        <f t="shared" si="16"/>
        <v/>
      </c>
      <c r="B183" s="15" t="str">
        <f t="shared" si="17"/>
        <v/>
      </c>
      <c r="C183" s="14" t="str">
        <f t="shared" si="18"/>
        <v/>
      </c>
      <c r="D183" s="51" t="str">
        <f t="shared" si="19"/>
        <v/>
      </c>
      <c r="E183" s="14" t="str">
        <f t="shared" si="20"/>
        <v/>
      </c>
      <c r="F183" s="14" t="str">
        <f t="shared" si="21"/>
        <v/>
      </c>
      <c r="G183" s="14" t="str">
        <f t="shared" si="22"/>
        <v/>
      </c>
      <c r="H183" s="14" t="str">
        <f t="shared" si="23"/>
        <v/>
      </c>
      <c r="I183" s="14" t="str">
        <f t="array" ref="I183">IF(IFERROR(INDEX($O$2:$O$500,SMALL(IF(($A$2:$A$500=$L183),ROW($L$2:$R$500)),1)-1),"")&lt;&gt;0,IFERROR(INDEX($O$2:$O$500,SMALL(IF(($A$2:$A$500=$L183),ROW($L$2:$R$500)),1)-1),""),"")</f>
        <v/>
      </c>
      <c r="J183" s="14" t="str">
        <f t="array" ref="J183">IF(IFERROR(INDEX($O$2:$O$500,SMALL(IF(($A$2:$A$500=$L183),ROW($L$2:$R$500)),2)-1),"")&lt;&gt;0,IFERROR(INDEX($O$2:$O$500,SMALL(IF(($A$2:$A$500=$L183),ROW($L$2:$R$500)),2)-1),""),"")</f>
        <v/>
      </c>
      <c r="K183" s="14" t="str">
        <f t="array" ref="K183">IF(IFERROR(INDEX($O$2:$O$500,SMALL(IF(($A$2:$A$500=$L183),ROW($L$2:$R$500)),3)-1),"")&lt;&gt;0,IFERROR(INDEX($O$2:$O$500,SMALL(IF(($A$2:$A$500=$L183),ROW($L$2:$R$500)),3)-1),""),"")</f>
        <v/>
      </c>
      <c r="L183" s="57" t="s">
        <v>166</v>
      </c>
      <c r="M183" s="57" t="s">
        <v>166</v>
      </c>
      <c r="N183" s="57" t="s">
        <v>166</v>
      </c>
      <c r="O183" t="s">
        <v>166</v>
      </c>
      <c r="P183" t="s">
        <v>166</v>
      </c>
      <c r="Q183" t="s">
        <v>166</v>
      </c>
      <c r="R183" t="s">
        <v>166</v>
      </c>
      <c r="S183" s="58"/>
    </row>
    <row r="184" spans="1:19" x14ac:dyDescent="0.2">
      <c r="A184" s="14" t="str">
        <f t="shared" si="16"/>
        <v/>
      </c>
      <c r="B184" s="15" t="str">
        <f t="shared" si="17"/>
        <v/>
      </c>
      <c r="C184" s="14" t="str">
        <f t="shared" si="18"/>
        <v/>
      </c>
      <c r="D184" s="51" t="str">
        <f t="shared" si="19"/>
        <v/>
      </c>
      <c r="E184" s="14" t="str">
        <f t="shared" si="20"/>
        <v/>
      </c>
      <c r="F184" s="14" t="str">
        <f t="shared" si="21"/>
        <v/>
      </c>
      <c r="G184" s="14" t="str">
        <f t="shared" si="22"/>
        <v/>
      </c>
      <c r="H184" s="14" t="str">
        <f t="shared" si="23"/>
        <v/>
      </c>
      <c r="I184" s="14" t="str">
        <f t="array" ref="I184">IF(IFERROR(INDEX($O$2:$O$500,SMALL(IF(($A$2:$A$500=$L184),ROW($L$2:$R$500)),1)-1),"")&lt;&gt;0,IFERROR(INDEX($O$2:$O$500,SMALL(IF(($A$2:$A$500=$L184),ROW($L$2:$R$500)),1)-1),""),"")</f>
        <v/>
      </c>
      <c r="J184" s="14" t="str">
        <f t="array" ref="J184">IF(IFERROR(INDEX($O$2:$O$500,SMALL(IF(($A$2:$A$500=$L184),ROW($L$2:$R$500)),2)-1),"")&lt;&gt;0,IFERROR(INDEX($O$2:$O$500,SMALL(IF(($A$2:$A$500=$L184),ROW($L$2:$R$500)),2)-1),""),"")</f>
        <v/>
      </c>
      <c r="K184" s="14" t="str">
        <f t="array" ref="K184">IF(IFERROR(INDEX($O$2:$O$500,SMALL(IF(($A$2:$A$500=$L184),ROW($L$2:$R$500)),3)-1),"")&lt;&gt;0,IFERROR(INDEX($O$2:$O$500,SMALL(IF(($A$2:$A$500=$L184),ROW($L$2:$R$500)),3)-1),""),"")</f>
        <v/>
      </c>
      <c r="L184" s="57" t="s">
        <v>166</v>
      </c>
      <c r="M184" s="57" t="s">
        <v>166</v>
      </c>
      <c r="N184" s="57" t="s">
        <v>166</v>
      </c>
      <c r="O184" t="s">
        <v>166</v>
      </c>
      <c r="P184" t="s">
        <v>166</v>
      </c>
      <c r="Q184" t="s">
        <v>166</v>
      </c>
      <c r="R184" t="s">
        <v>166</v>
      </c>
      <c r="S184" s="58"/>
    </row>
    <row r="185" spans="1:19" x14ac:dyDescent="0.2">
      <c r="A185" s="14" t="str">
        <f t="shared" si="16"/>
        <v/>
      </c>
      <c r="B185" s="15" t="str">
        <f t="shared" si="17"/>
        <v/>
      </c>
      <c r="C185" s="14" t="str">
        <f t="shared" si="18"/>
        <v/>
      </c>
      <c r="D185" s="51" t="str">
        <f t="shared" si="19"/>
        <v/>
      </c>
      <c r="E185" s="14" t="str">
        <f t="shared" si="20"/>
        <v/>
      </c>
      <c r="F185" s="14" t="str">
        <f t="shared" si="21"/>
        <v/>
      </c>
      <c r="G185" s="14" t="str">
        <f t="shared" si="22"/>
        <v/>
      </c>
      <c r="H185" s="14" t="str">
        <f t="shared" si="23"/>
        <v/>
      </c>
      <c r="I185" s="14" t="str">
        <f t="array" ref="I185">IF(IFERROR(INDEX($O$2:$O$500,SMALL(IF(($A$2:$A$500=$L185),ROW($L$2:$R$500)),1)-1),"")&lt;&gt;0,IFERROR(INDEX($O$2:$O$500,SMALL(IF(($A$2:$A$500=$L185),ROW($L$2:$R$500)),1)-1),""),"")</f>
        <v/>
      </c>
      <c r="J185" s="14" t="str">
        <f t="array" ref="J185">IF(IFERROR(INDEX($O$2:$O$500,SMALL(IF(($A$2:$A$500=$L185),ROW($L$2:$R$500)),2)-1),"")&lt;&gt;0,IFERROR(INDEX($O$2:$O$500,SMALL(IF(($A$2:$A$500=$L185),ROW($L$2:$R$500)),2)-1),""),"")</f>
        <v/>
      </c>
      <c r="K185" s="14" t="str">
        <f t="array" ref="K185">IF(IFERROR(INDEX($O$2:$O$500,SMALL(IF(($A$2:$A$500=$L185),ROW($L$2:$R$500)),3)-1),"")&lt;&gt;0,IFERROR(INDEX($O$2:$O$500,SMALL(IF(($A$2:$A$500=$L185),ROW($L$2:$R$500)),3)-1),""),"")</f>
        <v/>
      </c>
      <c r="L185" s="57" t="s">
        <v>166</v>
      </c>
      <c r="M185" s="57" t="s">
        <v>166</v>
      </c>
      <c r="N185" s="57" t="s">
        <v>166</v>
      </c>
      <c r="O185" t="s">
        <v>166</v>
      </c>
      <c r="P185" t="s">
        <v>166</v>
      </c>
      <c r="Q185" t="s">
        <v>166</v>
      </c>
      <c r="R185" t="s">
        <v>166</v>
      </c>
      <c r="S185" s="58"/>
    </row>
    <row r="186" spans="1:19" x14ac:dyDescent="0.2">
      <c r="A186" s="14" t="str">
        <f t="shared" si="16"/>
        <v/>
      </c>
      <c r="B186" s="15" t="str">
        <f t="shared" si="17"/>
        <v/>
      </c>
      <c r="C186" s="14" t="str">
        <f t="shared" si="18"/>
        <v/>
      </c>
      <c r="D186" s="51" t="str">
        <f t="shared" si="19"/>
        <v/>
      </c>
      <c r="E186" s="14" t="str">
        <f t="shared" si="20"/>
        <v/>
      </c>
      <c r="F186" s="14" t="str">
        <f t="shared" si="21"/>
        <v/>
      </c>
      <c r="G186" s="14" t="str">
        <f t="shared" si="22"/>
        <v/>
      </c>
      <c r="H186" s="14" t="str">
        <f t="shared" si="23"/>
        <v/>
      </c>
      <c r="I186" s="14" t="str">
        <f t="array" ref="I186">IF(IFERROR(INDEX($O$2:$O$500,SMALL(IF(($A$2:$A$500=$L186),ROW($L$2:$R$500)),1)-1),"")&lt;&gt;0,IFERROR(INDEX($O$2:$O$500,SMALL(IF(($A$2:$A$500=$L186),ROW($L$2:$R$500)),1)-1),""),"")</f>
        <v/>
      </c>
      <c r="J186" s="14" t="str">
        <f t="array" ref="J186">IF(IFERROR(INDEX($O$2:$O$500,SMALL(IF(($A$2:$A$500=$L186),ROW($L$2:$R$500)),2)-1),"")&lt;&gt;0,IFERROR(INDEX($O$2:$O$500,SMALL(IF(($A$2:$A$500=$L186),ROW($L$2:$R$500)),2)-1),""),"")</f>
        <v/>
      </c>
      <c r="K186" s="14" t="str">
        <f t="array" ref="K186">IF(IFERROR(INDEX($O$2:$O$500,SMALL(IF(($A$2:$A$500=$L186),ROW($L$2:$R$500)),3)-1),"")&lt;&gt;0,IFERROR(INDEX($O$2:$O$500,SMALL(IF(($A$2:$A$500=$L186),ROW($L$2:$R$500)),3)-1),""),"")</f>
        <v/>
      </c>
      <c r="L186" s="57" t="s">
        <v>166</v>
      </c>
      <c r="M186" s="57" t="s">
        <v>166</v>
      </c>
      <c r="N186" s="57" t="s">
        <v>166</v>
      </c>
      <c r="O186" t="s">
        <v>166</v>
      </c>
      <c r="P186" t="s">
        <v>166</v>
      </c>
      <c r="Q186" t="s">
        <v>166</v>
      </c>
      <c r="R186" t="s">
        <v>166</v>
      </c>
      <c r="S186" s="58"/>
    </row>
    <row r="187" spans="1:19" x14ac:dyDescent="0.2">
      <c r="A187" s="14" t="str">
        <f t="shared" si="16"/>
        <v/>
      </c>
      <c r="B187" s="15" t="str">
        <f t="shared" si="17"/>
        <v/>
      </c>
      <c r="C187" s="14" t="str">
        <f t="shared" si="18"/>
        <v/>
      </c>
      <c r="D187" s="51" t="str">
        <f t="shared" si="19"/>
        <v/>
      </c>
      <c r="E187" s="14" t="str">
        <f t="shared" si="20"/>
        <v/>
      </c>
      <c r="F187" s="14" t="str">
        <f t="shared" si="21"/>
        <v/>
      </c>
      <c r="G187" s="14" t="str">
        <f t="shared" si="22"/>
        <v/>
      </c>
      <c r="H187" s="14" t="str">
        <f t="shared" si="23"/>
        <v/>
      </c>
      <c r="I187" s="14" t="str">
        <f t="array" ref="I187">IF(IFERROR(INDEX($O$2:$O$500,SMALL(IF(($A$2:$A$500=$L187),ROW($L$2:$R$500)),1)-1),"")&lt;&gt;0,IFERROR(INDEX($O$2:$O$500,SMALL(IF(($A$2:$A$500=$L187),ROW($L$2:$R$500)),1)-1),""),"")</f>
        <v/>
      </c>
      <c r="J187" s="14" t="str">
        <f t="array" ref="J187">IF(IFERROR(INDEX($O$2:$O$500,SMALL(IF(($A$2:$A$500=$L187),ROW($L$2:$R$500)),2)-1),"")&lt;&gt;0,IFERROR(INDEX($O$2:$O$500,SMALL(IF(($A$2:$A$500=$L187),ROW($L$2:$R$500)),2)-1),""),"")</f>
        <v/>
      </c>
      <c r="K187" s="14" t="str">
        <f t="array" ref="K187">IF(IFERROR(INDEX($O$2:$O$500,SMALL(IF(($A$2:$A$500=$L187),ROW($L$2:$R$500)),3)-1),"")&lt;&gt;0,IFERROR(INDEX($O$2:$O$500,SMALL(IF(($A$2:$A$500=$L187),ROW($L$2:$R$500)),3)-1),""),"")</f>
        <v/>
      </c>
      <c r="L187" s="57" t="s">
        <v>166</v>
      </c>
      <c r="M187" s="57" t="s">
        <v>166</v>
      </c>
      <c r="N187" s="57" t="s">
        <v>166</v>
      </c>
      <c r="O187" t="s">
        <v>166</v>
      </c>
      <c r="P187" t="s">
        <v>166</v>
      </c>
      <c r="Q187" t="s">
        <v>166</v>
      </c>
      <c r="R187" t="s">
        <v>166</v>
      </c>
      <c r="S187" s="58"/>
    </row>
    <row r="188" spans="1:19" x14ac:dyDescent="0.2">
      <c r="A188" s="14" t="str">
        <f t="shared" si="16"/>
        <v/>
      </c>
      <c r="B188" s="15" t="str">
        <f t="shared" si="17"/>
        <v/>
      </c>
      <c r="C188" s="14" t="str">
        <f t="shared" si="18"/>
        <v/>
      </c>
      <c r="D188" s="51" t="str">
        <f t="shared" si="19"/>
        <v/>
      </c>
      <c r="E188" s="14" t="str">
        <f t="shared" si="20"/>
        <v/>
      </c>
      <c r="F188" s="14" t="str">
        <f t="shared" si="21"/>
        <v/>
      </c>
      <c r="G188" s="14" t="str">
        <f t="shared" si="22"/>
        <v/>
      </c>
      <c r="H188" s="14" t="str">
        <f t="shared" si="23"/>
        <v/>
      </c>
      <c r="I188" s="14" t="str">
        <f t="array" ref="I188">IF(IFERROR(INDEX($O$2:$O$500,SMALL(IF(($A$2:$A$500=$L188),ROW($L$2:$R$500)),1)-1),"")&lt;&gt;0,IFERROR(INDEX($O$2:$O$500,SMALL(IF(($A$2:$A$500=$L188),ROW($L$2:$R$500)),1)-1),""),"")</f>
        <v/>
      </c>
      <c r="J188" s="14" t="str">
        <f t="array" ref="J188">IF(IFERROR(INDEX($O$2:$O$500,SMALL(IF(($A$2:$A$500=$L188),ROW($L$2:$R$500)),2)-1),"")&lt;&gt;0,IFERROR(INDEX($O$2:$O$500,SMALL(IF(($A$2:$A$500=$L188),ROW($L$2:$R$500)),2)-1),""),"")</f>
        <v/>
      </c>
      <c r="K188" s="14" t="str">
        <f t="array" ref="K188">IF(IFERROR(INDEX($O$2:$O$500,SMALL(IF(($A$2:$A$500=$L188),ROW($L$2:$R$500)),3)-1),"")&lt;&gt;0,IFERROR(INDEX($O$2:$O$500,SMALL(IF(($A$2:$A$500=$L188),ROW($L$2:$R$500)),3)-1),""),"")</f>
        <v/>
      </c>
      <c r="L188" s="57" t="s">
        <v>166</v>
      </c>
      <c r="M188" s="57" t="s">
        <v>166</v>
      </c>
      <c r="N188" s="57" t="s">
        <v>166</v>
      </c>
      <c r="O188" t="s">
        <v>166</v>
      </c>
      <c r="P188" t="s">
        <v>166</v>
      </c>
      <c r="Q188" t="s">
        <v>166</v>
      </c>
      <c r="R188" t="s">
        <v>166</v>
      </c>
      <c r="S188" s="58"/>
    </row>
    <row r="189" spans="1:19" x14ac:dyDescent="0.2">
      <c r="A189" s="14" t="str">
        <f t="shared" si="16"/>
        <v/>
      </c>
      <c r="B189" s="15" t="str">
        <f t="shared" si="17"/>
        <v/>
      </c>
      <c r="C189" s="14" t="str">
        <f t="shared" si="18"/>
        <v/>
      </c>
      <c r="D189" s="51" t="str">
        <f t="shared" si="19"/>
        <v/>
      </c>
      <c r="E189" s="14" t="str">
        <f t="shared" si="20"/>
        <v/>
      </c>
      <c r="F189" s="14" t="str">
        <f t="shared" si="21"/>
        <v/>
      </c>
      <c r="G189" s="14" t="str">
        <f t="shared" si="22"/>
        <v/>
      </c>
      <c r="H189" s="14" t="str">
        <f t="shared" si="23"/>
        <v/>
      </c>
      <c r="I189" s="14" t="str">
        <f t="array" ref="I189">IF(IFERROR(INDEX($O$2:$O$500,SMALL(IF(($A$2:$A$500=$L189),ROW($L$2:$R$500)),1)-1),"")&lt;&gt;0,IFERROR(INDEX($O$2:$O$500,SMALL(IF(($A$2:$A$500=$L189),ROW($L$2:$R$500)),1)-1),""),"")</f>
        <v/>
      </c>
      <c r="J189" s="14" t="str">
        <f t="array" ref="J189">IF(IFERROR(INDEX($O$2:$O$500,SMALL(IF(($A$2:$A$500=$L189),ROW($L$2:$R$500)),2)-1),"")&lt;&gt;0,IFERROR(INDEX($O$2:$O$500,SMALL(IF(($A$2:$A$500=$L189),ROW($L$2:$R$500)),2)-1),""),"")</f>
        <v/>
      </c>
      <c r="K189" s="14" t="str">
        <f t="array" ref="K189">IF(IFERROR(INDEX($O$2:$O$500,SMALL(IF(($A$2:$A$500=$L189),ROW($L$2:$R$500)),3)-1),"")&lt;&gt;0,IFERROR(INDEX($O$2:$O$500,SMALL(IF(($A$2:$A$500=$L189),ROW($L$2:$R$500)),3)-1),""),"")</f>
        <v/>
      </c>
      <c r="L189" s="57" t="s">
        <v>166</v>
      </c>
      <c r="M189" s="57" t="s">
        <v>166</v>
      </c>
      <c r="N189" s="57" t="s">
        <v>166</v>
      </c>
      <c r="O189" t="s">
        <v>166</v>
      </c>
      <c r="P189" t="s">
        <v>166</v>
      </c>
      <c r="Q189" t="s">
        <v>166</v>
      </c>
      <c r="R189" t="s">
        <v>166</v>
      </c>
      <c r="S189" s="58"/>
    </row>
    <row r="190" spans="1:19" x14ac:dyDescent="0.2">
      <c r="A190" s="14" t="str">
        <f t="shared" si="16"/>
        <v/>
      </c>
      <c r="B190" s="15" t="str">
        <f t="shared" si="17"/>
        <v/>
      </c>
      <c r="C190" s="14" t="str">
        <f t="shared" si="18"/>
        <v/>
      </c>
      <c r="D190" s="51" t="str">
        <f t="shared" si="19"/>
        <v/>
      </c>
      <c r="E190" s="14" t="str">
        <f t="shared" si="20"/>
        <v/>
      </c>
      <c r="F190" s="14" t="str">
        <f t="shared" si="21"/>
        <v/>
      </c>
      <c r="G190" s="14" t="str">
        <f t="shared" si="22"/>
        <v/>
      </c>
      <c r="H190" s="14" t="str">
        <f t="shared" si="23"/>
        <v/>
      </c>
      <c r="I190" s="14" t="str">
        <f t="array" ref="I190">IF(IFERROR(INDEX($O$2:$O$500,SMALL(IF(($A$2:$A$500=$L190),ROW($L$2:$R$500)),1)-1),"")&lt;&gt;0,IFERROR(INDEX($O$2:$O$500,SMALL(IF(($A$2:$A$500=$L190),ROW($L$2:$R$500)),1)-1),""),"")</f>
        <v/>
      </c>
      <c r="J190" s="14" t="str">
        <f t="array" ref="J190">IF(IFERROR(INDEX($O$2:$O$500,SMALL(IF(($A$2:$A$500=$L190),ROW($L$2:$R$500)),2)-1),"")&lt;&gt;0,IFERROR(INDEX($O$2:$O$500,SMALL(IF(($A$2:$A$500=$L190),ROW($L$2:$R$500)),2)-1),""),"")</f>
        <v/>
      </c>
      <c r="K190" s="14" t="str">
        <f t="array" ref="K190">IF(IFERROR(INDEX($O$2:$O$500,SMALL(IF(($A$2:$A$500=$L190),ROW($L$2:$R$500)),3)-1),"")&lt;&gt;0,IFERROR(INDEX($O$2:$O$500,SMALL(IF(($A$2:$A$500=$L190),ROW($L$2:$R$500)),3)-1),""),"")</f>
        <v/>
      </c>
      <c r="L190" s="57" t="s">
        <v>166</v>
      </c>
      <c r="M190" s="57" t="s">
        <v>166</v>
      </c>
      <c r="N190" s="57" t="s">
        <v>166</v>
      </c>
      <c r="O190" t="s">
        <v>166</v>
      </c>
      <c r="P190" t="s">
        <v>166</v>
      </c>
      <c r="Q190" t="s">
        <v>166</v>
      </c>
      <c r="R190" t="s">
        <v>166</v>
      </c>
      <c r="S190" s="58"/>
    </row>
    <row r="191" spans="1:19" x14ac:dyDescent="0.2">
      <c r="A191" s="14" t="str">
        <f t="shared" si="16"/>
        <v/>
      </c>
      <c r="B191" s="15" t="str">
        <f t="shared" si="17"/>
        <v/>
      </c>
      <c r="C191" s="14" t="str">
        <f t="shared" si="18"/>
        <v/>
      </c>
      <c r="D191" s="51" t="str">
        <f t="shared" si="19"/>
        <v/>
      </c>
      <c r="E191" s="14" t="str">
        <f t="shared" si="20"/>
        <v/>
      </c>
      <c r="F191" s="14" t="str">
        <f t="shared" si="21"/>
        <v/>
      </c>
      <c r="G191" s="14" t="str">
        <f t="shared" si="22"/>
        <v/>
      </c>
      <c r="H191" s="14" t="str">
        <f t="shared" si="23"/>
        <v/>
      </c>
      <c r="I191" s="14" t="str">
        <f t="array" ref="I191">IF(IFERROR(INDEX($O$2:$O$500,SMALL(IF(($A$2:$A$500=$L191),ROW($L$2:$R$500)),1)-1),"")&lt;&gt;0,IFERROR(INDEX($O$2:$O$500,SMALL(IF(($A$2:$A$500=$L191),ROW($L$2:$R$500)),1)-1),""),"")</f>
        <v/>
      </c>
      <c r="J191" s="14" t="str">
        <f t="array" ref="J191">IF(IFERROR(INDEX($O$2:$O$500,SMALL(IF(($A$2:$A$500=$L191),ROW($L$2:$R$500)),2)-1),"")&lt;&gt;0,IFERROR(INDEX($O$2:$O$500,SMALL(IF(($A$2:$A$500=$L191),ROW($L$2:$R$500)),2)-1),""),"")</f>
        <v/>
      </c>
      <c r="K191" s="14" t="str">
        <f t="array" ref="K191">IF(IFERROR(INDEX($O$2:$O$500,SMALL(IF(($A$2:$A$500=$L191),ROW($L$2:$R$500)),3)-1),"")&lt;&gt;0,IFERROR(INDEX($O$2:$O$500,SMALL(IF(($A$2:$A$500=$L191),ROW($L$2:$R$500)),3)-1),""),"")</f>
        <v/>
      </c>
      <c r="L191" s="57" t="s">
        <v>166</v>
      </c>
      <c r="M191" s="57" t="s">
        <v>166</v>
      </c>
      <c r="N191" s="57" t="s">
        <v>166</v>
      </c>
      <c r="O191" t="s">
        <v>166</v>
      </c>
      <c r="P191" t="s">
        <v>166</v>
      </c>
      <c r="Q191" t="s">
        <v>166</v>
      </c>
      <c r="R191" t="s">
        <v>166</v>
      </c>
      <c r="S191" s="58"/>
    </row>
    <row r="192" spans="1:19" x14ac:dyDescent="0.2">
      <c r="A192" s="14" t="str">
        <f t="shared" si="16"/>
        <v/>
      </c>
      <c r="B192" s="15" t="str">
        <f t="shared" si="17"/>
        <v/>
      </c>
      <c r="C192" s="14" t="str">
        <f t="shared" si="18"/>
        <v/>
      </c>
      <c r="D192" s="51" t="str">
        <f t="shared" si="19"/>
        <v/>
      </c>
      <c r="E192" s="14" t="str">
        <f t="shared" si="20"/>
        <v/>
      </c>
      <c r="F192" s="14" t="str">
        <f t="shared" si="21"/>
        <v/>
      </c>
      <c r="G192" s="14" t="str">
        <f t="shared" si="22"/>
        <v/>
      </c>
      <c r="H192" s="14" t="str">
        <f t="shared" si="23"/>
        <v/>
      </c>
      <c r="I192" s="14" t="str">
        <f t="array" ref="I192">IF(IFERROR(INDEX($O$2:$O$500,SMALL(IF(($A$2:$A$500=$L192),ROW($L$2:$R$500)),1)-1),"")&lt;&gt;0,IFERROR(INDEX($O$2:$O$500,SMALL(IF(($A$2:$A$500=$L192),ROW($L$2:$R$500)),1)-1),""),"")</f>
        <v/>
      </c>
      <c r="J192" s="14" t="str">
        <f t="array" ref="J192">IF(IFERROR(INDEX($O$2:$O$500,SMALL(IF(($A$2:$A$500=$L192),ROW($L$2:$R$500)),2)-1),"")&lt;&gt;0,IFERROR(INDEX($O$2:$O$500,SMALL(IF(($A$2:$A$500=$L192),ROW($L$2:$R$500)),2)-1),""),"")</f>
        <v/>
      </c>
      <c r="K192" s="14" t="str">
        <f t="array" ref="K192">IF(IFERROR(INDEX($O$2:$O$500,SMALL(IF(($A$2:$A$500=$L192),ROW($L$2:$R$500)),3)-1),"")&lt;&gt;0,IFERROR(INDEX($O$2:$O$500,SMALL(IF(($A$2:$A$500=$L192),ROW($L$2:$R$500)),3)-1),""),"")</f>
        <v/>
      </c>
      <c r="L192" s="57" t="s">
        <v>166</v>
      </c>
      <c r="M192" s="57" t="s">
        <v>166</v>
      </c>
      <c r="N192" s="57" t="s">
        <v>166</v>
      </c>
      <c r="O192" t="s">
        <v>166</v>
      </c>
      <c r="P192" t="s">
        <v>166</v>
      </c>
      <c r="Q192" t="s">
        <v>166</v>
      </c>
      <c r="R192" t="s">
        <v>166</v>
      </c>
      <c r="S192" s="58"/>
    </row>
    <row r="193" spans="1:19" x14ac:dyDescent="0.2">
      <c r="A193" s="14" t="str">
        <f t="shared" si="16"/>
        <v/>
      </c>
      <c r="B193" s="15" t="str">
        <f t="shared" si="17"/>
        <v/>
      </c>
      <c r="C193" s="14" t="str">
        <f t="shared" si="18"/>
        <v/>
      </c>
      <c r="D193" s="51" t="str">
        <f t="shared" si="19"/>
        <v/>
      </c>
      <c r="E193" s="14" t="str">
        <f t="shared" si="20"/>
        <v/>
      </c>
      <c r="F193" s="14" t="str">
        <f t="shared" si="21"/>
        <v/>
      </c>
      <c r="G193" s="14" t="str">
        <f t="shared" si="22"/>
        <v/>
      </c>
      <c r="H193" s="14" t="str">
        <f t="shared" si="23"/>
        <v/>
      </c>
      <c r="I193" s="14" t="str">
        <f t="array" ref="I193">IF(IFERROR(INDEX($O$2:$O$500,SMALL(IF(($A$2:$A$500=$L193),ROW($L$2:$R$500)),1)-1),"")&lt;&gt;0,IFERROR(INDEX($O$2:$O$500,SMALL(IF(($A$2:$A$500=$L193),ROW($L$2:$R$500)),1)-1),""),"")</f>
        <v/>
      </c>
      <c r="J193" s="14" t="str">
        <f t="array" ref="J193">IF(IFERROR(INDEX($O$2:$O$500,SMALL(IF(($A$2:$A$500=$L193),ROW($L$2:$R$500)),2)-1),"")&lt;&gt;0,IFERROR(INDEX($O$2:$O$500,SMALL(IF(($A$2:$A$500=$L193),ROW($L$2:$R$500)),2)-1),""),"")</f>
        <v/>
      </c>
      <c r="K193" s="14" t="str">
        <f t="array" ref="K193">IF(IFERROR(INDEX($O$2:$O$500,SMALL(IF(($A$2:$A$500=$L193),ROW($L$2:$R$500)),3)-1),"")&lt;&gt;0,IFERROR(INDEX($O$2:$O$500,SMALL(IF(($A$2:$A$500=$L193),ROW($L$2:$R$500)),3)-1),""),"")</f>
        <v/>
      </c>
      <c r="L193" s="57" t="s">
        <v>166</v>
      </c>
      <c r="M193" s="57" t="s">
        <v>166</v>
      </c>
      <c r="N193" s="57" t="s">
        <v>166</v>
      </c>
      <c r="O193" t="s">
        <v>166</v>
      </c>
      <c r="P193" t="s">
        <v>166</v>
      </c>
      <c r="Q193" t="s">
        <v>166</v>
      </c>
      <c r="R193" t="s">
        <v>166</v>
      </c>
      <c r="S193" s="58"/>
    </row>
    <row r="194" spans="1:19" x14ac:dyDescent="0.2">
      <c r="A194" s="14" t="str">
        <f t="shared" ref="A194:A257" si="24">IF(L194&lt;&gt;"",L194,"")</f>
        <v/>
      </c>
      <c r="B194" s="15" t="str">
        <f t="shared" ref="B194:B257" si="25">IF(R194&lt;&gt;"",R194,"")</f>
        <v/>
      </c>
      <c r="C194" s="14" t="str">
        <f t="shared" ref="C194:C257" si="26">IF(M194&lt;&gt;"",M194,"")</f>
        <v/>
      </c>
      <c r="D194" s="51" t="str">
        <f t="shared" ref="D194:D257" si="27">IF(P194&lt;&gt;"",TEXT(P194,"000000"),"")</f>
        <v/>
      </c>
      <c r="E194" s="14" t="str">
        <f t="shared" ref="E194:E257" si="28">IFERROR(VALUE(IF(P194&lt;&gt;"",IF(P194&gt;100000,LEFT(P194,2),LEFT(P194,1)),"")),"")</f>
        <v/>
      </c>
      <c r="F194" s="14" t="str">
        <f t="shared" ref="F194:F257" si="29">IF(O194&lt;&gt;"",IF(K194&lt;&gt;"",I194&amp;"/ "&amp;J194&amp;"/ "&amp;K194,IF(J194&lt;&gt;"",I194&amp;"/ "&amp;J194,I194)),"")</f>
        <v/>
      </c>
      <c r="G194" s="14" t="str">
        <f t="shared" ref="G194:G257" si="30">IFERROR(IF(N194&lt;&gt;"",N194,""),"")</f>
        <v/>
      </c>
      <c r="H194" s="14" t="str">
        <f t="shared" ref="H194:H257" si="31">IF(Q194&lt;&gt;"",Q194,"")</f>
        <v/>
      </c>
      <c r="I194" s="14" t="str">
        <f t="array" ref="I194">IF(IFERROR(INDEX($O$2:$O$500,SMALL(IF(($A$2:$A$500=$L194),ROW($L$2:$R$500)),1)-1),"")&lt;&gt;0,IFERROR(INDEX($O$2:$O$500,SMALL(IF(($A$2:$A$500=$L194),ROW($L$2:$R$500)),1)-1),""),"")</f>
        <v/>
      </c>
      <c r="J194" s="14" t="str">
        <f t="array" ref="J194">IF(IFERROR(INDEX($O$2:$O$500,SMALL(IF(($A$2:$A$500=$L194),ROW($L$2:$R$500)),2)-1),"")&lt;&gt;0,IFERROR(INDEX($O$2:$O$500,SMALL(IF(($A$2:$A$500=$L194),ROW($L$2:$R$500)),2)-1),""),"")</f>
        <v/>
      </c>
      <c r="K194" s="14" t="str">
        <f t="array" ref="K194">IF(IFERROR(INDEX($O$2:$O$500,SMALL(IF(($A$2:$A$500=$L194),ROW($L$2:$R$500)),3)-1),"")&lt;&gt;0,IFERROR(INDEX($O$2:$O$500,SMALL(IF(($A$2:$A$500=$L194),ROW($L$2:$R$500)),3)-1),""),"")</f>
        <v/>
      </c>
      <c r="L194" s="57" t="s">
        <v>166</v>
      </c>
      <c r="M194" s="57" t="s">
        <v>166</v>
      </c>
      <c r="N194" s="57" t="s">
        <v>166</v>
      </c>
      <c r="O194" t="s">
        <v>166</v>
      </c>
      <c r="P194" t="s">
        <v>166</v>
      </c>
      <c r="Q194" t="s">
        <v>166</v>
      </c>
      <c r="R194" t="s">
        <v>166</v>
      </c>
      <c r="S194" s="58"/>
    </row>
    <row r="195" spans="1:19" x14ac:dyDescent="0.2">
      <c r="A195" s="14" t="str">
        <f t="shared" si="24"/>
        <v/>
      </c>
      <c r="B195" s="15" t="str">
        <f t="shared" si="25"/>
        <v/>
      </c>
      <c r="C195" s="14" t="str">
        <f t="shared" si="26"/>
        <v/>
      </c>
      <c r="D195" s="51" t="str">
        <f t="shared" si="27"/>
        <v/>
      </c>
      <c r="E195" s="14" t="str">
        <f t="shared" si="28"/>
        <v/>
      </c>
      <c r="F195" s="14" t="str">
        <f t="shared" si="29"/>
        <v/>
      </c>
      <c r="G195" s="14" t="str">
        <f t="shared" si="30"/>
        <v/>
      </c>
      <c r="H195" s="14" t="str">
        <f t="shared" si="31"/>
        <v/>
      </c>
      <c r="I195" s="14" t="str">
        <f t="array" ref="I195">IF(IFERROR(INDEX($O$2:$O$500,SMALL(IF(($A$2:$A$500=$L195),ROW($L$2:$R$500)),1)-1),"")&lt;&gt;0,IFERROR(INDEX($O$2:$O$500,SMALL(IF(($A$2:$A$500=$L195),ROW($L$2:$R$500)),1)-1),""),"")</f>
        <v/>
      </c>
      <c r="J195" s="14" t="str">
        <f t="array" ref="J195">IF(IFERROR(INDEX($O$2:$O$500,SMALL(IF(($A$2:$A$500=$L195),ROW($L$2:$R$500)),2)-1),"")&lt;&gt;0,IFERROR(INDEX($O$2:$O$500,SMALL(IF(($A$2:$A$500=$L195),ROW($L$2:$R$500)),2)-1),""),"")</f>
        <v/>
      </c>
      <c r="K195" s="14" t="str">
        <f t="array" ref="K195">IF(IFERROR(INDEX($O$2:$O$500,SMALL(IF(($A$2:$A$500=$L195),ROW($L$2:$R$500)),3)-1),"")&lt;&gt;0,IFERROR(INDEX($O$2:$O$500,SMALL(IF(($A$2:$A$500=$L195),ROW($L$2:$R$500)),3)-1),""),"")</f>
        <v/>
      </c>
      <c r="L195" s="57" t="s">
        <v>166</v>
      </c>
      <c r="M195" s="57" t="s">
        <v>166</v>
      </c>
      <c r="N195" s="57" t="s">
        <v>166</v>
      </c>
      <c r="O195" t="s">
        <v>166</v>
      </c>
      <c r="P195" t="s">
        <v>166</v>
      </c>
      <c r="Q195" t="s">
        <v>166</v>
      </c>
      <c r="R195" t="s">
        <v>166</v>
      </c>
      <c r="S195" s="58"/>
    </row>
    <row r="196" spans="1:19" x14ac:dyDescent="0.2">
      <c r="A196" s="14" t="str">
        <f t="shared" si="24"/>
        <v/>
      </c>
      <c r="B196" s="15" t="str">
        <f t="shared" si="25"/>
        <v/>
      </c>
      <c r="C196" s="14" t="str">
        <f t="shared" si="26"/>
        <v/>
      </c>
      <c r="D196" s="51" t="str">
        <f t="shared" si="27"/>
        <v/>
      </c>
      <c r="E196" s="14" t="str">
        <f t="shared" si="28"/>
        <v/>
      </c>
      <c r="F196" s="14" t="str">
        <f t="shared" si="29"/>
        <v/>
      </c>
      <c r="G196" s="14" t="str">
        <f t="shared" si="30"/>
        <v/>
      </c>
      <c r="H196" s="14" t="str">
        <f t="shared" si="31"/>
        <v/>
      </c>
      <c r="I196" s="14" t="str">
        <f t="array" ref="I196">IF(IFERROR(INDEX($O$2:$O$500,SMALL(IF(($A$2:$A$500=$L196),ROW($L$2:$R$500)),1)-1),"")&lt;&gt;0,IFERROR(INDEX($O$2:$O$500,SMALL(IF(($A$2:$A$500=$L196),ROW($L$2:$R$500)),1)-1),""),"")</f>
        <v/>
      </c>
      <c r="J196" s="14" t="str">
        <f t="array" ref="J196">IF(IFERROR(INDEX($O$2:$O$500,SMALL(IF(($A$2:$A$500=$L196),ROW($L$2:$R$500)),2)-1),"")&lt;&gt;0,IFERROR(INDEX($O$2:$O$500,SMALL(IF(($A$2:$A$500=$L196),ROW($L$2:$R$500)),2)-1),""),"")</f>
        <v/>
      </c>
      <c r="K196" s="14" t="str">
        <f t="array" ref="K196">IF(IFERROR(INDEX($O$2:$O$500,SMALL(IF(($A$2:$A$500=$L196),ROW($L$2:$R$500)),3)-1),"")&lt;&gt;0,IFERROR(INDEX($O$2:$O$500,SMALL(IF(($A$2:$A$500=$L196),ROW($L$2:$R$500)),3)-1),""),"")</f>
        <v/>
      </c>
      <c r="L196" s="57" t="s">
        <v>166</v>
      </c>
      <c r="M196" s="57" t="s">
        <v>166</v>
      </c>
      <c r="N196" s="57" t="s">
        <v>166</v>
      </c>
      <c r="O196" t="s">
        <v>166</v>
      </c>
      <c r="P196" t="s">
        <v>166</v>
      </c>
      <c r="Q196" t="s">
        <v>166</v>
      </c>
      <c r="R196" t="s">
        <v>166</v>
      </c>
      <c r="S196" s="58"/>
    </row>
    <row r="197" spans="1:19" x14ac:dyDescent="0.2">
      <c r="A197" s="14" t="str">
        <f t="shared" si="24"/>
        <v/>
      </c>
      <c r="B197" s="15" t="str">
        <f t="shared" si="25"/>
        <v/>
      </c>
      <c r="C197" s="14" t="str">
        <f t="shared" si="26"/>
        <v/>
      </c>
      <c r="D197" s="51" t="str">
        <f t="shared" si="27"/>
        <v/>
      </c>
      <c r="E197" s="14" t="str">
        <f t="shared" si="28"/>
        <v/>
      </c>
      <c r="F197" s="14" t="str">
        <f t="shared" si="29"/>
        <v/>
      </c>
      <c r="G197" s="14" t="str">
        <f t="shared" si="30"/>
        <v/>
      </c>
      <c r="H197" s="14" t="str">
        <f t="shared" si="31"/>
        <v/>
      </c>
      <c r="I197" s="14" t="str">
        <f t="array" ref="I197">IF(IFERROR(INDEX($O$2:$O$500,SMALL(IF(($A$2:$A$500=$L197),ROW($L$2:$R$500)),1)-1),"")&lt;&gt;0,IFERROR(INDEX($O$2:$O$500,SMALL(IF(($A$2:$A$500=$L197),ROW($L$2:$R$500)),1)-1),""),"")</f>
        <v/>
      </c>
      <c r="J197" s="14" t="str">
        <f t="array" ref="J197">IF(IFERROR(INDEX($O$2:$O$500,SMALL(IF(($A$2:$A$500=$L197),ROW($L$2:$R$500)),2)-1),"")&lt;&gt;0,IFERROR(INDEX($O$2:$O$500,SMALL(IF(($A$2:$A$500=$L197),ROW($L$2:$R$500)),2)-1),""),"")</f>
        <v/>
      </c>
      <c r="K197" s="14" t="str">
        <f t="array" ref="K197">IF(IFERROR(INDEX($O$2:$O$500,SMALL(IF(($A$2:$A$500=$L197),ROW($L$2:$R$500)),3)-1),"")&lt;&gt;0,IFERROR(INDEX($O$2:$O$500,SMALL(IF(($A$2:$A$500=$L197),ROW($L$2:$R$500)),3)-1),""),"")</f>
        <v/>
      </c>
      <c r="L197" s="57" t="s">
        <v>166</v>
      </c>
      <c r="M197" s="57" t="s">
        <v>166</v>
      </c>
      <c r="N197" s="57" t="s">
        <v>166</v>
      </c>
      <c r="O197" t="s">
        <v>166</v>
      </c>
      <c r="P197" t="s">
        <v>166</v>
      </c>
      <c r="Q197" t="s">
        <v>166</v>
      </c>
      <c r="R197" t="s">
        <v>166</v>
      </c>
      <c r="S197" s="58"/>
    </row>
    <row r="198" spans="1:19" x14ac:dyDescent="0.2">
      <c r="A198" s="14" t="str">
        <f t="shared" si="24"/>
        <v/>
      </c>
      <c r="B198" s="15" t="str">
        <f t="shared" si="25"/>
        <v/>
      </c>
      <c r="C198" s="14" t="str">
        <f t="shared" si="26"/>
        <v/>
      </c>
      <c r="D198" s="51" t="str">
        <f t="shared" si="27"/>
        <v/>
      </c>
      <c r="E198" s="14" t="str">
        <f t="shared" si="28"/>
        <v/>
      </c>
      <c r="F198" s="14" t="str">
        <f t="shared" si="29"/>
        <v/>
      </c>
      <c r="G198" s="14" t="str">
        <f t="shared" si="30"/>
        <v/>
      </c>
      <c r="H198" s="14" t="str">
        <f t="shared" si="31"/>
        <v/>
      </c>
      <c r="I198" s="14" t="str">
        <f t="array" ref="I198">IF(IFERROR(INDEX($O$2:$O$500,SMALL(IF(($A$2:$A$500=$L198),ROW($L$2:$R$500)),1)-1),"")&lt;&gt;0,IFERROR(INDEX($O$2:$O$500,SMALL(IF(($A$2:$A$500=$L198),ROW($L$2:$R$500)),1)-1),""),"")</f>
        <v/>
      </c>
      <c r="J198" s="14" t="str">
        <f t="array" ref="J198">IF(IFERROR(INDEX($O$2:$O$500,SMALL(IF(($A$2:$A$500=$L198),ROW($L$2:$R$500)),2)-1),"")&lt;&gt;0,IFERROR(INDEX($O$2:$O$500,SMALL(IF(($A$2:$A$500=$L198),ROW($L$2:$R$500)),2)-1),""),"")</f>
        <v/>
      </c>
      <c r="K198" s="14" t="str">
        <f t="array" ref="K198">IF(IFERROR(INDEX($O$2:$O$500,SMALL(IF(($A$2:$A$500=$L198),ROW($L$2:$R$500)),3)-1),"")&lt;&gt;0,IFERROR(INDEX($O$2:$O$500,SMALL(IF(($A$2:$A$500=$L198),ROW($L$2:$R$500)),3)-1),""),"")</f>
        <v/>
      </c>
      <c r="L198" s="57" t="s">
        <v>166</v>
      </c>
      <c r="M198" s="57" t="s">
        <v>166</v>
      </c>
      <c r="N198" s="57" t="s">
        <v>166</v>
      </c>
      <c r="O198" t="s">
        <v>166</v>
      </c>
      <c r="P198" t="s">
        <v>166</v>
      </c>
      <c r="Q198" t="s">
        <v>166</v>
      </c>
      <c r="R198" t="s">
        <v>166</v>
      </c>
      <c r="S198" s="58"/>
    </row>
    <row r="199" spans="1:19" x14ac:dyDescent="0.2">
      <c r="A199" s="42" t="str">
        <f t="shared" si="24"/>
        <v/>
      </c>
      <c r="B199" s="43" t="str">
        <f t="shared" si="25"/>
        <v/>
      </c>
      <c r="C199" s="14" t="str">
        <f t="shared" si="26"/>
        <v/>
      </c>
      <c r="D199" s="51" t="str">
        <f t="shared" si="27"/>
        <v/>
      </c>
      <c r="E199" s="42" t="str">
        <f t="shared" si="28"/>
        <v/>
      </c>
      <c r="F199" s="42" t="str">
        <f t="shared" si="29"/>
        <v/>
      </c>
      <c r="G199" s="14" t="str">
        <f t="shared" si="30"/>
        <v/>
      </c>
      <c r="H199" s="42" t="str">
        <f t="shared" si="31"/>
        <v/>
      </c>
      <c r="I199" s="14" t="str">
        <f t="array" ref="I199">IF(IFERROR(INDEX($O$2:$O$500,SMALL(IF(($A$2:$A$500=$L199),ROW($L$2:$R$500)),1)-1),"")&lt;&gt;0,IFERROR(INDEX($O$2:$O$500,SMALL(IF(($A$2:$A$500=$L199),ROW($L$2:$R$500)),1)-1),""),"")</f>
        <v/>
      </c>
      <c r="J199" s="14" t="str">
        <f t="array" ref="J199">IF(IFERROR(INDEX($O$2:$O$500,SMALL(IF(($A$2:$A$500=$L199),ROW($L$2:$R$500)),2)-1),"")&lt;&gt;0,IFERROR(INDEX($O$2:$O$500,SMALL(IF(($A$2:$A$500=$L199),ROW($L$2:$R$500)),2)-1),""),"")</f>
        <v/>
      </c>
      <c r="K199" s="14" t="str">
        <f t="array" ref="K199">IF(IFERROR(INDEX($O$2:$O$500,SMALL(IF(($A$2:$A$500=$L199),ROW($L$2:$R$500)),3)-1),"")&lt;&gt;0,IFERROR(INDEX($O$2:$O$500,SMALL(IF(($A$2:$A$500=$L199),ROW($L$2:$R$500)),3)-1),""),"")</f>
        <v/>
      </c>
      <c r="L199" s="57" t="s">
        <v>166</v>
      </c>
      <c r="M199" s="57" t="s">
        <v>166</v>
      </c>
      <c r="N199" s="57" t="s">
        <v>166</v>
      </c>
      <c r="O199" t="s">
        <v>166</v>
      </c>
      <c r="P199" t="s">
        <v>166</v>
      </c>
      <c r="Q199" t="s">
        <v>166</v>
      </c>
      <c r="R199" t="s">
        <v>166</v>
      </c>
      <c r="S199" s="58"/>
    </row>
    <row r="200" spans="1:19" x14ac:dyDescent="0.2">
      <c r="A200" s="41" t="str">
        <f t="shared" si="24"/>
        <v/>
      </c>
      <c r="B200" s="44" t="str">
        <f t="shared" si="25"/>
        <v/>
      </c>
      <c r="C200" s="14" t="str">
        <f t="shared" si="26"/>
        <v/>
      </c>
      <c r="D200" s="51" t="str">
        <f t="shared" si="27"/>
        <v/>
      </c>
      <c r="E200" s="41" t="str">
        <f t="shared" si="28"/>
        <v/>
      </c>
      <c r="F200" s="41" t="str">
        <f t="shared" si="29"/>
        <v/>
      </c>
      <c r="G200" s="14" t="str">
        <f t="shared" si="30"/>
        <v/>
      </c>
      <c r="H200" s="41" t="str">
        <f t="shared" si="31"/>
        <v/>
      </c>
      <c r="I200" s="14" t="str">
        <f t="array" ref="I200">IF(IFERROR(INDEX($O$2:$O$500,SMALL(IF(($A$2:$A$500=$L200),ROW($L$2:$R$500)),1)-1),"")&lt;&gt;0,IFERROR(INDEX($O$2:$O$500,SMALL(IF(($A$2:$A$500=$L200),ROW($L$2:$R$500)),1)-1),""),"")</f>
        <v/>
      </c>
      <c r="J200" s="14" t="str">
        <f t="array" ref="J200">IF(IFERROR(INDEX($O$2:$O$500,SMALL(IF(($A$2:$A$500=$L200),ROW($L$2:$R$500)),2)-1),"")&lt;&gt;0,IFERROR(INDEX($O$2:$O$500,SMALL(IF(($A$2:$A$500=$L200),ROW($L$2:$R$500)),2)-1),""),"")</f>
        <v/>
      </c>
      <c r="K200" s="14" t="str">
        <f t="array" ref="K200">IF(IFERROR(INDEX($O$2:$O$500,SMALL(IF(($A$2:$A$500=$L200),ROW($L$2:$R$500)),3)-1),"")&lt;&gt;0,IFERROR(INDEX($O$2:$O$500,SMALL(IF(($A$2:$A$500=$L200),ROW($L$2:$R$500)),3)-1),""),"")</f>
        <v/>
      </c>
      <c r="L200" s="57" t="s">
        <v>166</v>
      </c>
      <c r="M200" s="57" t="s">
        <v>166</v>
      </c>
      <c r="N200" s="57" t="s">
        <v>166</v>
      </c>
      <c r="O200" t="s">
        <v>166</v>
      </c>
      <c r="P200" t="s">
        <v>166</v>
      </c>
      <c r="Q200" t="s">
        <v>166</v>
      </c>
      <c r="R200" t="s">
        <v>166</v>
      </c>
      <c r="S200" s="58"/>
    </row>
    <row r="201" spans="1:19" x14ac:dyDescent="0.2">
      <c r="A201" s="41" t="str">
        <f t="shared" si="24"/>
        <v/>
      </c>
      <c r="B201" s="44" t="str">
        <f t="shared" si="25"/>
        <v/>
      </c>
      <c r="C201" s="14" t="str">
        <f t="shared" si="26"/>
        <v/>
      </c>
      <c r="D201" s="51" t="str">
        <f t="shared" si="27"/>
        <v/>
      </c>
      <c r="E201" s="41" t="str">
        <f t="shared" si="28"/>
        <v/>
      </c>
      <c r="F201" s="41" t="str">
        <f t="shared" si="29"/>
        <v/>
      </c>
      <c r="G201" s="14" t="str">
        <f t="shared" si="30"/>
        <v/>
      </c>
      <c r="H201" s="41" t="str">
        <f t="shared" si="31"/>
        <v/>
      </c>
      <c r="I201" s="14" t="str">
        <f t="array" ref="I201">IF(IFERROR(INDEX($O$2:$O$500,SMALL(IF(($A$2:$A$500=$L201),ROW($L$2:$R$500)),1)-1),"")&lt;&gt;0,IFERROR(INDEX($O$2:$O$500,SMALL(IF(($A$2:$A$500=$L201),ROW($L$2:$R$500)),1)-1),""),"")</f>
        <v/>
      </c>
      <c r="J201" s="14" t="str">
        <f t="array" ref="J201">IF(IFERROR(INDEX($O$2:$O$500,SMALL(IF(($A$2:$A$500=$L201),ROW($L$2:$R$500)),2)-1),"")&lt;&gt;0,IFERROR(INDEX($O$2:$O$500,SMALL(IF(($A$2:$A$500=$L201),ROW($L$2:$R$500)),2)-1),""),"")</f>
        <v/>
      </c>
      <c r="K201" s="14" t="str">
        <f t="array" ref="K201">IF(IFERROR(INDEX($O$2:$O$500,SMALL(IF(($A$2:$A$500=$L201),ROW($L$2:$R$500)),3)-1),"")&lt;&gt;0,IFERROR(INDEX($O$2:$O$500,SMALL(IF(($A$2:$A$500=$L201),ROW($L$2:$R$500)),3)-1),""),"")</f>
        <v/>
      </c>
      <c r="L201" s="57" t="s">
        <v>166</v>
      </c>
      <c r="M201" s="57" t="s">
        <v>166</v>
      </c>
      <c r="N201" s="57" t="s">
        <v>166</v>
      </c>
      <c r="O201" t="s">
        <v>166</v>
      </c>
      <c r="P201" t="s">
        <v>166</v>
      </c>
      <c r="Q201" t="s">
        <v>166</v>
      </c>
      <c r="R201" t="s">
        <v>166</v>
      </c>
      <c r="S201" s="58"/>
    </row>
    <row r="202" spans="1:19" x14ac:dyDescent="0.2">
      <c r="A202" s="41" t="str">
        <f t="shared" si="24"/>
        <v/>
      </c>
      <c r="B202" s="44" t="str">
        <f t="shared" si="25"/>
        <v/>
      </c>
      <c r="C202" s="14" t="str">
        <f t="shared" si="26"/>
        <v/>
      </c>
      <c r="D202" s="51" t="str">
        <f t="shared" si="27"/>
        <v/>
      </c>
      <c r="E202" s="41" t="str">
        <f t="shared" si="28"/>
        <v/>
      </c>
      <c r="F202" s="41" t="str">
        <f t="shared" si="29"/>
        <v/>
      </c>
      <c r="G202" s="14" t="str">
        <f t="shared" si="30"/>
        <v/>
      </c>
      <c r="H202" s="41" t="str">
        <f t="shared" si="31"/>
        <v/>
      </c>
      <c r="I202" s="14" t="str">
        <f t="array" ref="I202">IF(IFERROR(INDEX($O$2:$O$500,SMALL(IF(($A$2:$A$500=$L202),ROW($L$2:$R$500)),1)-1),"")&lt;&gt;0,IFERROR(INDEX($O$2:$O$500,SMALL(IF(($A$2:$A$500=$L202),ROW($L$2:$R$500)),1)-1),""),"")</f>
        <v/>
      </c>
      <c r="J202" s="14" t="str">
        <f t="array" ref="J202">IF(IFERROR(INDEX($O$2:$O$500,SMALL(IF(($A$2:$A$500=$L202),ROW($L$2:$R$500)),2)-1),"")&lt;&gt;0,IFERROR(INDEX($O$2:$O$500,SMALL(IF(($A$2:$A$500=$L202),ROW($L$2:$R$500)),2)-1),""),"")</f>
        <v/>
      </c>
      <c r="K202" s="14" t="str">
        <f t="array" ref="K202">IF(IFERROR(INDEX($O$2:$O$500,SMALL(IF(($A$2:$A$500=$L202),ROW($L$2:$R$500)),3)-1),"")&lt;&gt;0,IFERROR(INDEX($O$2:$O$500,SMALL(IF(($A$2:$A$500=$L202),ROW($L$2:$R$500)),3)-1),""),"")</f>
        <v/>
      </c>
      <c r="L202" s="57" t="s">
        <v>166</v>
      </c>
      <c r="M202" s="57" t="s">
        <v>166</v>
      </c>
      <c r="N202" s="57" t="s">
        <v>166</v>
      </c>
      <c r="O202" t="s">
        <v>166</v>
      </c>
      <c r="P202" t="s">
        <v>166</v>
      </c>
      <c r="Q202" t="s">
        <v>166</v>
      </c>
      <c r="R202" t="s">
        <v>166</v>
      </c>
      <c r="S202" s="58"/>
    </row>
    <row r="203" spans="1:19" x14ac:dyDescent="0.2">
      <c r="A203" s="41" t="str">
        <f t="shared" si="24"/>
        <v/>
      </c>
      <c r="B203" s="44" t="str">
        <f t="shared" si="25"/>
        <v/>
      </c>
      <c r="C203" s="14" t="str">
        <f t="shared" si="26"/>
        <v/>
      </c>
      <c r="D203" s="51" t="str">
        <f t="shared" si="27"/>
        <v/>
      </c>
      <c r="E203" s="41" t="str">
        <f t="shared" si="28"/>
        <v/>
      </c>
      <c r="F203" s="41" t="str">
        <f t="shared" si="29"/>
        <v/>
      </c>
      <c r="G203" s="14" t="str">
        <f t="shared" si="30"/>
        <v/>
      </c>
      <c r="H203" s="41" t="str">
        <f t="shared" si="31"/>
        <v/>
      </c>
      <c r="I203" s="14" t="str">
        <f t="array" ref="I203">IF(IFERROR(INDEX($O$2:$O$500,SMALL(IF(($A$2:$A$500=$L203),ROW($L$2:$R$500)),1)-1),"")&lt;&gt;0,IFERROR(INDEX($O$2:$O$500,SMALL(IF(($A$2:$A$500=$L203),ROW($L$2:$R$500)),1)-1),""),"")</f>
        <v/>
      </c>
      <c r="J203" s="14" t="str">
        <f t="array" ref="J203">IF(IFERROR(INDEX($O$2:$O$500,SMALL(IF(($A$2:$A$500=$L203),ROW($L$2:$R$500)),2)-1),"")&lt;&gt;0,IFERROR(INDEX($O$2:$O$500,SMALL(IF(($A$2:$A$500=$L203),ROW($L$2:$R$500)),2)-1),""),"")</f>
        <v/>
      </c>
      <c r="K203" s="14" t="str">
        <f t="array" ref="K203">IF(IFERROR(INDEX($O$2:$O$500,SMALL(IF(($A$2:$A$500=$L203),ROW($L$2:$R$500)),3)-1),"")&lt;&gt;0,IFERROR(INDEX($O$2:$O$500,SMALL(IF(($A$2:$A$500=$L203),ROW($L$2:$R$500)),3)-1),""),"")</f>
        <v/>
      </c>
      <c r="L203" s="57" t="s">
        <v>166</v>
      </c>
      <c r="M203" s="57" t="s">
        <v>166</v>
      </c>
      <c r="N203" s="57" t="s">
        <v>166</v>
      </c>
      <c r="O203" t="s">
        <v>166</v>
      </c>
      <c r="P203" t="s">
        <v>166</v>
      </c>
      <c r="Q203" t="s">
        <v>166</v>
      </c>
      <c r="R203" t="s">
        <v>166</v>
      </c>
      <c r="S203" s="58"/>
    </row>
    <row r="204" spans="1:19" x14ac:dyDescent="0.2">
      <c r="A204" s="41" t="str">
        <f t="shared" si="24"/>
        <v/>
      </c>
      <c r="B204" s="44" t="str">
        <f t="shared" si="25"/>
        <v/>
      </c>
      <c r="C204" s="14" t="str">
        <f t="shared" si="26"/>
        <v/>
      </c>
      <c r="D204" s="51" t="str">
        <f t="shared" si="27"/>
        <v/>
      </c>
      <c r="E204" s="41" t="str">
        <f t="shared" si="28"/>
        <v/>
      </c>
      <c r="F204" s="41" t="str">
        <f t="shared" si="29"/>
        <v/>
      </c>
      <c r="G204" s="14" t="str">
        <f t="shared" si="30"/>
        <v/>
      </c>
      <c r="H204" s="41" t="str">
        <f t="shared" si="31"/>
        <v/>
      </c>
      <c r="I204" s="14" t="str">
        <f t="array" ref="I204">IF(IFERROR(INDEX($O$2:$O$500,SMALL(IF(($A$2:$A$500=$L204),ROW($L$2:$R$500)),1)-1),"")&lt;&gt;0,IFERROR(INDEX($O$2:$O$500,SMALL(IF(($A$2:$A$500=$L204),ROW($L$2:$R$500)),1)-1),""),"")</f>
        <v/>
      </c>
      <c r="J204" s="14" t="str">
        <f t="array" ref="J204">IF(IFERROR(INDEX($O$2:$O$500,SMALL(IF(($A$2:$A$500=$L204),ROW($L$2:$R$500)),2)-1),"")&lt;&gt;0,IFERROR(INDEX($O$2:$O$500,SMALL(IF(($A$2:$A$500=$L204),ROW($L$2:$R$500)),2)-1),""),"")</f>
        <v/>
      </c>
      <c r="K204" s="14" t="str">
        <f t="array" ref="K204">IF(IFERROR(INDEX($O$2:$O$500,SMALL(IF(($A$2:$A$500=$L204),ROW($L$2:$R$500)),3)-1),"")&lt;&gt;0,IFERROR(INDEX($O$2:$O$500,SMALL(IF(($A$2:$A$500=$L204),ROW($L$2:$R$500)),3)-1),""),"")</f>
        <v/>
      </c>
      <c r="L204" s="57" t="s">
        <v>166</v>
      </c>
      <c r="M204" s="57" t="s">
        <v>166</v>
      </c>
      <c r="N204" s="57" t="s">
        <v>166</v>
      </c>
      <c r="O204" t="s">
        <v>166</v>
      </c>
      <c r="P204" t="s">
        <v>166</v>
      </c>
      <c r="Q204" t="s">
        <v>166</v>
      </c>
      <c r="R204" t="s">
        <v>166</v>
      </c>
      <c r="S204" s="58"/>
    </row>
    <row r="205" spans="1:19" x14ac:dyDescent="0.2">
      <c r="A205" s="41" t="str">
        <f t="shared" si="24"/>
        <v/>
      </c>
      <c r="B205" s="44" t="str">
        <f t="shared" si="25"/>
        <v/>
      </c>
      <c r="C205" s="14" t="str">
        <f t="shared" si="26"/>
        <v/>
      </c>
      <c r="D205" s="51" t="str">
        <f t="shared" si="27"/>
        <v/>
      </c>
      <c r="E205" s="41" t="str">
        <f t="shared" si="28"/>
        <v/>
      </c>
      <c r="F205" s="41" t="str">
        <f t="shared" si="29"/>
        <v/>
      </c>
      <c r="G205" s="14" t="str">
        <f t="shared" si="30"/>
        <v/>
      </c>
      <c r="H205" s="41" t="str">
        <f t="shared" si="31"/>
        <v/>
      </c>
      <c r="I205" s="14" t="str">
        <f t="array" ref="I205">IF(IFERROR(INDEX($O$2:$O$500,SMALL(IF(($A$2:$A$500=$L205),ROW($L$2:$R$500)),1)-1),"")&lt;&gt;0,IFERROR(INDEX($O$2:$O$500,SMALL(IF(($A$2:$A$500=$L205),ROW($L$2:$R$500)),1)-1),""),"")</f>
        <v/>
      </c>
      <c r="J205" s="14" t="str">
        <f t="array" ref="J205">IF(IFERROR(INDEX($O$2:$O$500,SMALL(IF(($A$2:$A$500=$L205),ROW($L$2:$R$500)),2)-1),"")&lt;&gt;0,IFERROR(INDEX($O$2:$O$500,SMALL(IF(($A$2:$A$500=$L205),ROW($L$2:$R$500)),2)-1),""),"")</f>
        <v/>
      </c>
      <c r="K205" s="14" t="str">
        <f t="array" ref="K205">IF(IFERROR(INDEX($O$2:$O$500,SMALL(IF(($A$2:$A$500=$L205),ROW($L$2:$R$500)),3)-1),"")&lt;&gt;0,IFERROR(INDEX($O$2:$O$500,SMALL(IF(($A$2:$A$500=$L205),ROW($L$2:$R$500)),3)-1),""),"")</f>
        <v/>
      </c>
      <c r="L205" s="57" t="s">
        <v>166</v>
      </c>
      <c r="M205" s="57" t="s">
        <v>166</v>
      </c>
      <c r="N205" s="57" t="s">
        <v>166</v>
      </c>
      <c r="O205" t="s">
        <v>166</v>
      </c>
      <c r="P205" t="s">
        <v>166</v>
      </c>
      <c r="Q205" t="s">
        <v>166</v>
      </c>
      <c r="R205" t="s">
        <v>166</v>
      </c>
      <c r="S205" s="58"/>
    </row>
    <row r="206" spans="1:19" x14ac:dyDescent="0.2">
      <c r="A206" s="41" t="str">
        <f t="shared" si="24"/>
        <v/>
      </c>
      <c r="B206" s="44" t="str">
        <f t="shared" si="25"/>
        <v/>
      </c>
      <c r="C206" s="14" t="str">
        <f t="shared" si="26"/>
        <v/>
      </c>
      <c r="D206" s="51" t="str">
        <f t="shared" si="27"/>
        <v/>
      </c>
      <c r="E206" s="41" t="str">
        <f t="shared" si="28"/>
        <v/>
      </c>
      <c r="F206" s="41" t="str">
        <f t="shared" si="29"/>
        <v/>
      </c>
      <c r="G206" s="14" t="str">
        <f t="shared" si="30"/>
        <v/>
      </c>
      <c r="H206" s="41" t="str">
        <f t="shared" si="31"/>
        <v/>
      </c>
      <c r="I206" s="14" t="str">
        <f t="array" ref="I206">IF(IFERROR(INDEX($O$2:$O$500,SMALL(IF(($A$2:$A$500=$L206),ROW($L$2:$R$500)),1)-1),"")&lt;&gt;0,IFERROR(INDEX($O$2:$O$500,SMALL(IF(($A$2:$A$500=$L206),ROW($L$2:$R$500)),1)-1),""),"")</f>
        <v/>
      </c>
      <c r="J206" s="14" t="str">
        <f t="array" ref="J206">IF(IFERROR(INDEX($O$2:$O$500,SMALL(IF(($A$2:$A$500=$L206),ROW($L$2:$R$500)),2)-1),"")&lt;&gt;0,IFERROR(INDEX($O$2:$O$500,SMALL(IF(($A$2:$A$500=$L206),ROW($L$2:$R$500)),2)-1),""),"")</f>
        <v/>
      </c>
      <c r="K206" s="14" t="str">
        <f t="array" ref="K206">IF(IFERROR(INDEX($O$2:$O$500,SMALL(IF(($A$2:$A$500=$L206),ROW($L$2:$R$500)),3)-1),"")&lt;&gt;0,IFERROR(INDEX($O$2:$O$500,SMALL(IF(($A$2:$A$500=$L206),ROW($L$2:$R$500)),3)-1),""),"")</f>
        <v/>
      </c>
      <c r="L206" s="57" t="s">
        <v>166</v>
      </c>
      <c r="M206" s="57" t="s">
        <v>166</v>
      </c>
      <c r="N206" s="57" t="s">
        <v>166</v>
      </c>
      <c r="O206" t="s">
        <v>166</v>
      </c>
      <c r="P206" t="s">
        <v>166</v>
      </c>
      <c r="Q206" t="s">
        <v>166</v>
      </c>
      <c r="R206" t="s">
        <v>166</v>
      </c>
      <c r="S206" s="58"/>
    </row>
    <row r="207" spans="1:19" x14ac:dyDescent="0.2">
      <c r="A207" s="41" t="str">
        <f t="shared" si="24"/>
        <v/>
      </c>
      <c r="B207" s="44" t="str">
        <f t="shared" si="25"/>
        <v/>
      </c>
      <c r="C207" s="14" t="str">
        <f t="shared" si="26"/>
        <v/>
      </c>
      <c r="D207" s="51" t="str">
        <f t="shared" si="27"/>
        <v/>
      </c>
      <c r="E207" s="41" t="str">
        <f t="shared" si="28"/>
        <v/>
      </c>
      <c r="F207" s="41" t="str">
        <f t="shared" si="29"/>
        <v/>
      </c>
      <c r="G207" s="14" t="str">
        <f t="shared" si="30"/>
        <v/>
      </c>
      <c r="H207" s="41" t="str">
        <f t="shared" si="31"/>
        <v/>
      </c>
      <c r="I207" s="14" t="str">
        <f t="array" ref="I207">IF(IFERROR(INDEX($O$2:$O$500,SMALL(IF(($A$2:$A$500=$L207),ROW($L$2:$R$500)),1)-1),"")&lt;&gt;0,IFERROR(INDEX($O$2:$O$500,SMALL(IF(($A$2:$A$500=$L207),ROW($L$2:$R$500)),1)-1),""),"")</f>
        <v/>
      </c>
      <c r="J207" s="14" t="str">
        <f t="array" ref="J207">IF(IFERROR(INDEX($O$2:$O$500,SMALL(IF(($A$2:$A$500=$L207),ROW($L$2:$R$500)),2)-1),"")&lt;&gt;0,IFERROR(INDEX($O$2:$O$500,SMALL(IF(($A$2:$A$500=$L207),ROW($L$2:$R$500)),2)-1),""),"")</f>
        <v/>
      </c>
      <c r="K207" s="14" t="str">
        <f t="array" ref="K207">IF(IFERROR(INDEX($O$2:$O$500,SMALL(IF(($A$2:$A$500=$L207),ROW($L$2:$R$500)),3)-1),"")&lt;&gt;0,IFERROR(INDEX($O$2:$O$500,SMALL(IF(($A$2:$A$500=$L207),ROW($L$2:$R$500)),3)-1),""),"")</f>
        <v/>
      </c>
      <c r="L207" s="57" t="s">
        <v>166</v>
      </c>
      <c r="M207" s="57" t="s">
        <v>166</v>
      </c>
      <c r="N207" s="57" t="s">
        <v>166</v>
      </c>
      <c r="O207" t="s">
        <v>166</v>
      </c>
      <c r="P207" t="s">
        <v>166</v>
      </c>
      <c r="Q207" t="s">
        <v>166</v>
      </c>
      <c r="R207" t="s">
        <v>166</v>
      </c>
      <c r="S207" s="58"/>
    </row>
    <row r="208" spans="1:19" x14ac:dyDescent="0.2">
      <c r="A208" s="41" t="str">
        <f t="shared" si="24"/>
        <v/>
      </c>
      <c r="B208" s="44" t="str">
        <f t="shared" si="25"/>
        <v/>
      </c>
      <c r="C208" s="14" t="str">
        <f t="shared" si="26"/>
        <v/>
      </c>
      <c r="D208" s="51" t="str">
        <f t="shared" si="27"/>
        <v/>
      </c>
      <c r="E208" s="41" t="str">
        <f t="shared" si="28"/>
        <v/>
      </c>
      <c r="F208" s="41" t="str">
        <f t="shared" si="29"/>
        <v/>
      </c>
      <c r="G208" s="14" t="str">
        <f t="shared" si="30"/>
        <v/>
      </c>
      <c r="H208" s="41" t="str">
        <f t="shared" si="31"/>
        <v/>
      </c>
      <c r="I208" s="14" t="str">
        <f t="array" ref="I208">IF(IFERROR(INDEX($O$2:$O$500,SMALL(IF(($A$2:$A$500=$L208),ROW($L$2:$R$500)),1)-1),"")&lt;&gt;0,IFERROR(INDEX($O$2:$O$500,SMALL(IF(($A$2:$A$500=$L208),ROW($L$2:$R$500)),1)-1),""),"")</f>
        <v/>
      </c>
      <c r="J208" s="14" t="str">
        <f t="array" ref="J208">IF(IFERROR(INDEX($O$2:$O$500,SMALL(IF(($A$2:$A$500=$L208),ROW($L$2:$R$500)),2)-1),"")&lt;&gt;0,IFERROR(INDEX($O$2:$O$500,SMALL(IF(($A$2:$A$500=$L208),ROW($L$2:$R$500)),2)-1),""),"")</f>
        <v/>
      </c>
      <c r="K208" s="14" t="str">
        <f t="array" ref="K208">IF(IFERROR(INDEX($O$2:$O$500,SMALL(IF(($A$2:$A$500=$L208),ROW($L$2:$R$500)),3)-1),"")&lt;&gt;0,IFERROR(INDEX($O$2:$O$500,SMALL(IF(($A$2:$A$500=$L208),ROW($L$2:$R$500)),3)-1),""),"")</f>
        <v/>
      </c>
      <c r="L208" s="57" t="s">
        <v>166</v>
      </c>
      <c r="M208" s="57" t="s">
        <v>166</v>
      </c>
      <c r="N208" s="57" t="s">
        <v>166</v>
      </c>
      <c r="O208" t="s">
        <v>166</v>
      </c>
      <c r="P208" t="s">
        <v>166</v>
      </c>
      <c r="Q208" t="s">
        <v>166</v>
      </c>
      <c r="R208" t="s">
        <v>166</v>
      </c>
      <c r="S208" s="58"/>
    </row>
    <row r="209" spans="1:19" x14ac:dyDescent="0.2">
      <c r="A209" s="41" t="str">
        <f t="shared" si="24"/>
        <v/>
      </c>
      <c r="B209" s="44" t="str">
        <f t="shared" si="25"/>
        <v/>
      </c>
      <c r="C209" s="14" t="str">
        <f t="shared" si="26"/>
        <v/>
      </c>
      <c r="D209" s="51" t="str">
        <f t="shared" si="27"/>
        <v/>
      </c>
      <c r="E209" s="41" t="str">
        <f t="shared" si="28"/>
        <v/>
      </c>
      <c r="F209" s="41" t="str">
        <f t="shared" si="29"/>
        <v/>
      </c>
      <c r="G209" s="14" t="str">
        <f t="shared" si="30"/>
        <v/>
      </c>
      <c r="H209" s="41" t="str">
        <f t="shared" si="31"/>
        <v/>
      </c>
      <c r="I209" s="14" t="str">
        <f t="array" ref="I209">IF(IFERROR(INDEX($O$2:$O$500,SMALL(IF(($A$2:$A$500=$L209),ROW($L$2:$R$500)),1)-1),"")&lt;&gt;0,IFERROR(INDEX($O$2:$O$500,SMALL(IF(($A$2:$A$500=$L209),ROW($L$2:$R$500)),1)-1),""),"")</f>
        <v/>
      </c>
      <c r="J209" s="14" t="str">
        <f t="array" ref="J209">IF(IFERROR(INDEX($O$2:$O$500,SMALL(IF(($A$2:$A$500=$L209),ROW($L$2:$R$500)),2)-1),"")&lt;&gt;0,IFERROR(INDEX($O$2:$O$500,SMALL(IF(($A$2:$A$500=$L209),ROW($L$2:$R$500)),2)-1),""),"")</f>
        <v/>
      </c>
      <c r="K209" s="14" t="str">
        <f t="array" ref="K209">IF(IFERROR(INDEX($O$2:$O$500,SMALL(IF(($A$2:$A$500=$L209),ROW($L$2:$R$500)),3)-1),"")&lt;&gt;0,IFERROR(INDEX($O$2:$O$500,SMALL(IF(($A$2:$A$500=$L209),ROW($L$2:$R$500)),3)-1),""),"")</f>
        <v/>
      </c>
      <c r="L209" s="57" t="s">
        <v>166</v>
      </c>
      <c r="M209" s="57" t="s">
        <v>166</v>
      </c>
      <c r="N209" s="57" t="s">
        <v>166</v>
      </c>
      <c r="O209" t="s">
        <v>166</v>
      </c>
      <c r="P209" t="s">
        <v>166</v>
      </c>
      <c r="Q209" t="s">
        <v>166</v>
      </c>
      <c r="R209" t="s">
        <v>166</v>
      </c>
      <c r="S209" s="58"/>
    </row>
    <row r="210" spans="1:19" x14ac:dyDescent="0.2">
      <c r="A210" s="41" t="str">
        <f t="shared" si="24"/>
        <v/>
      </c>
      <c r="B210" s="44" t="str">
        <f t="shared" si="25"/>
        <v/>
      </c>
      <c r="C210" s="14" t="str">
        <f t="shared" si="26"/>
        <v/>
      </c>
      <c r="D210" s="51" t="str">
        <f t="shared" si="27"/>
        <v/>
      </c>
      <c r="E210" s="41" t="str">
        <f t="shared" si="28"/>
        <v/>
      </c>
      <c r="F210" s="41" t="str">
        <f t="shared" si="29"/>
        <v/>
      </c>
      <c r="G210" s="14" t="str">
        <f t="shared" si="30"/>
        <v/>
      </c>
      <c r="H210" s="41" t="str">
        <f t="shared" si="31"/>
        <v/>
      </c>
      <c r="I210" s="14" t="str">
        <f t="array" ref="I210">IF(IFERROR(INDEX($O$2:$O$500,SMALL(IF(($A$2:$A$500=$L210),ROW($L$2:$R$500)),1)-1),"")&lt;&gt;0,IFERROR(INDEX($O$2:$O$500,SMALL(IF(($A$2:$A$500=$L210),ROW($L$2:$R$500)),1)-1),""),"")</f>
        <v/>
      </c>
      <c r="J210" s="14" t="str">
        <f t="array" ref="J210">IF(IFERROR(INDEX($O$2:$O$500,SMALL(IF(($A$2:$A$500=$L210),ROW($L$2:$R$500)),2)-1),"")&lt;&gt;0,IFERROR(INDEX($O$2:$O$500,SMALL(IF(($A$2:$A$500=$L210),ROW($L$2:$R$500)),2)-1),""),"")</f>
        <v/>
      </c>
      <c r="K210" s="14" t="str">
        <f t="array" ref="K210">IF(IFERROR(INDEX($O$2:$O$500,SMALL(IF(($A$2:$A$500=$L210),ROW($L$2:$R$500)),3)-1),"")&lt;&gt;0,IFERROR(INDEX($O$2:$O$500,SMALL(IF(($A$2:$A$500=$L210),ROW($L$2:$R$500)),3)-1),""),"")</f>
        <v/>
      </c>
      <c r="L210" s="57" t="s">
        <v>166</v>
      </c>
      <c r="M210" s="57" t="s">
        <v>166</v>
      </c>
      <c r="N210" s="57" t="s">
        <v>166</v>
      </c>
      <c r="O210" t="s">
        <v>166</v>
      </c>
      <c r="P210" t="s">
        <v>166</v>
      </c>
      <c r="Q210" t="s">
        <v>166</v>
      </c>
      <c r="R210" t="s">
        <v>166</v>
      </c>
      <c r="S210" s="58"/>
    </row>
    <row r="211" spans="1:19" x14ac:dyDescent="0.2">
      <c r="A211" s="41" t="str">
        <f t="shared" si="24"/>
        <v/>
      </c>
      <c r="B211" s="44" t="str">
        <f t="shared" si="25"/>
        <v/>
      </c>
      <c r="C211" s="14" t="str">
        <f t="shared" si="26"/>
        <v/>
      </c>
      <c r="D211" s="51" t="str">
        <f t="shared" si="27"/>
        <v/>
      </c>
      <c r="E211" s="41" t="str">
        <f t="shared" si="28"/>
        <v/>
      </c>
      <c r="F211" s="41" t="str">
        <f t="shared" si="29"/>
        <v/>
      </c>
      <c r="G211" s="14" t="str">
        <f t="shared" si="30"/>
        <v/>
      </c>
      <c r="H211" s="41" t="str">
        <f t="shared" si="31"/>
        <v/>
      </c>
      <c r="I211" s="14" t="str">
        <f t="array" ref="I211">IF(IFERROR(INDEX($O$2:$O$500,SMALL(IF(($A$2:$A$500=$L211),ROW($L$2:$R$500)),1)-1),"")&lt;&gt;0,IFERROR(INDEX($O$2:$O$500,SMALL(IF(($A$2:$A$500=$L211),ROW($L$2:$R$500)),1)-1),""),"")</f>
        <v/>
      </c>
      <c r="J211" s="14" t="str">
        <f t="array" ref="J211">IF(IFERROR(INDEX($O$2:$O$500,SMALL(IF(($A$2:$A$500=$L211),ROW($L$2:$R$500)),2)-1),"")&lt;&gt;0,IFERROR(INDEX($O$2:$O$500,SMALL(IF(($A$2:$A$500=$L211),ROW($L$2:$R$500)),2)-1),""),"")</f>
        <v/>
      </c>
      <c r="K211" s="14" t="str">
        <f t="array" ref="K211">IF(IFERROR(INDEX($O$2:$O$500,SMALL(IF(($A$2:$A$500=$L211),ROW($L$2:$R$500)),3)-1),"")&lt;&gt;0,IFERROR(INDEX($O$2:$O$500,SMALL(IF(($A$2:$A$500=$L211),ROW($L$2:$R$500)),3)-1),""),"")</f>
        <v/>
      </c>
      <c r="L211" s="57" t="s">
        <v>166</v>
      </c>
      <c r="M211" s="57" t="s">
        <v>166</v>
      </c>
      <c r="N211" s="57" t="s">
        <v>166</v>
      </c>
      <c r="O211" t="s">
        <v>166</v>
      </c>
      <c r="P211" t="s">
        <v>166</v>
      </c>
      <c r="Q211" t="s">
        <v>166</v>
      </c>
      <c r="R211" t="s">
        <v>166</v>
      </c>
      <c r="S211" s="58"/>
    </row>
    <row r="212" spans="1:19" x14ac:dyDescent="0.2">
      <c r="A212" s="41" t="str">
        <f t="shared" si="24"/>
        <v/>
      </c>
      <c r="B212" s="44" t="str">
        <f t="shared" si="25"/>
        <v/>
      </c>
      <c r="C212" s="14" t="str">
        <f t="shared" si="26"/>
        <v/>
      </c>
      <c r="D212" s="51" t="str">
        <f t="shared" si="27"/>
        <v/>
      </c>
      <c r="E212" s="41" t="str">
        <f t="shared" si="28"/>
        <v/>
      </c>
      <c r="F212" s="41" t="str">
        <f t="shared" si="29"/>
        <v/>
      </c>
      <c r="G212" s="14" t="str">
        <f t="shared" si="30"/>
        <v/>
      </c>
      <c r="H212" s="41" t="str">
        <f t="shared" si="31"/>
        <v/>
      </c>
      <c r="I212" s="14" t="str">
        <f t="array" ref="I212">IF(IFERROR(INDEX($O$2:$O$500,SMALL(IF(($A$2:$A$500=$L212),ROW($L$2:$R$500)),1)-1),"")&lt;&gt;0,IFERROR(INDEX($O$2:$O$500,SMALL(IF(($A$2:$A$500=$L212),ROW($L$2:$R$500)),1)-1),""),"")</f>
        <v/>
      </c>
      <c r="J212" s="14" t="str">
        <f t="array" ref="J212">IF(IFERROR(INDEX($O$2:$O$500,SMALL(IF(($A$2:$A$500=$L212),ROW($L$2:$R$500)),2)-1),"")&lt;&gt;0,IFERROR(INDEX($O$2:$O$500,SMALL(IF(($A$2:$A$500=$L212),ROW($L$2:$R$500)),2)-1),""),"")</f>
        <v/>
      </c>
      <c r="K212" s="14" t="str">
        <f t="array" ref="K212">IF(IFERROR(INDEX($O$2:$O$500,SMALL(IF(($A$2:$A$500=$L212),ROW($L$2:$R$500)),3)-1),"")&lt;&gt;0,IFERROR(INDEX($O$2:$O$500,SMALL(IF(($A$2:$A$500=$L212),ROW($L$2:$R$500)),3)-1),""),"")</f>
        <v/>
      </c>
      <c r="L212" s="57" t="s">
        <v>166</v>
      </c>
      <c r="M212" s="57" t="s">
        <v>166</v>
      </c>
      <c r="N212" s="57" t="s">
        <v>166</v>
      </c>
      <c r="O212" t="s">
        <v>166</v>
      </c>
      <c r="P212" t="s">
        <v>166</v>
      </c>
      <c r="Q212" t="s">
        <v>166</v>
      </c>
      <c r="R212" t="s">
        <v>166</v>
      </c>
      <c r="S212" s="58"/>
    </row>
    <row r="213" spans="1:19" x14ac:dyDescent="0.2">
      <c r="A213" s="41" t="str">
        <f t="shared" si="24"/>
        <v/>
      </c>
      <c r="B213" s="44" t="str">
        <f t="shared" si="25"/>
        <v/>
      </c>
      <c r="C213" s="14" t="str">
        <f t="shared" si="26"/>
        <v/>
      </c>
      <c r="D213" s="51" t="str">
        <f t="shared" si="27"/>
        <v/>
      </c>
      <c r="E213" s="41" t="str">
        <f t="shared" si="28"/>
        <v/>
      </c>
      <c r="F213" s="41" t="str">
        <f t="shared" si="29"/>
        <v/>
      </c>
      <c r="G213" s="14" t="str">
        <f t="shared" si="30"/>
        <v/>
      </c>
      <c r="H213" s="41" t="str">
        <f t="shared" si="31"/>
        <v/>
      </c>
      <c r="I213" s="14" t="str">
        <f t="array" ref="I213">IF(IFERROR(INDEX($O$2:$O$500,SMALL(IF(($A$2:$A$500=$L213),ROW($L$2:$R$500)),1)-1),"")&lt;&gt;0,IFERROR(INDEX($O$2:$O$500,SMALL(IF(($A$2:$A$500=$L213),ROW($L$2:$R$500)),1)-1),""),"")</f>
        <v/>
      </c>
      <c r="J213" s="14" t="str">
        <f t="array" ref="J213">IF(IFERROR(INDEX($O$2:$O$500,SMALL(IF(($A$2:$A$500=$L213),ROW($L$2:$R$500)),2)-1),"")&lt;&gt;0,IFERROR(INDEX($O$2:$O$500,SMALL(IF(($A$2:$A$500=$L213),ROW($L$2:$R$500)),2)-1),""),"")</f>
        <v/>
      </c>
      <c r="K213" s="14" t="str">
        <f t="array" ref="K213">IF(IFERROR(INDEX($O$2:$O$500,SMALL(IF(($A$2:$A$500=$L213),ROW($L$2:$R$500)),3)-1),"")&lt;&gt;0,IFERROR(INDEX($O$2:$O$500,SMALL(IF(($A$2:$A$500=$L213),ROW($L$2:$R$500)),3)-1),""),"")</f>
        <v/>
      </c>
      <c r="L213" s="57" t="s">
        <v>166</v>
      </c>
      <c r="M213" s="57" t="s">
        <v>166</v>
      </c>
      <c r="N213" s="57" t="s">
        <v>166</v>
      </c>
      <c r="O213" t="s">
        <v>166</v>
      </c>
      <c r="P213" t="s">
        <v>166</v>
      </c>
      <c r="Q213" t="s">
        <v>166</v>
      </c>
      <c r="R213" t="s">
        <v>166</v>
      </c>
      <c r="S213" s="58"/>
    </row>
    <row r="214" spans="1:19" x14ac:dyDescent="0.2">
      <c r="A214" s="41" t="str">
        <f t="shared" si="24"/>
        <v/>
      </c>
      <c r="B214" s="44" t="str">
        <f t="shared" si="25"/>
        <v/>
      </c>
      <c r="C214" s="14" t="str">
        <f t="shared" si="26"/>
        <v/>
      </c>
      <c r="D214" s="51" t="str">
        <f t="shared" si="27"/>
        <v/>
      </c>
      <c r="E214" s="41" t="str">
        <f t="shared" si="28"/>
        <v/>
      </c>
      <c r="F214" s="41" t="str">
        <f t="shared" si="29"/>
        <v/>
      </c>
      <c r="G214" s="14" t="str">
        <f t="shared" si="30"/>
        <v/>
      </c>
      <c r="H214" s="41" t="str">
        <f t="shared" si="31"/>
        <v/>
      </c>
      <c r="I214" s="14" t="str">
        <f t="array" ref="I214">IF(IFERROR(INDEX($O$2:$O$500,SMALL(IF(($A$2:$A$500=$L214),ROW($L$2:$R$500)),1)-1),"")&lt;&gt;0,IFERROR(INDEX($O$2:$O$500,SMALL(IF(($A$2:$A$500=$L214),ROW($L$2:$R$500)),1)-1),""),"")</f>
        <v/>
      </c>
      <c r="J214" s="14" t="str">
        <f t="array" ref="J214">IF(IFERROR(INDEX($O$2:$O$500,SMALL(IF(($A$2:$A$500=$L214),ROW($L$2:$R$500)),2)-1),"")&lt;&gt;0,IFERROR(INDEX($O$2:$O$500,SMALL(IF(($A$2:$A$500=$L214),ROW($L$2:$R$500)),2)-1),""),"")</f>
        <v/>
      </c>
      <c r="K214" s="14" t="str">
        <f t="array" ref="K214">IF(IFERROR(INDEX($O$2:$O$500,SMALL(IF(($A$2:$A$500=$L214),ROW($L$2:$R$500)),3)-1),"")&lt;&gt;0,IFERROR(INDEX($O$2:$O$500,SMALL(IF(($A$2:$A$500=$L214),ROW($L$2:$R$500)),3)-1),""),"")</f>
        <v/>
      </c>
      <c r="L214" s="57" t="s">
        <v>166</v>
      </c>
      <c r="M214" s="57" t="s">
        <v>166</v>
      </c>
      <c r="N214" s="57" t="s">
        <v>166</v>
      </c>
      <c r="O214" t="s">
        <v>166</v>
      </c>
      <c r="P214" t="s">
        <v>166</v>
      </c>
      <c r="Q214" t="s">
        <v>166</v>
      </c>
      <c r="R214" t="s">
        <v>166</v>
      </c>
      <c r="S214" s="58"/>
    </row>
    <row r="215" spans="1:19" x14ac:dyDescent="0.2">
      <c r="A215" s="41" t="str">
        <f t="shared" si="24"/>
        <v/>
      </c>
      <c r="B215" s="44" t="str">
        <f t="shared" si="25"/>
        <v/>
      </c>
      <c r="C215" s="14" t="str">
        <f t="shared" si="26"/>
        <v/>
      </c>
      <c r="D215" s="51" t="str">
        <f t="shared" si="27"/>
        <v/>
      </c>
      <c r="E215" s="41" t="str">
        <f t="shared" si="28"/>
        <v/>
      </c>
      <c r="F215" s="41" t="str">
        <f t="shared" si="29"/>
        <v/>
      </c>
      <c r="G215" s="14" t="str">
        <f t="shared" si="30"/>
        <v/>
      </c>
      <c r="H215" s="41" t="str">
        <f t="shared" si="31"/>
        <v/>
      </c>
      <c r="I215" s="14" t="str">
        <f t="array" ref="I215">IF(IFERROR(INDEX($O$2:$O$500,SMALL(IF(($A$2:$A$500=$L215),ROW($L$2:$R$500)),1)-1),"")&lt;&gt;0,IFERROR(INDEX($O$2:$O$500,SMALL(IF(($A$2:$A$500=$L215),ROW($L$2:$R$500)),1)-1),""),"")</f>
        <v/>
      </c>
      <c r="J215" s="14" t="str">
        <f t="array" ref="J215">IF(IFERROR(INDEX($O$2:$O$500,SMALL(IF(($A$2:$A$500=$L215),ROW($L$2:$R$500)),2)-1),"")&lt;&gt;0,IFERROR(INDEX($O$2:$O$500,SMALL(IF(($A$2:$A$500=$L215),ROW($L$2:$R$500)),2)-1),""),"")</f>
        <v/>
      </c>
      <c r="K215" s="14" t="str">
        <f t="array" ref="K215">IF(IFERROR(INDEX($O$2:$O$500,SMALL(IF(($A$2:$A$500=$L215),ROW($L$2:$R$500)),3)-1),"")&lt;&gt;0,IFERROR(INDEX($O$2:$O$500,SMALL(IF(($A$2:$A$500=$L215),ROW($L$2:$R$500)),3)-1),""),"")</f>
        <v/>
      </c>
      <c r="L215" s="57" t="s">
        <v>166</v>
      </c>
      <c r="M215" s="57" t="s">
        <v>166</v>
      </c>
      <c r="N215" s="57" t="s">
        <v>166</v>
      </c>
      <c r="O215" t="s">
        <v>166</v>
      </c>
      <c r="P215" t="s">
        <v>166</v>
      </c>
      <c r="Q215" t="s">
        <v>166</v>
      </c>
      <c r="R215" t="s">
        <v>166</v>
      </c>
      <c r="S215" s="58"/>
    </row>
    <row r="216" spans="1:19" x14ac:dyDescent="0.2">
      <c r="A216" s="41" t="str">
        <f t="shared" si="24"/>
        <v/>
      </c>
      <c r="B216" s="44" t="str">
        <f t="shared" si="25"/>
        <v/>
      </c>
      <c r="C216" s="14" t="str">
        <f t="shared" si="26"/>
        <v/>
      </c>
      <c r="D216" s="51" t="str">
        <f t="shared" si="27"/>
        <v/>
      </c>
      <c r="E216" s="41" t="str">
        <f t="shared" si="28"/>
        <v/>
      </c>
      <c r="F216" s="41" t="str">
        <f t="shared" si="29"/>
        <v/>
      </c>
      <c r="G216" s="14" t="str">
        <f t="shared" si="30"/>
        <v/>
      </c>
      <c r="H216" s="41" t="str">
        <f t="shared" si="31"/>
        <v/>
      </c>
      <c r="I216" s="14" t="str">
        <f t="array" ref="I216">IF(IFERROR(INDEX($O$2:$O$500,SMALL(IF(($A$2:$A$500=$L216),ROW($L$2:$R$500)),1)-1),"")&lt;&gt;0,IFERROR(INDEX($O$2:$O$500,SMALL(IF(($A$2:$A$500=$L216),ROW($L$2:$R$500)),1)-1),""),"")</f>
        <v/>
      </c>
      <c r="J216" s="14" t="str">
        <f t="array" ref="J216">IF(IFERROR(INDEX($O$2:$O$500,SMALL(IF(($A$2:$A$500=$L216),ROW($L$2:$R$500)),2)-1),"")&lt;&gt;0,IFERROR(INDEX($O$2:$O$500,SMALL(IF(($A$2:$A$500=$L216),ROW($L$2:$R$500)),2)-1),""),"")</f>
        <v/>
      </c>
      <c r="K216" s="14" t="str">
        <f t="array" ref="K216">IF(IFERROR(INDEX($O$2:$O$500,SMALL(IF(($A$2:$A$500=$L216),ROW($L$2:$R$500)),3)-1),"")&lt;&gt;0,IFERROR(INDEX($O$2:$O$500,SMALL(IF(($A$2:$A$500=$L216),ROW($L$2:$R$500)),3)-1),""),"")</f>
        <v/>
      </c>
      <c r="L216" s="57" t="s">
        <v>166</v>
      </c>
      <c r="M216" s="57" t="s">
        <v>166</v>
      </c>
      <c r="N216" s="57" t="s">
        <v>166</v>
      </c>
      <c r="O216" t="s">
        <v>166</v>
      </c>
      <c r="P216" t="s">
        <v>166</v>
      </c>
      <c r="Q216" t="s">
        <v>166</v>
      </c>
      <c r="R216" t="s">
        <v>166</v>
      </c>
      <c r="S216" s="58"/>
    </row>
    <row r="217" spans="1:19" x14ac:dyDescent="0.2">
      <c r="A217" s="41" t="str">
        <f t="shared" si="24"/>
        <v/>
      </c>
      <c r="B217" s="44" t="str">
        <f t="shared" si="25"/>
        <v/>
      </c>
      <c r="C217" s="14" t="str">
        <f t="shared" si="26"/>
        <v/>
      </c>
      <c r="D217" s="51" t="str">
        <f t="shared" si="27"/>
        <v/>
      </c>
      <c r="E217" s="41" t="str">
        <f t="shared" si="28"/>
        <v/>
      </c>
      <c r="F217" s="41" t="str">
        <f t="shared" si="29"/>
        <v/>
      </c>
      <c r="G217" s="14" t="str">
        <f t="shared" si="30"/>
        <v/>
      </c>
      <c r="H217" s="41" t="str">
        <f t="shared" si="31"/>
        <v/>
      </c>
      <c r="I217" s="14" t="str">
        <f t="array" ref="I217">IF(IFERROR(INDEX($O$2:$O$500,SMALL(IF(($A$2:$A$500=$L217),ROW($L$2:$R$500)),1)-1),"")&lt;&gt;0,IFERROR(INDEX($O$2:$O$500,SMALL(IF(($A$2:$A$500=$L217),ROW($L$2:$R$500)),1)-1),""),"")</f>
        <v/>
      </c>
      <c r="J217" s="14" t="str">
        <f t="array" ref="J217">IF(IFERROR(INDEX($O$2:$O$500,SMALL(IF(($A$2:$A$500=$L217),ROW($L$2:$R$500)),2)-1),"")&lt;&gt;0,IFERROR(INDEX($O$2:$O$500,SMALL(IF(($A$2:$A$500=$L217),ROW($L$2:$R$500)),2)-1),""),"")</f>
        <v/>
      </c>
      <c r="K217" s="14" t="str">
        <f t="array" ref="K217">IF(IFERROR(INDEX($O$2:$O$500,SMALL(IF(($A$2:$A$500=$L217),ROW($L$2:$R$500)),3)-1),"")&lt;&gt;0,IFERROR(INDEX($O$2:$O$500,SMALL(IF(($A$2:$A$500=$L217),ROW($L$2:$R$500)),3)-1),""),"")</f>
        <v/>
      </c>
      <c r="L217" s="57" t="s">
        <v>166</v>
      </c>
      <c r="M217" s="57" t="s">
        <v>166</v>
      </c>
      <c r="N217" s="57" t="s">
        <v>166</v>
      </c>
      <c r="O217" t="s">
        <v>166</v>
      </c>
      <c r="P217" t="s">
        <v>166</v>
      </c>
      <c r="Q217" t="s">
        <v>166</v>
      </c>
      <c r="R217" t="s">
        <v>166</v>
      </c>
      <c r="S217" s="58"/>
    </row>
    <row r="218" spans="1:19" x14ac:dyDescent="0.2">
      <c r="A218" s="41" t="str">
        <f t="shared" si="24"/>
        <v/>
      </c>
      <c r="B218" s="44" t="str">
        <f t="shared" si="25"/>
        <v/>
      </c>
      <c r="C218" s="14" t="str">
        <f t="shared" si="26"/>
        <v/>
      </c>
      <c r="D218" s="51" t="str">
        <f t="shared" si="27"/>
        <v/>
      </c>
      <c r="E218" s="41" t="str">
        <f t="shared" si="28"/>
        <v/>
      </c>
      <c r="F218" s="41" t="str">
        <f t="shared" si="29"/>
        <v/>
      </c>
      <c r="G218" s="14" t="str">
        <f t="shared" si="30"/>
        <v/>
      </c>
      <c r="H218" s="41" t="str">
        <f t="shared" si="31"/>
        <v/>
      </c>
      <c r="I218" s="14" t="str">
        <f t="array" ref="I218">IF(IFERROR(INDEX($O$2:$O$500,SMALL(IF(($A$2:$A$500=$L218),ROW($L$2:$R$500)),1)-1),"")&lt;&gt;0,IFERROR(INDEX($O$2:$O$500,SMALL(IF(($A$2:$A$500=$L218),ROW($L$2:$R$500)),1)-1),""),"")</f>
        <v/>
      </c>
      <c r="J218" s="14" t="str">
        <f t="array" ref="J218">IF(IFERROR(INDEX($O$2:$O$500,SMALL(IF(($A$2:$A$500=$L218),ROW($L$2:$R$500)),2)-1),"")&lt;&gt;0,IFERROR(INDEX($O$2:$O$500,SMALL(IF(($A$2:$A$500=$L218),ROW($L$2:$R$500)),2)-1),""),"")</f>
        <v/>
      </c>
      <c r="K218" s="14" t="str">
        <f t="array" ref="K218">IF(IFERROR(INDEX($O$2:$O$500,SMALL(IF(($A$2:$A$500=$L218),ROW($L$2:$R$500)),3)-1),"")&lt;&gt;0,IFERROR(INDEX($O$2:$O$500,SMALL(IF(($A$2:$A$500=$L218),ROW($L$2:$R$500)),3)-1),""),"")</f>
        <v/>
      </c>
      <c r="L218" s="57" t="s">
        <v>166</v>
      </c>
      <c r="M218" s="57" t="s">
        <v>166</v>
      </c>
      <c r="N218" s="57" t="s">
        <v>166</v>
      </c>
      <c r="O218" t="s">
        <v>166</v>
      </c>
      <c r="P218" t="s">
        <v>166</v>
      </c>
      <c r="Q218" t="s">
        <v>166</v>
      </c>
      <c r="R218" t="s">
        <v>166</v>
      </c>
      <c r="S218" s="58"/>
    </row>
    <row r="219" spans="1:19" x14ac:dyDescent="0.2">
      <c r="A219" s="41" t="str">
        <f t="shared" si="24"/>
        <v/>
      </c>
      <c r="B219" s="44" t="str">
        <f t="shared" si="25"/>
        <v/>
      </c>
      <c r="C219" s="14" t="str">
        <f t="shared" si="26"/>
        <v/>
      </c>
      <c r="D219" s="51" t="str">
        <f t="shared" si="27"/>
        <v/>
      </c>
      <c r="E219" s="41" t="str">
        <f t="shared" si="28"/>
        <v/>
      </c>
      <c r="F219" s="41" t="str">
        <f t="shared" si="29"/>
        <v/>
      </c>
      <c r="G219" s="14" t="str">
        <f t="shared" si="30"/>
        <v/>
      </c>
      <c r="H219" s="41" t="str">
        <f t="shared" si="31"/>
        <v/>
      </c>
      <c r="I219" s="14" t="str">
        <f t="array" ref="I219">IF(IFERROR(INDEX($O$2:$O$500,SMALL(IF(($A$2:$A$500=$L219),ROW($L$2:$R$500)),1)-1),"")&lt;&gt;0,IFERROR(INDEX($O$2:$O$500,SMALL(IF(($A$2:$A$500=$L219),ROW($L$2:$R$500)),1)-1),""),"")</f>
        <v/>
      </c>
      <c r="J219" s="14" t="str">
        <f t="array" ref="J219">IF(IFERROR(INDEX($O$2:$O$500,SMALL(IF(($A$2:$A$500=$L219),ROW($L$2:$R$500)),2)-1),"")&lt;&gt;0,IFERROR(INDEX($O$2:$O$500,SMALL(IF(($A$2:$A$500=$L219),ROW($L$2:$R$500)),2)-1),""),"")</f>
        <v/>
      </c>
      <c r="K219" s="14" t="str">
        <f t="array" ref="K219">IF(IFERROR(INDEX($O$2:$O$500,SMALL(IF(($A$2:$A$500=$L219),ROW($L$2:$R$500)),3)-1),"")&lt;&gt;0,IFERROR(INDEX($O$2:$O$500,SMALL(IF(($A$2:$A$500=$L219),ROW($L$2:$R$500)),3)-1),""),"")</f>
        <v/>
      </c>
      <c r="L219" s="57" t="s">
        <v>166</v>
      </c>
      <c r="M219" s="57" t="s">
        <v>166</v>
      </c>
      <c r="N219" s="57" t="s">
        <v>166</v>
      </c>
      <c r="O219" t="s">
        <v>166</v>
      </c>
      <c r="P219" t="s">
        <v>166</v>
      </c>
      <c r="Q219" t="s">
        <v>166</v>
      </c>
      <c r="R219" t="s">
        <v>166</v>
      </c>
      <c r="S219" s="58"/>
    </row>
    <row r="220" spans="1:19" x14ac:dyDescent="0.2">
      <c r="A220" s="41" t="str">
        <f t="shared" si="24"/>
        <v/>
      </c>
      <c r="B220" s="44" t="str">
        <f t="shared" si="25"/>
        <v/>
      </c>
      <c r="C220" s="14" t="str">
        <f t="shared" si="26"/>
        <v/>
      </c>
      <c r="D220" s="51" t="str">
        <f t="shared" si="27"/>
        <v/>
      </c>
      <c r="E220" s="41" t="str">
        <f t="shared" si="28"/>
        <v/>
      </c>
      <c r="F220" s="41" t="str">
        <f t="shared" si="29"/>
        <v/>
      </c>
      <c r="G220" s="14" t="str">
        <f t="shared" si="30"/>
        <v/>
      </c>
      <c r="H220" s="41" t="str">
        <f t="shared" si="31"/>
        <v/>
      </c>
      <c r="I220" s="14" t="str">
        <f t="array" ref="I220">IF(IFERROR(INDEX($O$2:$O$500,SMALL(IF(($A$2:$A$500=$L220),ROW($L$2:$R$500)),1)-1),"")&lt;&gt;0,IFERROR(INDEX($O$2:$O$500,SMALL(IF(($A$2:$A$500=$L220),ROW($L$2:$R$500)),1)-1),""),"")</f>
        <v/>
      </c>
      <c r="J220" s="14" t="str">
        <f t="array" ref="J220">IF(IFERROR(INDEX($O$2:$O$500,SMALL(IF(($A$2:$A$500=$L220),ROW($L$2:$R$500)),2)-1),"")&lt;&gt;0,IFERROR(INDEX($O$2:$O$500,SMALL(IF(($A$2:$A$500=$L220),ROW($L$2:$R$500)),2)-1),""),"")</f>
        <v/>
      </c>
      <c r="K220" s="14" t="str">
        <f t="array" ref="K220">IF(IFERROR(INDEX($O$2:$O$500,SMALL(IF(($A$2:$A$500=$L220),ROW($L$2:$R$500)),3)-1),"")&lt;&gt;0,IFERROR(INDEX($O$2:$O$500,SMALL(IF(($A$2:$A$500=$L220),ROW($L$2:$R$500)),3)-1),""),"")</f>
        <v/>
      </c>
      <c r="L220" s="57" t="s">
        <v>166</v>
      </c>
      <c r="M220" s="57" t="s">
        <v>166</v>
      </c>
      <c r="N220" s="57" t="s">
        <v>166</v>
      </c>
      <c r="O220" t="s">
        <v>166</v>
      </c>
      <c r="P220" t="s">
        <v>166</v>
      </c>
      <c r="Q220" t="s">
        <v>166</v>
      </c>
      <c r="R220" t="s">
        <v>166</v>
      </c>
      <c r="S220" s="58"/>
    </row>
    <row r="221" spans="1:19" x14ac:dyDescent="0.2">
      <c r="A221" s="41" t="str">
        <f t="shared" si="24"/>
        <v/>
      </c>
      <c r="B221" s="44" t="str">
        <f t="shared" si="25"/>
        <v/>
      </c>
      <c r="C221" s="14" t="str">
        <f t="shared" si="26"/>
        <v/>
      </c>
      <c r="D221" s="51" t="str">
        <f t="shared" si="27"/>
        <v/>
      </c>
      <c r="E221" s="41" t="str">
        <f t="shared" si="28"/>
        <v/>
      </c>
      <c r="F221" s="41" t="str">
        <f t="shared" si="29"/>
        <v/>
      </c>
      <c r="G221" s="14" t="str">
        <f t="shared" si="30"/>
        <v/>
      </c>
      <c r="H221" s="41" t="str">
        <f t="shared" si="31"/>
        <v/>
      </c>
      <c r="I221" s="14" t="str">
        <f t="array" ref="I221">IF(IFERROR(INDEX($O$2:$O$500,SMALL(IF(($A$2:$A$500=$L221),ROW($L$2:$R$500)),1)-1),"")&lt;&gt;0,IFERROR(INDEX($O$2:$O$500,SMALL(IF(($A$2:$A$500=$L221),ROW($L$2:$R$500)),1)-1),""),"")</f>
        <v/>
      </c>
      <c r="J221" s="14" t="str">
        <f t="array" ref="J221">IF(IFERROR(INDEX($O$2:$O$500,SMALL(IF(($A$2:$A$500=$L221),ROW($L$2:$R$500)),2)-1),"")&lt;&gt;0,IFERROR(INDEX($O$2:$O$500,SMALL(IF(($A$2:$A$500=$L221),ROW($L$2:$R$500)),2)-1),""),"")</f>
        <v/>
      </c>
      <c r="K221" s="14" t="str">
        <f t="array" ref="K221">IF(IFERROR(INDEX($O$2:$O$500,SMALL(IF(($A$2:$A$500=$L221),ROW($L$2:$R$500)),3)-1),"")&lt;&gt;0,IFERROR(INDEX($O$2:$O$500,SMALL(IF(($A$2:$A$500=$L221),ROW($L$2:$R$500)),3)-1),""),"")</f>
        <v/>
      </c>
      <c r="L221" s="57" t="s">
        <v>166</v>
      </c>
      <c r="M221" s="57" t="s">
        <v>166</v>
      </c>
      <c r="N221" s="57" t="s">
        <v>166</v>
      </c>
      <c r="O221" t="s">
        <v>166</v>
      </c>
      <c r="P221" t="s">
        <v>166</v>
      </c>
      <c r="Q221" t="s">
        <v>166</v>
      </c>
      <c r="R221" t="s">
        <v>166</v>
      </c>
      <c r="S221" s="58"/>
    </row>
    <row r="222" spans="1:19" x14ac:dyDescent="0.2">
      <c r="A222" s="41" t="str">
        <f t="shared" si="24"/>
        <v/>
      </c>
      <c r="B222" s="44" t="str">
        <f t="shared" si="25"/>
        <v/>
      </c>
      <c r="C222" s="14" t="str">
        <f t="shared" si="26"/>
        <v/>
      </c>
      <c r="D222" s="51" t="str">
        <f t="shared" si="27"/>
        <v/>
      </c>
      <c r="E222" s="41" t="str">
        <f t="shared" si="28"/>
        <v/>
      </c>
      <c r="F222" s="41" t="str">
        <f t="shared" si="29"/>
        <v/>
      </c>
      <c r="G222" s="14" t="str">
        <f t="shared" si="30"/>
        <v/>
      </c>
      <c r="H222" s="41" t="str">
        <f t="shared" si="31"/>
        <v/>
      </c>
      <c r="I222" s="14" t="str">
        <f t="array" ref="I222">IF(IFERROR(INDEX($O$2:$O$500,SMALL(IF(($A$2:$A$500=$L222),ROW($L$2:$R$500)),1)-1),"")&lt;&gt;0,IFERROR(INDEX($O$2:$O$500,SMALL(IF(($A$2:$A$500=$L222),ROW($L$2:$R$500)),1)-1),""),"")</f>
        <v/>
      </c>
      <c r="J222" s="14" t="str">
        <f t="array" ref="J222">IF(IFERROR(INDEX($O$2:$O$500,SMALL(IF(($A$2:$A$500=$L222),ROW($L$2:$R$500)),2)-1),"")&lt;&gt;0,IFERROR(INDEX($O$2:$O$500,SMALL(IF(($A$2:$A$500=$L222),ROW($L$2:$R$500)),2)-1),""),"")</f>
        <v/>
      </c>
      <c r="K222" s="14" t="str">
        <f t="array" ref="K222">IF(IFERROR(INDEX($O$2:$O$500,SMALL(IF(($A$2:$A$500=$L222),ROW($L$2:$R$500)),3)-1),"")&lt;&gt;0,IFERROR(INDEX($O$2:$O$500,SMALL(IF(($A$2:$A$500=$L222),ROW($L$2:$R$500)),3)-1),""),"")</f>
        <v/>
      </c>
      <c r="L222" s="57" t="s">
        <v>166</v>
      </c>
      <c r="M222" s="57" t="s">
        <v>166</v>
      </c>
      <c r="N222" s="57" t="s">
        <v>166</v>
      </c>
      <c r="O222" t="s">
        <v>166</v>
      </c>
      <c r="P222" t="s">
        <v>166</v>
      </c>
      <c r="Q222" t="s">
        <v>166</v>
      </c>
      <c r="R222" t="s">
        <v>166</v>
      </c>
      <c r="S222" s="58"/>
    </row>
    <row r="223" spans="1:19" x14ac:dyDescent="0.2">
      <c r="A223" s="41" t="str">
        <f t="shared" si="24"/>
        <v/>
      </c>
      <c r="B223" s="44" t="str">
        <f t="shared" si="25"/>
        <v/>
      </c>
      <c r="C223" s="14" t="str">
        <f t="shared" si="26"/>
        <v/>
      </c>
      <c r="D223" s="51" t="str">
        <f t="shared" si="27"/>
        <v/>
      </c>
      <c r="E223" s="41" t="str">
        <f t="shared" si="28"/>
        <v/>
      </c>
      <c r="F223" s="41" t="str">
        <f t="shared" si="29"/>
        <v/>
      </c>
      <c r="G223" s="14" t="str">
        <f t="shared" si="30"/>
        <v/>
      </c>
      <c r="H223" s="41" t="str">
        <f t="shared" si="31"/>
        <v/>
      </c>
      <c r="I223" s="14" t="str">
        <f t="array" ref="I223">IF(IFERROR(INDEX($O$2:$O$500,SMALL(IF(($A$2:$A$500=$L223),ROW($L$2:$R$500)),1)-1),"")&lt;&gt;0,IFERROR(INDEX($O$2:$O$500,SMALL(IF(($A$2:$A$500=$L223),ROW($L$2:$R$500)),1)-1),""),"")</f>
        <v/>
      </c>
      <c r="J223" s="14" t="str">
        <f t="array" ref="J223">IF(IFERROR(INDEX($O$2:$O$500,SMALL(IF(($A$2:$A$500=$L223),ROW($L$2:$R$500)),2)-1),"")&lt;&gt;0,IFERROR(INDEX($O$2:$O$500,SMALL(IF(($A$2:$A$500=$L223),ROW($L$2:$R$500)),2)-1),""),"")</f>
        <v/>
      </c>
      <c r="K223" s="14" t="str">
        <f t="array" ref="K223">IF(IFERROR(INDEX($O$2:$O$500,SMALL(IF(($A$2:$A$500=$L223),ROW($L$2:$R$500)),3)-1),"")&lt;&gt;0,IFERROR(INDEX($O$2:$O$500,SMALL(IF(($A$2:$A$500=$L223),ROW($L$2:$R$500)),3)-1),""),"")</f>
        <v/>
      </c>
      <c r="L223" s="57" t="s">
        <v>166</v>
      </c>
      <c r="M223" s="57" t="s">
        <v>166</v>
      </c>
      <c r="N223" s="57" t="s">
        <v>166</v>
      </c>
      <c r="O223" t="s">
        <v>166</v>
      </c>
      <c r="P223" t="s">
        <v>166</v>
      </c>
      <c r="Q223" t="s">
        <v>166</v>
      </c>
      <c r="R223" t="s">
        <v>166</v>
      </c>
      <c r="S223" s="58"/>
    </row>
    <row r="224" spans="1:19" x14ac:dyDescent="0.2">
      <c r="A224" s="41" t="str">
        <f t="shared" si="24"/>
        <v/>
      </c>
      <c r="B224" s="44" t="str">
        <f t="shared" si="25"/>
        <v/>
      </c>
      <c r="C224" s="14" t="str">
        <f t="shared" si="26"/>
        <v/>
      </c>
      <c r="D224" s="51" t="str">
        <f t="shared" si="27"/>
        <v/>
      </c>
      <c r="E224" s="41" t="str">
        <f t="shared" si="28"/>
        <v/>
      </c>
      <c r="F224" s="41" t="str">
        <f t="shared" si="29"/>
        <v/>
      </c>
      <c r="G224" s="14" t="str">
        <f t="shared" si="30"/>
        <v/>
      </c>
      <c r="H224" s="41" t="str">
        <f t="shared" si="31"/>
        <v/>
      </c>
      <c r="I224" s="14" t="str">
        <f t="array" ref="I224">IF(IFERROR(INDEX($O$2:$O$500,SMALL(IF(($A$2:$A$500=$L224),ROW($L$2:$R$500)),1)-1),"")&lt;&gt;0,IFERROR(INDEX($O$2:$O$500,SMALL(IF(($A$2:$A$500=$L224),ROW($L$2:$R$500)),1)-1),""),"")</f>
        <v/>
      </c>
      <c r="J224" s="14" t="str">
        <f t="array" ref="J224">IF(IFERROR(INDEX($O$2:$O$500,SMALL(IF(($A$2:$A$500=$L224),ROW($L$2:$R$500)),2)-1),"")&lt;&gt;0,IFERROR(INDEX($O$2:$O$500,SMALL(IF(($A$2:$A$500=$L224),ROW($L$2:$R$500)),2)-1),""),"")</f>
        <v/>
      </c>
      <c r="K224" s="14" t="str">
        <f t="array" ref="K224">IF(IFERROR(INDEX($O$2:$O$500,SMALL(IF(($A$2:$A$500=$L224),ROW($L$2:$R$500)),3)-1),"")&lt;&gt;0,IFERROR(INDEX($O$2:$O$500,SMALL(IF(($A$2:$A$500=$L224),ROW($L$2:$R$500)),3)-1),""),"")</f>
        <v/>
      </c>
      <c r="L224" s="57" t="s">
        <v>166</v>
      </c>
      <c r="M224" s="57" t="s">
        <v>166</v>
      </c>
      <c r="N224" s="57" t="s">
        <v>166</v>
      </c>
      <c r="O224" t="s">
        <v>166</v>
      </c>
      <c r="P224" t="s">
        <v>166</v>
      </c>
      <c r="Q224" t="s">
        <v>166</v>
      </c>
      <c r="R224" t="s">
        <v>166</v>
      </c>
      <c r="S224" s="58"/>
    </row>
    <row r="225" spans="1:19" x14ac:dyDescent="0.2">
      <c r="A225" s="41" t="str">
        <f t="shared" si="24"/>
        <v/>
      </c>
      <c r="B225" s="44" t="str">
        <f t="shared" si="25"/>
        <v/>
      </c>
      <c r="C225" s="14" t="str">
        <f t="shared" si="26"/>
        <v/>
      </c>
      <c r="D225" s="51" t="str">
        <f t="shared" si="27"/>
        <v/>
      </c>
      <c r="E225" s="41" t="str">
        <f t="shared" si="28"/>
        <v/>
      </c>
      <c r="F225" s="41" t="str">
        <f t="shared" si="29"/>
        <v/>
      </c>
      <c r="G225" s="14" t="str">
        <f t="shared" si="30"/>
        <v/>
      </c>
      <c r="H225" s="41" t="str">
        <f t="shared" si="31"/>
        <v/>
      </c>
      <c r="I225" s="14" t="str">
        <f t="array" ref="I225">IF(IFERROR(INDEX($O$2:$O$500,SMALL(IF(($A$2:$A$500=$L225),ROW($L$2:$R$500)),1)-1),"")&lt;&gt;0,IFERROR(INDEX($O$2:$O$500,SMALL(IF(($A$2:$A$500=$L225),ROW($L$2:$R$500)),1)-1),""),"")</f>
        <v/>
      </c>
      <c r="J225" s="14" t="str">
        <f t="array" ref="J225">IF(IFERROR(INDEX($O$2:$O$500,SMALL(IF(($A$2:$A$500=$L225),ROW($L$2:$R$500)),2)-1),"")&lt;&gt;0,IFERROR(INDEX($O$2:$O$500,SMALL(IF(($A$2:$A$500=$L225),ROW($L$2:$R$500)),2)-1),""),"")</f>
        <v/>
      </c>
      <c r="K225" s="14" t="str">
        <f t="array" ref="K225">IF(IFERROR(INDEX($O$2:$O$500,SMALL(IF(($A$2:$A$500=$L225),ROW($L$2:$R$500)),3)-1),"")&lt;&gt;0,IFERROR(INDEX($O$2:$O$500,SMALL(IF(($A$2:$A$500=$L225),ROW($L$2:$R$500)),3)-1),""),"")</f>
        <v/>
      </c>
      <c r="L225" s="57" t="s">
        <v>166</v>
      </c>
      <c r="M225" s="57" t="s">
        <v>166</v>
      </c>
      <c r="N225" s="57" t="s">
        <v>166</v>
      </c>
      <c r="O225" t="s">
        <v>166</v>
      </c>
      <c r="P225" t="s">
        <v>166</v>
      </c>
      <c r="Q225" t="s">
        <v>166</v>
      </c>
      <c r="R225" t="s">
        <v>166</v>
      </c>
      <c r="S225" s="58"/>
    </row>
    <row r="226" spans="1:19" x14ac:dyDescent="0.2">
      <c r="A226" s="41" t="str">
        <f t="shared" si="24"/>
        <v/>
      </c>
      <c r="B226" s="44" t="str">
        <f t="shared" si="25"/>
        <v/>
      </c>
      <c r="C226" s="14" t="str">
        <f t="shared" si="26"/>
        <v/>
      </c>
      <c r="D226" s="51" t="str">
        <f t="shared" si="27"/>
        <v/>
      </c>
      <c r="E226" s="41" t="str">
        <f t="shared" si="28"/>
        <v/>
      </c>
      <c r="F226" s="41" t="str">
        <f t="shared" si="29"/>
        <v/>
      </c>
      <c r="G226" s="14" t="str">
        <f t="shared" si="30"/>
        <v/>
      </c>
      <c r="H226" s="41" t="str">
        <f t="shared" si="31"/>
        <v/>
      </c>
      <c r="I226" s="14" t="str">
        <f t="array" ref="I226">IF(IFERROR(INDEX($O$2:$O$500,SMALL(IF(($A$2:$A$500=$L226),ROW($L$2:$R$500)),1)-1),"")&lt;&gt;0,IFERROR(INDEX($O$2:$O$500,SMALL(IF(($A$2:$A$500=$L226),ROW($L$2:$R$500)),1)-1),""),"")</f>
        <v/>
      </c>
      <c r="J226" s="14" t="str">
        <f t="array" ref="J226">IF(IFERROR(INDEX($O$2:$O$500,SMALL(IF(($A$2:$A$500=$L226),ROW($L$2:$R$500)),2)-1),"")&lt;&gt;0,IFERROR(INDEX($O$2:$O$500,SMALL(IF(($A$2:$A$500=$L226),ROW($L$2:$R$500)),2)-1),""),"")</f>
        <v/>
      </c>
      <c r="K226" s="14" t="str">
        <f t="array" ref="K226">IF(IFERROR(INDEX($O$2:$O$500,SMALL(IF(($A$2:$A$500=$L226),ROW($L$2:$R$500)),3)-1),"")&lt;&gt;0,IFERROR(INDEX($O$2:$O$500,SMALL(IF(($A$2:$A$500=$L226),ROW($L$2:$R$500)),3)-1),""),"")</f>
        <v/>
      </c>
      <c r="L226" s="59" t="s">
        <v>166</v>
      </c>
      <c r="M226" s="59" t="s">
        <v>166</v>
      </c>
      <c r="N226" s="59" t="s">
        <v>166</v>
      </c>
      <c r="O226" s="62" t="s">
        <v>166</v>
      </c>
      <c r="P226" s="62" t="s">
        <v>166</v>
      </c>
      <c r="Q226" s="62" t="s">
        <v>166</v>
      </c>
      <c r="R226" s="62" t="s">
        <v>166</v>
      </c>
      <c r="S226" s="58"/>
    </row>
    <row r="227" spans="1:19" x14ac:dyDescent="0.2">
      <c r="A227" s="41" t="str">
        <f t="shared" si="24"/>
        <v/>
      </c>
      <c r="B227" s="44" t="str">
        <f t="shared" si="25"/>
        <v/>
      </c>
      <c r="C227" s="14" t="str">
        <f t="shared" si="26"/>
        <v/>
      </c>
      <c r="D227" s="51" t="str">
        <f t="shared" si="27"/>
        <v/>
      </c>
      <c r="E227" s="41" t="str">
        <f t="shared" si="28"/>
        <v/>
      </c>
      <c r="F227" s="41" t="str">
        <f t="shared" si="29"/>
        <v/>
      </c>
      <c r="G227" s="14" t="str">
        <f t="shared" si="30"/>
        <v/>
      </c>
      <c r="H227" s="41" t="str">
        <f t="shared" si="31"/>
        <v/>
      </c>
      <c r="I227" s="14" t="str">
        <f t="array" ref="I227">IF(IFERROR(INDEX($O$2:$O$500,SMALL(IF(($A$2:$A$500=$L227),ROW($L$2:$R$500)),1)-1),"")&lt;&gt;0,IFERROR(INDEX($O$2:$O$500,SMALL(IF(($A$2:$A$500=$L227),ROW($L$2:$R$500)),1)-1),""),"")</f>
        <v/>
      </c>
      <c r="J227" s="14" t="str">
        <f t="array" ref="J227">IF(IFERROR(INDEX($O$2:$O$500,SMALL(IF(($A$2:$A$500=$L227),ROW($L$2:$R$500)),2)-1),"")&lt;&gt;0,IFERROR(INDEX($O$2:$O$500,SMALL(IF(($A$2:$A$500=$L227),ROW($L$2:$R$500)),2)-1),""),"")</f>
        <v/>
      </c>
      <c r="K227" s="14" t="str">
        <f t="array" ref="K227">IF(IFERROR(INDEX($O$2:$O$500,SMALL(IF(($A$2:$A$500=$L227),ROW($L$2:$R$500)),3)-1),"")&lt;&gt;0,IFERROR(INDEX($O$2:$O$500,SMALL(IF(($A$2:$A$500=$L227),ROW($L$2:$R$500)),3)-1),""),"")</f>
        <v/>
      </c>
      <c r="L227" s="57" t="s">
        <v>166</v>
      </c>
      <c r="M227" s="57" t="s">
        <v>166</v>
      </c>
      <c r="N227" s="57" t="s">
        <v>166</v>
      </c>
      <c r="O227" t="s">
        <v>166</v>
      </c>
      <c r="P227" t="s">
        <v>166</v>
      </c>
      <c r="Q227" t="s">
        <v>166</v>
      </c>
      <c r="R227" t="s">
        <v>166</v>
      </c>
      <c r="S227" s="58"/>
    </row>
    <row r="228" spans="1:19" x14ac:dyDescent="0.2">
      <c r="A228" s="41" t="str">
        <f t="shared" si="24"/>
        <v/>
      </c>
      <c r="B228" s="44" t="str">
        <f t="shared" si="25"/>
        <v/>
      </c>
      <c r="C228" s="14" t="str">
        <f t="shared" si="26"/>
        <v/>
      </c>
      <c r="D228" s="51" t="str">
        <f t="shared" si="27"/>
        <v/>
      </c>
      <c r="E228" s="41" t="str">
        <f t="shared" si="28"/>
        <v/>
      </c>
      <c r="F228" s="41" t="str">
        <f t="shared" si="29"/>
        <v/>
      </c>
      <c r="G228" s="14" t="str">
        <f t="shared" si="30"/>
        <v/>
      </c>
      <c r="H228" s="41" t="str">
        <f t="shared" si="31"/>
        <v/>
      </c>
      <c r="I228" s="14" t="str">
        <f t="array" ref="I228">IF(IFERROR(INDEX($O$2:$O$500,SMALL(IF(($A$2:$A$500=$L228),ROW($L$2:$R$500)),1)-1),"")&lt;&gt;0,IFERROR(INDEX($O$2:$O$500,SMALL(IF(($A$2:$A$500=$L228),ROW($L$2:$R$500)),1)-1),""),"")</f>
        <v/>
      </c>
      <c r="J228" s="14" t="str">
        <f t="array" ref="J228">IF(IFERROR(INDEX($O$2:$O$500,SMALL(IF(($A$2:$A$500=$L228),ROW($L$2:$R$500)),2)-1),"")&lt;&gt;0,IFERROR(INDEX($O$2:$O$500,SMALL(IF(($A$2:$A$500=$L228),ROW($L$2:$R$500)),2)-1),""),"")</f>
        <v/>
      </c>
      <c r="K228" s="14" t="str">
        <f t="array" ref="K228">IF(IFERROR(INDEX($O$2:$O$500,SMALL(IF(($A$2:$A$500=$L228),ROW($L$2:$R$500)),3)-1),"")&lt;&gt;0,IFERROR(INDEX($O$2:$O$500,SMALL(IF(($A$2:$A$500=$L228),ROW($L$2:$R$500)),3)-1),""),"")</f>
        <v/>
      </c>
      <c r="L228" s="57" t="s">
        <v>166</v>
      </c>
      <c r="M228" s="57" t="s">
        <v>166</v>
      </c>
      <c r="N228" s="57" t="s">
        <v>166</v>
      </c>
      <c r="O228" t="s">
        <v>166</v>
      </c>
      <c r="P228" t="s">
        <v>166</v>
      </c>
      <c r="Q228" t="s">
        <v>166</v>
      </c>
      <c r="R228" t="s">
        <v>166</v>
      </c>
      <c r="S228" s="58"/>
    </row>
    <row r="229" spans="1:19" x14ac:dyDescent="0.2">
      <c r="A229" s="41" t="str">
        <f t="shared" si="24"/>
        <v/>
      </c>
      <c r="B229" s="44" t="str">
        <f t="shared" si="25"/>
        <v/>
      </c>
      <c r="C229" s="14" t="str">
        <f t="shared" si="26"/>
        <v/>
      </c>
      <c r="D229" s="51" t="str">
        <f t="shared" si="27"/>
        <v/>
      </c>
      <c r="E229" s="41" t="str">
        <f t="shared" si="28"/>
        <v/>
      </c>
      <c r="F229" s="41" t="str">
        <f t="shared" si="29"/>
        <v/>
      </c>
      <c r="G229" s="14" t="str">
        <f t="shared" si="30"/>
        <v/>
      </c>
      <c r="H229" s="41" t="str">
        <f t="shared" si="31"/>
        <v/>
      </c>
      <c r="I229" s="14" t="str">
        <f t="array" ref="I229">IF(IFERROR(INDEX($O$2:$O$500,SMALL(IF(($A$2:$A$500=$L229),ROW($L$2:$R$500)),1)-1),"")&lt;&gt;0,IFERROR(INDEX($O$2:$O$500,SMALL(IF(($A$2:$A$500=$L229),ROW($L$2:$R$500)),1)-1),""),"")</f>
        <v/>
      </c>
      <c r="J229" s="14" t="str">
        <f t="array" ref="J229">IF(IFERROR(INDEX($O$2:$O$500,SMALL(IF(($A$2:$A$500=$L229),ROW($L$2:$R$500)),2)-1),"")&lt;&gt;0,IFERROR(INDEX($O$2:$O$500,SMALL(IF(($A$2:$A$500=$L229),ROW($L$2:$R$500)),2)-1),""),"")</f>
        <v/>
      </c>
      <c r="K229" s="14" t="str">
        <f t="array" ref="K229">IF(IFERROR(INDEX($O$2:$O$500,SMALL(IF(($A$2:$A$500=$L229),ROW($L$2:$R$500)),3)-1),"")&lt;&gt;0,IFERROR(INDEX($O$2:$O$500,SMALL(IF(($A$2:$A$500=$L229),ROW($L$2:$R$500)),3)-1),""),"")</f>
        <v/>
      </c>
      <c r="L229" s="59" t="s">
        <v>166</v>
      </c>
      <c r="M229" s="59" t="s">
        <v>166</v>
      </c>
      <c r="N229" s="59" t="s">
        <v>166</v>
      </c>
      <c r="O229" s="59" t="s">
        <v>166</v>
      </c>
      <c r="P229" s="59" t="s">
        <v>166</v>
      </c>
      <c r="Q229" s="59" t="s">
        <v>166</v>
      </c>
      <c r="R229" s="59" t="s">
        <v>166</v>
      </c>
      <c r="S229" s="58"/>
    </row>
    <row r="230" spans="1:19" x14ac:dyDescent="0.2">
      <c r="A230" s="41" t="str">
        <f t="shared" si="24"/>
        <v/>
      </c>
      <c r="B230" s="44" t="str">
        <f t="shared" si="25"/>
        <v/>
      </c>
      <c r="C230" s="14" t="str">
        <f t="shared" si="26"/>
        <v/>
      </c>
      <c r="D230" s="51" t="str">
        <f t="shared" si="27"/>
        <v/>
      </c>
      <c r="E230" s="41" t="str">
        <f t="shared" si="28"/>
        <v/>
      </c>
      <c r="F230" s="41" t="str">
        <f t="shared" si="29"/>
        <v/>
      </c>
      <c r="G230" s="14" t="str">
        <f t="shared" si="30"/>
        <v/>
      </c>
      <c r="H230" s="41" t="str">
        <f t="shared" si="31"/>
        <v/>
      </c>
      <c r="I230" s="14" t="str">
        <f t="array" ref="I230">IF(IFERROR(INDEX($O$2:$O$500,SMALL(IF(($A$2:$A$500=$L230),ROW($L$2:$R$500)),1)-1),"")&lt;&gt;0,IFERROR(INDEX($O$2:$O$500,SMALL(IF(($A$2:$A$500=$L230),ROW($L$2:$R$500)),1)-1),""),"")</f>
        <v/>
      </c>
      <c r="J230" s="14" t="str">
        <f t="array" ref="J230">IF(IFERROR(INDEX($O$2:$O$500,SMALL(IF(($A$2:$A$500=$L230),ROW($L$2:$R$500)),2)-1),"")&lt;&gt;0,IFERROR(INDEX($O$2:$O$500,SMALL(IF(($A$2:$A$500=$L230),ROW($L$2:$R$500)),2)-1),""),"")</f>
        <v/>
      </c>
      <c r="K230" s="14" t="str">
        <f t="array" ref="K230">IF(IFERROR(INDEX($O$2:$O$500,SMALL(IF(($A$2:$A$500=$L230),ROW($L$2:$R$500)),3)-1),"")&lt;&gt;0,IFERROR(INDEX($O$2:$O$500,SMALL(IF(($A$2:$A$500=$L230),ROW($L$2:$R$500)),3)-1),""),"")</f>
        <v/>
      </c>
      <c r="L230" s="59" t="s">
        <v>166</v>
      </c>
      <c r="M230" s="59" t="s">
        <v>166</v>
      </c>
      <c r="N230" s="59" t="s">
        <v>166</v>
      </c>
      <c r="O230" s="59" t="s">
        <v>166</v>
      </c>
      <c r="P230" s="59" t="s">
        <v>166</v>
      </c>
      <c r="Q230" s="59" t="s">
        <v>166</v>
      </c>
      <c r="R230" s="59" t="s">
        <v>166</v>
      </c>
      <c r="S230" s="58"/>
    </row>
    <row r="231" spans="1:19" x14ac:dyDescent="0.2">
      <c r="A231" s="41" t="str">
        <f t="shared" si="24"/>
        <v/>
      </c>
      <c r="B231" s="44" t="str">
        <f t="shared" si="25"/>
        <v/>
      </c>
      <c r="C231" s="14" t="str">
        <f t="shared" si="26"/>
        <v/>
      </c>
      <c r="D231" s="51" t="str">
        <f t="shared" si="27"/>
        <v/>
      </c>
      <c r="E231" s="41" t="str">
        <f t="shared" si="28"/>
        <v/>
      </c>
      <c r="F231" s="41" t="str">
        <f t="shared" si="29"/>
        <v/>
      </c>
      <c r="G231" s="14" t="str">
        <f t="shared" si="30"/>
        <v/>
      </c>
      <c r="H231" s="41" t="str">
        <f t="shared" si="31"/>
        <v/>
      </c>
      <c r="I231" s="14" t="str">
        <f t="array" ref="I231">IF(IFERROR(INDEX($O$2:$O$500,SMALL(IF(($A$2:$A$500=$L231),ROW($L$2:$R$500)),1)-1),"")&lt;&gt;0,IFERROR(INDEX($O$2:$O$500,SMALL(IF(($A$2:$A$500=$L231),ROW($L$2:$R$500)),1)-1),""),"")</f>
        <v/>
      </c>
      <c r="J231" s="14" t="str">
        <f t="array" ref="J231">IF(IFERROR(INDEX($O$2:$O$500,SMALL(IF(($A$2:$A$500=$L231),ROW($L$2:$R$500)),2)-1),"")&lt;&gt;0,IFERROR(INDEX($O$2:$O$500,SMALL(IF(($A$2:$A$500=$L231),ROW($L$2:$R$500)),2)-1),""),"")</f>
        <v/>
      </c>
      <c r="K231" s="14" t="str">
        <f t="array" ref="K231">IF(IFERROR(INDEX($O$2:$O$500,SMALL(IF(($A$2:$A$500=$L231),ROW($L$2:$R$500)),3)-1),"")&lt;&gt;0,IFERROR(INDEX($O$2:$O$500,SMALL(IF(($A$2:$A$500=$L231),ROW($L$2:$R$500)),3)-1),""),"")</f>
        <v/>
      </c>
      <c r="L231" s="61" t="s">
        <v>166</v>
      </c>
      <c r="M231" s="61" t="s">
        <v>166</v>
      </c>
      <c r="N231" s="61" t="s">
        <v>166</v>
      </c>
      <c r="O231" s="61" t="s">
        <v>166</v>
      </c>
      <c r="P231" s="61" t="s">
        <v>166</v>
      </c>
      <c r="Q231" s="61" t="s">
        <v>166</v>
      </c>
      <c r="R231" s="61" t="s">
        <v>166</v>
      </c>
      <c r="S231" s="58"/>
    </row>
    <row r="232" spans="1:19" x14ac:dyDescent="0.2">
      <c r="A232" s="41" t="str">
        <f t="shared" si="24"/>
        <v/>
      </c>
      <c r="B232" s="44" t="str">
        <f t="shared" si="25"/>
        <v/>
      </c>
      <c r="C232" s="14" t="str">
        <f t="shared" si="26"/>
        <v/>
      </c>
      <c r="D232" s="51" t="str">
        <f t="shared" si="27"/>
        <v/>
      </c>
      <c r="E232" s="41" t="str">
        <f t="shared" si="28"/>
        <v/>
      </c>
      <c r="F232" s="41" t="str">
        <f t="shared" si="29"/>
        <v/>
      </c>
      <c r="G232" s="14" t="str">
        <f t="shared" si="30"/>
        <v/>
      </c>
      <c r="H232" s="41" t="str">
        <f t="shared" si="31"/>
        <v/>
      </c>
      <c r="I232" s="14" t="str">
        <f t="array" ref="I232">IF(IFERROR(INDEX($O$2:$O$500,SMALL(IF(($A$2:$A$500=$L232),ROW($L$2:$R$500)),1)-1),"")&lt;&gt;0,IFERROR(INDEX($O$2:$O$500,SMALL(IF(($A$2:$A$500=$L232),ROW($L$2:$R$500)),1)-1),""),"")</f>
        <v/>
      </c>
      <c r="J232" s="14" t="str">
        <f t="array" ref="J232">IF(IFERROR(INDEX($O$2:$O$500,SMALL(IF(($A$2:$A$500=$L232),ROW($L$2:$R$500)),2)-1),"")&lt;&gt;0,IFERROR(INDEX($O$2:$O$500,SMALL(IF(($A$2:$A$500=$L232),ROW($L$2:$R$500)),2)-1),""),"")</f>
        <v/>
      </c>
      <c r="K232" s="14" t="str">
        <f t="array" ref="K232">IF(IFERROR(INDEX($O$2:$O$500,SMALL(IF(($A$2:$A$500=$L232),ROW($L$2:$R$500)),3)-1),"")&lt;&gt;0,IFERROR(INDEX($O$2:$O$500,SMALL(IF(($A$2:$A$500=$L232),ROW($L$2:$R$500)),3)-1),""),"")</f>
        <v/>
      </c>
      <c r="L232" s="60" t="s">
        <v>166</v>
      </c>
      <c r="M232" s="60" t="s">
        <v>166</v>
      </c>
      <c r="N232" s="60" t="s">
        <v>166</v>
      </c>
      <c r="O232" s="60" t="s">
        <v>166</v>
      </c>
      <c r="P232" s="60" t="s">
        <v>166</v>
      </c>
      <c r="Q232" s="60" t="s">
        <v>166</v>
      </c>
      <c r="R232" s="60" t="s">
        <v>166</v>
      </c>
      <c r="S232" s="58"/>
    </row>
    <row r="233" spans="1:19" x14ac:dyDescent="0.2">
      <c r="A233" s="41" t="str">
        <f t="shared" si="24"/>
        <v/>
      </c>
      <c r="B233" s="44" t="str">
        <f t="shared" si="25"/>
        <v/>
      </c>
      <c r="C233" s="14" t="str">
        <f t="shared" si="26"/>
        <v/>
      </c>
      <c r="D233" s="51" t="str">
        <f t="shared" si="27"/>
        <v/>
      </c>
      <c r="E233" s="41" t="str">
        <f t="shared" si="28"/>
        <v/>
      </c>
      <c r="F233" s="41" t="str">
        <f t="shared" si="29"/>
        <v/>
      </c>
      <c r="G233" s="14" t="str">
        <f t="shared" si="30"/>
        <v/>
      </c>
      <c r="H233" s="41" t="str">
        <f t="shared" si="31"/>
        <v/>
      </c>
      <c r="I233" s="14" t="str">
        <f t="array" ref="I233">IF(IFERROR(INDEX($O$2:$O$500,SMALL(IF(($A$2:$A$500=$L233),ROW($L$2:$R$500)),1)-1),"")&lt;&gt;0,IFERROR(INDEX($O$2:$O$500,SMALL(IF(($A$2:$A$500=$L233),ROW($L$2:$R$500)),1)-1),""),"")</f>
        <v/>
      </c>
      <c r="J233" s="14" t="str">
        <f t="array" ref="J233">IF(IFERROR(INDEX($O$2:$O$500,SMALL(IF(($A$2:$A$500=$L233),ROW($L$2:$R$500)),2)-1),"")&lt;&gt;0,IFERROR(INDEX($O$2:$O$500,SMALL(IF(($A$2:$A$500=$L233),ROW($L$2:$R$500)),2)-1),""),"")</f>
        <v/>
      </c>
      <c r="K233" s="14" t="str">
        <f t="array" ref="K233">IF(IFERROR(INDEX($O$2:$O$500,SMALL(IF(($A$2:$A$500=$L233),ROW($L$2:$R$500)),3)-1),"")&lt;&gt;0,IFERROR(INDEX($O$2:$O$500,SMALL(IF(($A$2:$A$500=$L233),ROW($L$2:$R$500)),3)-1),""),"")</f>
        <v/>
      </c>
      <c r="L233" s="59" t="s">
        <v>166</v>
      </c>
      <c r="M233" s="59" t="s">
        <v>166</v>
      </c>
      <c r="N233" s="59" t="s">
        <v>166</v>
      </c>
      <c r="O233" s="59" t="s">
        <v>166</v>
      </c>
      <c r="P233" s="59" t="s">
        <v>166</v>
      </c>
      <c r="Q233" s="59" t="s">
        <v>166</v>
      </c>
      <c r="R233" s="59" t="s">
        <v>166</v>
      </c>
      <c r="S233" s="58"/>
    </row>
    <row r="234" spans="1:19" x14ac:dyDescent="0.2">
      <c r="A234" s="41" t="str">
        <f t="shared" si="24"/>
        <v/>
      </c>
      <c r="B234" s="44" t="str">
        <f t="shared" si="25"/>
        <v/>
      </c>
      <c r="C234" s="14" t="str">
        <f t="shared" si="26"/>
        <v/>
      </c>
      <c r="D234" s="51" t="str">
        <f t="shared" si="27"/>
        <v/>
      </c>
      <c r="E234" s="41" t="str">
        <f t="shared" si="28"/>
        <v/>
      </c>
      <c r="F234" s="41" t="str">
        <f t="shared" si="29"/>
        <v/>
      </c>
      <c r="G234" s="14" t="str">
        <f t="shared" si="30"/>
        <v/>
      </c>
      <c r="H234" s="41" t="str">
        <f t="shared" si="31"/>
        <v/>
      </c>
      <c r="I234" s="14" t="str">
        <f t="array" ref="I234">IF(IFERROR(INDEX($O$2:$O$500,SMALL(IF(($A$2:$A$500=$L234),ROW($L$2:$R$500)),1)-1),"")&lt;&gt;0,IFERROR(INDEX($O$2:$O$500,SMALL(IF(($A$2:$A$500=$L234),ROW($L$2:$R$500)),1)-1),""),"")</f>
        <v/>
      </c>
      <c r="J234" s="14" t="str">
        <f t="array" ref="J234">IF(IFERROR(INDEX($O$2:$O$500,SMALL(IF(($A$2:$A$500=$L234),ROW($L$2:$R$500)),2)-1),"")&lt;&gt;0,IFERROR(INDEX($O$2:$O$500,SMALL(IF(($A$2:$A$500=$L234),ROW($L$2:$R$500)),2)-1),""),"")</f>
        <v/>
      </c>
      <c r="K234" s="14" t="str">
        <f t="array" ref="K234">IF(IFERROR(INDEX($O$2:$O$500,SMALL(IF(($A$2:$A$500=$L234),ROW($L$2:$R$500)),3)-1),"")&lt;&gt;0,IFERROR(INDEX($O$2:$O$500,SMALL(IF(($A$2:$A$500=$L234),ROW($L$2:$R$500)),3)-1),""),"")</f>
        <v/>
      </c>
      <c r="L234" s="57" t="s">
        <v>166</v>
      </c>
      <c r="M234" s="57" t="s">
        <v>166</v>
      </c>
      <c r="N234" s="57" t="s">
        <v>166</v>
      </c>
      <c r="O234" s="57" t="s">
        <v>166</v>
      </c>
      <c r="P234" s="57" t="s">
        <v>166</v>
      </c>
      <c r="Q234" s="57" t="s">
        <v>166</v>
      </c>
      <c r="R234" s="57" t="s">
        <v>166</v>
      </c>
      <c r="S234" s="58"/>
    </row>
    <row r="235" spans="1:19" x14ac:dyDescent="0.2">
      <c r="A235" s="41" t="str">
        <f t="shared" si="24"/>
        <v/>
      </c>
      <c r="B235" s="44" t="str">
        <f t="shared" si="25"/>
        <v/>
      </c>
      <c r="C235" s="14" t="str">
        <f t="shared" si="26"/>
        <v/>
      </c>
      <c r="D235" s="51" t="str">
        <f t="shared" si="27"/>
        <v/>
      </c>
      <c r="E235" s="41" t="str">
        <f t="shared" si="28"/>
        <v/>
      </c>
      <c r="F235" s="41" t="str">
        <f t="shared" si="29"/>
        <v/>
      </c>
      <c r="G235" s="14" t="str">
        <f t="shared" si="30"/>
        <v/>
      </c>
      <c r="H235" s="41" t="str">
        <f t="shared" si="31"/>
        <v/>
      </c>
      <c r="I235" s="14" t="str">
        <f t="array" ref="I235">IF(IFERROR(INDEX($O$2:$O$500,SMALL(IF(($A$2:$A$500=$L235),ROW($L$2:$R$500)),1)-1),"")&lt;&gt;0,IFERROR(INDEX($O$2:$O$500,SMALL(IF(($A$2:$A$500=$L235),ROW($L$2:$R$500)),1)-1),""),"")</f>
        <v/>
      </c>
      <c r="J235" s="14" t="str">
        <f t="array" ref="J235">IF(IFERROR(INDEX($O$2:$O$500,SMALL(IF(($A$2:$A$500=$L235),ROW($L$2:$R$500)),2)-1),"")&lt;&gt;0,IFERROR(INDEX($O$2:$O$500,SMALL(IF(($A$2:$A$500=$L235),ROW($L$2:$R$500)),2)-1),""),"")</f>
        <v/>
      </c>
      <c r="K235" s="14" t="str">
        <f t="array" ref="K235">IF(IFERROR(INDEX($O$2:$O$500,SMALL(IF(($A$2:$A$500=$L235),ROW($L$2:$R$500)),3)-1),"")&lt;&gt;0,IFERROR(INDEX($O$2:$O$500,SMALL(IF(($A$2:$A$500=$L235),ROW($L$2:$R$500)),3)-1),""),"")</f>
        <v/>
      </c>
      <c r="L235" s="57" t="s">
        <v>166</v>
      </c>
      <c r="M235" s="57" t="s">
        <v>166</v>
      </c>
      <c r="N235" s="57" t="s">
        <v>166</v>
      </c>
      <c r="O235" s="57" t="s">
        <v>166</v>
      </c>
      <c r="P235" s="57" t="s">
        <v>166</v>
      </c>
      <c r="Q235" s="57" t="s">
        <v>166</v>
      </c>
      <c r="R235" s="57" t="s">
        <v>166</v>
      </c>
      <c r="S235" s="58"/>
    </row>
    <row r="236" spans="1:19" x14ac:dyDescent="0.2">
      <c r="A236" s="41" t="str">
        <f t="shared" si="24"/>
        <v/>
      </c>
      <c r="B236" s="44" t="str">
        <f t="shared" si="25"/>
        <v/>
      </c>
      <c r="C236" s="14" t="str">
        <f t="shared" si="26"/>
        <v/>
      </c>
      <c r="D236" s="51" t="str">
        <f t="shared" si="27"/>
        <v/>
      </c>
      <c r="E236" s="41" t="str">
        <f t="shared" si="28"/>
        <v/>
      </c>
      <c r="F236" s="41" t="str">
        <f t="shared" si="29"/>
        <v/>
      </c>
      <c r="G236" s="14" t="str">
        <f t="shared" si="30"/>
        <v/>
      </c>
      <c r="H236" s="41" t="str">
        <f t="shared" si="31"/>
        <v/>
      </c>
      <c r="I236" s="14" t="str">
        <f t="array" ref="I236">IF(IFERROR(INDEX($O$2:$O$500,SMALL(IF(($A$2:$A$500=$L236),ROW($L$2:$R$500)),1)-1),"")&lt;&gt;0,IFERROR(INDEX($O$2:$O$500,SMALL(IF(($A$2:$A$500=$L236),ROW($L$2:$R$500)),1)-1),""),"")</f>
        <v/>
      </c>
      <c r="J236" s="14" t="str">
        <f t="array" ref="J236">IF(IFERROR(INDEX($O$2:$O$500,SMALL(IF(($A$2:$A$500=$L236),ROW($L$2:$R$500)),2)-1),"")&lt;&gt;0,IFERROR(INDEX($O$2:$O$500,SMALL(IF(($A$2:$A$500=$L236),ROW($L$2:$R$500)),2)-1),""),"")</f>
        <v/>
      </c>
      <c r="K236" s="14" t="str">
        <f t="array" ref="K236">IF(IFERROR(INDEX($O$2:$O$500,SMALL(IF(($A$2:$A$500=$L236),ROW($L$2:$R$500)),3)-1),"")&lt;&gt;0,IFERROR(INDEX($O$2:$O$500,SMALL(IF(($A$2:$A$500=$L236),ROW($L$2:$R$500)),3)-1),""),"")</f>
        <v/>
      </c>
      <c r="L236" s="57" t="s">
        <v>166</v>
      </c>
      <c r="M236" s="57" t="s">
        <v>166</v>
      </c>
      <c r="N236" s="57" t="s">
        <v>166</v>
      </c>
      <c r="O236" s="57" t="s">
        <v>166</v>
      </c>
      <c r="P236" s="57" t="s">
        <v>166</v>
      </c>
      <c r="Q236" s="57" t="s">
        <v>166</v>
      </c>
      <c r="R236" s="57" t="s">
        <v>166</v>
      </c>
      <c r="S236" s="58"/>
    </row>
    <row r="237" spans="1:19" x14ac:dyDescent="0.2">
      <c r="A237" s="41" t="str">
        <f t="shared" si="24"/>
        <v/>
      </c>
      <c r="B237" s="44" t="str">
        <f t="shared" si="25"/>
        <v/>
      </c>
      <c r="C237" s="14" t="str">
        <f t="shared" si="26"/>
        <v/>
      </c>
      <c r="D237" s="51" t="str">
        <f t="shared" si="27"/>
        <v/>
      </c>
      <c r="E237" s="41" t="str">
        <f t="shared" si="28"/>
        <v/>
      </c>
      <c r="F237" s="41" t="str">
        <f t="shared" si="29"/>
        <v/>
      </c>
      <c r="G237" s="14" t="str">
        <f t="shared" si="30"/>
        <v/>
      </c>
      <c r="H237" s="41" t="str">
        <f t="shared" si="31"/>
        <v/>
      </c>
      <c r="I237" s="14" t="str">
        <f t="array" ref="I237">IF(IFERROR(INDEX($O$2:$O$500,SMALL(IF(($A$2:$A$500=$L237),ROW($L$2:$R$500)),1)-1),"")&lt;&gt;0,IFERROR(INDEX($O$2:$O$500,SMALL(IF(($A$2:$A$500=$L237),ROW($L$2:$R$500)),1)-1),""),"")</f>
        <v/>
      </c>
      <c r="J237" s="14" t="str">
        <f t="array" ref="J237">IF(IFERROR(INDEX($O$2:$O$500,SMALL(IF(($A$2:$A$500=$L237),ROW($L$2:$R$500)),2)-1),"")&lt;&gt;0,IFERROR(INDEX($O$2:$O$500,SMALL(IF(($A$2:$A$500=$L237),ROW($L$2:$R$500)),2)-1),""),"")</f>
        <v/>
      </c>
      <c r="K237" s="14" t="str">
        <f t="array" ref="K237">IF(IFERROR(INDEX($O$2:$O$500,SMALL(IF(($A$2:$A$500=$L237),ROW($L$2:$R$500)),3)-1),"")&lt;&gt;0,IFERROR(INDEX($O$2:$O$500,SMALL(IF(($A$2:$A$500=$L237),ROW($L$2:$R$500)),3)-1),""),"")</f>
        <v/>
      </c>
      <c r="L237" s="57" t="s">
        <v>166</v>
      </c>
      <c r="M237" s="57" t="s">
        <v>166</v>
      </c>
      <c r="N237" s="57" t="s">
        <v>166</v>
      </c>
      <c r="O237" s="57" t="s">
        <v>166</v>
      </c>
      <c r="P237" s="57" t="s">
        <v>166</v>
      </c>
      <c r="Q237" s="57" t="s">
        <v>166</v>
      </c>
      <c r="R237" s="57" t="s">
        <v>166</v>
      </c>
      <c r="S237" s="58"/>
    </row>
    <row r="238" spans="1:19" x14ac:dyDescent="0.2">
      <c r="A238" s="41" t="str">
        <f t="shared" si="24"/>
        <v/>
      </c>
      <c r="B238" s="44" t="str">
        <f t="shared" si="25"/>
        <v/>
      </c>
      <c r="C238" s="14" t="str">
        <f t="shared" si="26"/>
        <v/>
      </c>
      <c r="D238" s="51" t="str">
        <f t="shared" si="27"/>
        <v/>
      </c>
      <c r="E238" s="41" t="str">
        <f t="shared" si="28"/>
        <v/>
      </c>
      <c r="F238" s="41" t="str">
        <f t="shared" si="29"/>
        <v/>
      </c>
      <c r="G238" s="14" t="str">
        <f t="shared" si="30"/>
        <v/>
      </c>
      <c r="H238" s="41" t="str">
        <f t="shared" si="31"/>
        <v/>
      </c>
      <c r="I238" s="14" t="str">
        <f t="array" ref="I238">IF(IFERROR(INDEX($O$2:$O$500,SMALL(IF(($A$2:$A$500=$L238),ROW($L$2:$R$500)),1)-1),"")&lt;&gt;0,IFERROR(INDEX($O$2:$O$500,SMALL(IF(($A$2:$A$500=$L238),ROW($L$2:$R$500)),1)-1),""),"")</f>
        <v/>
      </c>
      <c r="J238" s="14" t="str">
        <f t="array" ref="J238">IF(IFERROR(INDEX($O$2:$O$500,SMALL(IF(($A$2:$A$500=$L238),ROW($L$2:$R$500)),2)-1),"")&lt;&gt;0,IFERROR(INDEX($O$2:$O$500,SMALL(IF(($A$2:$A$500=$L238),ROW($L$2:$R$500)),2)-1),""),"")</f>
        <v/>
      </c>
      <c r="K238" s="14" t="str">
        <f t="array" ref="K238">IF(IFERROR(INDEX($O$2:$O$500,SMALL(IF(($A$2:$A$500=$L238),ROW($L$2:$R$500)),3)-1),"")&lt;&gt;0,IFERROR(INDEX($O$2:$O$500,SMALL(IF(($A$2:$A$500=$L238),ROW($L$2:$R$500)),3)-1),""),"")</f>
        <v/>
      </c>
      <c r="L238" s="57" t="s">
        <v>166</v>
      </c>
      <c r="M238" s="57" t="s">
        <v>166</v>
      </c>
      <c r="N238" s="57" t="s">
        <v>166</v>
      </c>
      <c r="O238" s="57" t="s">
        <v>166</v>
      </c>
      <c r="P238" s="57" t="s">
        <v>166</v>
      </c>
      <c r="Q238" s="57" t="s">
        <v>166</v>
      </c>
      <c r="R238" s="57" t="s">
        <v>166</v>
      </c>
      <c r="S238" s="58"/>
    </row>
    <row r="239" spans="1:19" x14ac:dyDescent="0.2">
      <c r="A239" s="41" t="str">
        <f t="shared" si="24"/>
        <v/>
      </c>
      <c r="B239" s="44" t="str">
        <f t="shared" si="25"/>
        <v/>
      </c>
      <c r="C239" s="14" t="str">
        <f t="shared" si="26"/>
        <v/>
      </c>
      <c r="D239" s="51" t="str">
        <f t="shared" si="27"/>
        <v/>
      </c>
      <c r="E239" s="41" t="str">
        <f t="shared" si="28"/>
        <v/>
      </c>
      <c r="F239" s="41" t="str">
        <f t="shared" si="29"/>
        <v/>
      </c>
      <c r="G239" s="14" t="str">
        <f t="shared" si="30"/>
        <v/>
      </c>
      <c r="H239" s="41" t="str">
        <f t="shared" si="31"/>
        <v/>
      </c>
      <c r="I239" s="14" t="str">
        <f t="array" ref="I239">IF(IFERROR(INDEX($O$2:$O$500,SMALL(IF(($A$2:$A$500=$L239),ROW($L$2:$R$500)),1)-1),"")&lt;&gt;0,IFERROR(INDEX($O$2:$O$500,SMALL(IF(($A$2:$A$500=$L239),ROW($L$2:$R$500)),1)-1),""),"")</f>
        <v/>
      </c>
      <c r="J239" s="14" t="str">
        <f t="array" ref="J239">IF(IFERROR(INDEX($O$2:$O$500,SMALL(IF(($A$2:$A$500=$L239),ROW($L$2:$R$500)),2)-1),"")&lt;&gt;0,IFERROR(INDEX($O$2:$O$500,SMALL(IF(($A$2:$A$500=$L239),ROW($L$2:$R$500)),2)-1),""),"")</f>
        <v/>
      </c>
      <c r="K239" s="14" t="str">
        <f t="array" ref="K239">IF(IFERROR(INDEX($O$2:$O$500,SMALL(IF(($A$2:$A$500=$L239),ROW($L$2:$R$500)),3)-1),"")&lt;&gt;0,IFERROR(INDEX($O$2:$O$500,SMALL(IF(($A$2:$A$500=$L239),ROW($L$2:$R$500)),3)-1),""),"")</f>
        <v/>
      </c>
      <c r="L239" s="57" t="s">
        <v>166</v>
      </c>
      <c r="M239" s="57" t="s">
        <v>166</v>
      </c>
      <c r="N239" s="57" t="s">
        <v>166</v>
      </c>
      <c r="O239" s="57" t="s">
        <v>166</v>
      </c>
      <c r="P239" s="57" t="s">
        <v>166</v>
      </c>
      <c r="Q239" s="57" t="s">
        <v>166</v>
      </c>
      <c r="R239" s="57" t="s">
        <v>166</v>
      </c>
      <c r="S239" s="58"/>
    </row>
    <row r="240" spans="1:19" x14ac:dyDescent="0.2">
      <c r="A240" s="41" t="str">
        <f t="shared" si="24"/>
        <v/>
      </c>
      <c r="B240" s="44" t="str">
        <f t="shared" si="25"/>
        <v/>
      </c>
      <c r="C240" s="14" t="str">
        <f t="shared" si="26"/>
        <v/>
      </c>
      <c r="D240" s="51" t="str">
        <f t="shared" si="27"/>
        <v/>
      </c>
      <c r="E240" s="41" t="str">
        <f t="shared" si="28"/>
        <v/>
      </c>
      <c r="F240" s="41" t="str">
        <f t="shared" si="29"/>
        <v/>
      </c>
      <c r="G240" s="14" t="str">
        <f t="shared" si="30"/>
        <v/>
      </c>
      <c r="H240" s="41" t="str">
        <f t="shared" si="31"/>
        <v/>
      </c>
      <c r="I240" s="14" t="str">
        <f t="array" ref="I240">IF(IFERROR(INDEX($O$2:$O$500,SMALL(IF(($A$2:$A$500=$L240),ROW($L$2:$R$500)),1)-1),"")&lt;&gt;0,IFERROR(INDEX($O$2:$O$500,SMALL(IF(($A$2:$A$500=$L240),ROW($L$2:$R$500)),1)-1),""),"")</f>
        <v/>
      </c>
      <c r="J240" s="14" t="str">
        <f t="array" ref="J240">IF(IFERROR(INDEX($O$2:$O$500,SMALL(IF(($A$2:$A$500=$L240),ROW($L$2:$R$500)),2)-1),"")&lt;&gt;0,IFERROR(INDEX($O$2:$O$500,SMALL(IF(($A$2:$A$500=$L240),ROW($L$2:$R$500)),2)-1),""),"")</f>
        <v/>
      </c>
      <c r="K240" s="14" t="str">
        <f t="array" ref="K240">IF(IFERROR(INDEX($O$2:$O$500,SMALL(IF(($A$2:$A$500=$L240),ROW($L$2:$R$500)),3)-1),"")&lt;&gt;0,IFERROR(INDEX($O$2:$O$500,SMALL(IF(($A$2:$A$500=$L240),ROW($L$2:$R$500)),3)-1),""),"")</f>
        <v/>
      </c>
      <c r="L240" s="57" t="s">
        <v>166</v>
      </c>
      <c r="M240" s="57" t="s">
        <v>166</v>
      </c>
      <c r="N240" s="57" t="s">
        <v>166</v>
      </c>
      <c r="O240" s="57" t="s">
        <v>166</v>
      </c>
      <c r="P240" s="57" t="s">
        <v>166</v>
      </c>
      <c r="Q240" s="57" t="s">
        <v>166</v>
      </c>
      <c r="R240" s="57" t="s">
        <v>166</v>
      </c>
      <c r="S240" s="58"/>
    </row>
    <row r="241" spans="1:19" x14ac:dyDescent="0.2">
      <c r="A241" s="41" t="str">
        <f t="shared" si="24"/>
        <v/>
      </c>
      <c r="B241" s="44" t="str">
        <f t="shared" si="25"/>
        <v/>
      </c>
      <c r="C241" s="14" t="str">
        <f t="shared" si="26"/>
        <v/>
      </c>
      <c r="D241" s="51" t="str">
        <f t="shared" si="27"/>
        <v/>
      </c>
      <c r="E241" s="41" t="str">
        <f t="shared" si="28"/>
        <v/>
      </c>
      <c r="F241" s="41" t="str">
        <f t="shared" si="29"/>
        <v/>
      </c>
      <c r="G241" s="14" t="str">
        <f t="shared" si="30"/>
        <v/>
      </c>
      <c r="H241" s="41" t="str">
        <f t="shared" si="31"/>
        <v/>
      </c>
      <c r="I241" s="14" t="str">
        <f t="array" ref="I241">IF(IFERROR(INDEX($O$2:$O$500,SMALL(IF(($A$2:$A$500=$L241),ROW($L$2:$R$500)),1)-1),"")&lt;&gt;0,IFERROR(INDEX($O$2:$O$500,SMALL(IF(($A$2:$A$500=$L241),ROW($L$2:$R$500)),1)-1),""),"")</f>
        <v/>
      </c>
      <c r="J241" s="14" t="str">
        <f t="array" ref="J241">IF(IFERROR(INDEX($O$2:$O$500,SMALL(IF(($A$2:$A$500=$L241),ROW($L$2:$R$500)),2)-1),"")&lt;&gt;0,IFERROR(INDEX($O$2:$O$500,SMALL(IF(($A$2:$A$500=$L241),ROW($L$2:$R$500)),2)-1),""),"")</f>
        <v/>
      </c>
      <c r="K241" s="14" t="str">
        <f t="array" ref="K241">IF(IFERROR(INDEX($O$2:$O$500,SMALL(IF(($A$2:$A$500=$L241),ROW($L$2:$R$500)),3)-1),"")&lt;&gt;0,IFERROR(INDEX($O$2:$O$500,SMALL(IF(($A$2:$A$500=$L241),ROW($L$2:$R$500)),3)-1),""),"")</f>
        <v/>
      </c>
      <c r="L241" s="57" t="s">
        <v>166</v>
      </c>
      <c r="M241" s="57" t="s">
        <v>166</v>
      </c>
      <c r="N241" s="57" t="s">
        <v>166</v>
      </c>
      <c r="O241" s="57" t="s">
        <v>166</v>
      </c>
      <c r="P241" s="57" t="s">
        <v>166</v>
      </c>
      <c r="Q241" s="57" t="s">
        <v>166</v>
      </c>
      <c r="R241" s="57" t="s">
        <v>166</v>
      </c>
      <c r="S241" s="58"/>
    </row>
    <row r="242" spans="1:19" x14ac:dyDescent="0.2">
      <c r="A242" s="41" t="str">
        <f t="shared" si="24"/>
        <v/>
      </c>
      <c r="B242" s="44" t="str">
        <f t="shared" si="25"/>
        <v/>
      </c>
      <c r="C242" s="14" t="str">
        <f t="shared" si="26"/>
        <v/>
      </c>
      <c r="D242" s="51" t="str">
        <f t="shared" si="27"/>
        <v/>
      </c>
      <c r="E242" s="41" t="str">
        <f t="shared" si="28"/>
        <v/>
      </c>
      <c r="F242" s="41" t="str">
        <f t="shared" si="29"/>
        <v/>
      </c>
      <c r="G242" s="14" t="str">
        <f t="shared" si="30"/>
        <v/>
      </c>
      <c r="H242" s="41" t="str">
        <f t="shared" si="31"/>
        <v/>
      </c>
      <c r="I242" s="14" t="str">
        <f t="array" ref="I242">IF(IFERROR(INDEX($O$2:$O$500,SMALL(IF(($A$2:$A$500=$L242),ROW($L$2:$R$500)),1)-1),"")&lt;&gt;0,IFERROR(INDEX($O$2:$O$500,SMALL(IF(($A$2:$A$500=$L242),ROW($L$2:$R$500)),1)-1),""),"")</f>
        <v/>
      </c>
      <c r="J242" s="14" t="str">
        <f t="array" ref="J242">IF(IFERROR(INDEX($O$2:$O$500,SMALL(IF(($A$2:$A$500=$L242),ROW($L$2:$R$500)),2)-1),"")&lt;&gt;0,IFERROR(INDEX($O$2:$O$500,SMALL(IF(($A$2:$A$500=$L242),ROW($L$2:$R$500)),2)-1),""),"")</f>
        <v/>
      </c>
      <c r="K242" s="14" t="str">
        <f t="array" ref="K242">IF(IFERROR(INDEX($O$2:$O$500,SMALL(IF(($A$2:$A$500=$L242),ROW($L$2:$R$500)),3)-1),"")&lt;&gt;0,IFERROR(INDEX($O$2:$O$500,SMALL(IF(($A$2:$A$500=$L242),ROW($L$2:$R$500)),3)-1),""),"")</f>
        <v/>
      </c>
      <c r="L242" s="57" t="s">
        <v>166</v>
      </c>
      <c r="M242" s="57" t="s">
        <v>166</v>
      </c>
      <c r="N242" s="57" t="s">
        <v>166</v>
      </c>
      <c r="O242" s="57" t="s">
        <v>166</v>
      </c>
      <c r="P242" s="57" t="s">
        <v>166</v>
      </c>
      <c r="Q242" s="57" t="s">
        <v>166</v>
      </c>
      <c r="R242" s="57" t="s">
        <v>166</v>
      </c>
      <c r="S242" s="58"/>
    </row>
    <row r="243" spans="1:19" x14ac:dyDescent="0.2">
      <c r="A243" s="41" t="str">
        <f t="shared" si="24"/>
        <v/>
      </c>
      <c r="B243" s="44" t="str">
        <f t="shared" si="25"/>
        <v/>
      </c>
      <c r="C243" s="14" t="str">
        <f t="shared" si="26"/>
        <v/>
      </c>
      <c r="D243" s="51" t="str">
        <f t="shared" si="27"/>
        <v/>
      </c>
      <c r="E243" s="41" t="str">
        <f t="shared" si="28"/>
        <v/>
      </c>
      <c r="F243" s="41" t="str">
        <f t="shared" si="29"/>
        <v/>
      </c>
      <c r="G243" s="14" t="str">
        <f t="shared" si="30"/>
        <v/>
      </c>
      <c r="H243" s="41" t="str">
        <f t="shared" si="31"/>
        <v/>
      </c>
      <c r="I243" s="14" t="str">
        <f t="array" ref="I243">IF(IFERROR(INDEX($O$2:$O$500,SMALL(IF(($A$2:$A$500=$L243),ROW($L$2:$R$500)),1)-1),"")&lt;&gt;0,IFERROR(INDEX($O$2:$O$500,SMALL(IF(($A$2:$A$500=$L243),ROW($L$2:$R$500)),1)-1),""),"")</f>
        <v/>
      </c>
      <c r="J243" s="14" t="str">
        <f t="array" ref="J243">IF(IFERROR(INDEX($O$2:$O$500,SMALL(IF(($A$2:$A$500=$L243),ROW($L$2:$R$500)),2)-1),"")&lt;&gt;0,IFERROR(INDEX($O$2:$O$500,SMALL(IF(($A$2:$A$500=$L243),ROW($L$2:$R$500)),2)-1),""),"")</f>
        <v/>
      </c>
      <c r="K243" s="14" t="str">
        <f t="array" ref="K243">IF(IFERROR(INDEX($O$2:$O$500,SMALL(IF(($A$2:$A$500=$L243),ROW($L$2:$R$500)),3)-1),"")&lt;&gt;0,IFERROR(INDEX($O$2:$O$500,SMALL(IF(($A$2:$A$500=$L243),ROW($L$2:$R$500)),3)-1),""),"")</f>
        <v/>
      </c>
      <c r="L243" s="57" t="s">
        <v>166</v>
      </c>
      <c r="M243" s="57" t="s">
        <v>166</v>
      </c>
      <c r="N243" s="57" t="s">
        <v>166</v>
      </c>
      <c r="O243" s="57" t="s">
        <v>166</v>
      </c>
      <c r="P243" s="57" t="s">
        <v>166</v>
      </c>
      <c r="Q243" s="57" t="s">
        <v>166</v>
      </c>
      <c r="R243" s="57" t="s">
        <v>166</v>
      </c>
      <c r="S243" s="58"/>
    </row>
    <row r="244" spans="1:19" x14ac:dyDescent="0.2">
      <c r="A244" s="41" t="str">
        <f t="shared" si="24"/>
        <v/>
      </c>
      <c r="B244" s="44" t="str">
        <f t="shared" si="25"/>
        <v/>
      </c>
      <c r="C244" s="14" t="str">
        <f t="shared" si="26"/>
        <v/>
      </c>
      <c r="D244" s="51" t="str">
        <f t="shared" si="27"/>
        <v/>
      </c>
      <c r="E244" s="41" t="str">
        <f t="shared" si="28"/>
        <v/>
      </c>
      <c r="F244" s="41" t="str">
        <f t="shared" si="29"/>
        <v/>
      </c>
      <c r="G244" s="14" t="str">
        <f t="shared" si="30"/>
        <v/>
      </c>
      <c r="H244" s="41" t="str">
        <f t="shared" si="31"/>
        <v/>
      </c>
      <c r="I244" s="14" t="str">
        <f t="array" ref="I244">IF(IFERROR(INDEX($O$2:$O$500,SMALL(IF(($A$2:$A$500=$L244),ROW($L$2:$R$500)),1)-1),"")&lt;&gt;0,IFERROR(INDEX($O$2:$O$500,SMALL(IF(($A$2:$A$500=$L244),ROW($L$2:$R$500)),1)-1),""),"")</f>
        <v/>
      </c>
      <c r="J244" s="14" t="str">
        <f t="array" ref="J244">IF(IFERROR(INDEX($O$2:$O$500,SMALL(IF(($A$2:$A$500=$L244),ROW($L$2:$R$500)),2)-1),"")&lt;&gt;0,IFERROR(INDEX($O$2:$O$500,SMALL(IF(($A$2:$A$500=$L244),ROW($L$2:$R$500)),2)-1),""),"")</f>
        <v/>
      </c>
      <c r="K244" s="14" t="str">
        <f t="array" ref="K244">IF(IFERROR(INDEX($O$2:$O$500,SMALL(IF(($A$2:$A$500=$L244),ROW($L$2:$R$500)),3)-1),"")&lt;&gt;0,IFERROR(INDEX($O$2:$O$500,SMALL(IF(($A$2:$A$500=$L244),ROW($L$2:$R$500)),3)-1),""),"")</f>
        <v/>
      </c>
      <c r="L244" s="57" t="s">
        <v>166</v>
      </c>
      <c r="M244" s="57" t="s">
        <v>166</v>
      </c>
      <c r="N244" s="57" t="s">
        <v>166</v>
      </c>
      <c r="O244" s="57" t="s">
        <v>166</v>
      </c>
      <c r="P244" s="57" t="s">
        <v>166</v>
      </c>
      <c r="Q244" s="57" t="s">
        <v>166</v>
      </c>
      <c r="R244" s="57" t="s">
        <v>166</v>
      </c>
      <c r="S244" s="58"/>
    </row>
    <row r="245" spans="1:19" x14ac:dyDescent="0.2">
      <c r="A245" s="41" t="str">
        <f t="shared" si="24"/>
        <v/>
      </c>
      <c r="B245" s="44" t="str">
        <f t="shared" si="25"/>
        <v/>
      </c>
      <c r="C245" s="14" t="str">
        <f t="shared" si="26"/>
        <v/>
      </c>
      <c r="D245" s="51" t="str">
        <f t="shared" si="27"/>
        <v/>
      </c>
      <c r="E245" s="41" t="str">
        <f t="shared" si="28"/>
        <v/>
      </c>
      <c r="F245" s="41" t="str">
        <f t="shared" si="29"/>
        <v/>
      </c>
      <c r="G245" s="14" t="str">
        <f t="shared" si="30"/>
        <v/>
      </c>
      <c r="H245" s="41" t="str">
        <f t="shared" si="31"/>
        <v/>
      </c>
      <c r="I245" s="14" t="str">
        <f t="array" ref="I245">IF(IFERROR(INDEX($O$2:$O$500,SMALL(IF(($A$2:$A$500=$L245),ROW($L$2:$R$500)),1)-1),"")&lt;&gt;0,IFERROR(INDEX($O$2:$O$500,SMALL(IF(($A$2:$A$500=$L245),ROW($L$2:$R$500)),1)-1),""),"")</f>
        <v/>
      </c>
      <c r="J245" s="14" t="str">
        <f t="array" ref="J245">IF(IFERROR(INDEX($O$2:$O$500,SMALL(IF(($A$2:$A$500=$L245),ROW($L$2:$R$500)),2)-1),"")&lt;&gt;0,IFERROR(INDEX($O$2:$O$500,SMALL(IF(($A$2:$A$500=$L245),ROW($L$2:$R$500)),2)-1),""),"")</f>
        <v/>
      </c>
      <c r="K245" s="14" t="str">
        <f t="array" ref="K245">IF(IFERROR(INDEX($O$2:$O$500,SMALL(IF(($A$2:$A$500=$L245),ROW($L$2:$R$500)),3)-1),"")&lt;&gt;0,IFERROR(INDEX($O$2:$O$500,SMALL(IF(($A$2:$A$500=$L245),ROW($L$2:$R$500)),3)-1),""),"")</f>
        <v/>
      </c>
      <c r="L245" s="57" t="s">
        <v>166</v>
      </c>
      <c r="M245" s="57" t="s">
        <v>166</v>
      </c>
      <c r="N245" s="57" t="s">
        <v>166</v>
      </c>
      <c r="O245" s="57" t="s">
        <v>166</v>
      </c>
      <c r="P245" s="57" t="s">
        <v>166</v>
      </c>
      <c r="Q245" s="57" t="s">
        <v>166</v>
      </c>
      <c r="R245" s="57" t="s">
        <v>166</v>
      </c>
      <c r="S245" s="58"/>
    </row>
    <row r="246" spans="1:19" x14ac:dyDescent="0.2">
      <c r="A246" s="41" t="str">
        <f t="shared" si="24"/>
        <v/>
      </c>
      <c r="B246" s="44" t="str">
        <f t="shared" si="25"/>
        <v/>
      </c>
      <c r="C246" s="14" t="str">
        <f t="shared" si="26"/>
        <v/>
      </c>
      <c r="D246" s="51" t="str">
        <f t="shared" si="27"/>
        <v/>
      </c>
      <c r="E246" s="41" t="str">
        <f t="shared" si="28"/>
        <v/>
      </c>
      <c r="F246" s="41" t="str">
        <f t="shared" si="29"/>
        <v/>
      </c>
      <c r="G246" s="14" t="str">
        <f t="shared" si="30"/>
        <v/>
      </c>
      <c r="H246" s="41" t="str">
        <f t="shared" si="31"/>
        <v/>
      </c>
      <c r="I246" s="14" t="str">
        <f t="array" ref="I246">IF(IFERROR(INDEX($O$2:$O$500,SMALL(IF(($A$2:$A$500=$L246),ROW($L$2:$R$500)),1)-1),"")&lt;&gt;0,IFERROR(INDEX($O$2:$O$500,SMALL(IF(($A$2:$A$500=$L246),ROW($L$2:$R$500)),1)-1),""),"")</f>
        <v/>
      </c>
      <c r="J246" s="14" t="str">
        <f t="array" ref="J246">IF(IFERROR(INDEX($O$2:$O$500,SMALL(IF(($A$2:$A$500=$L246),ROW($L$2:$R$500)),2)-1),"")&lt;&gt;0,IFERROR(INDEX($O$2:$O$500,SMALL(IF(($A$2:$A$500=$L246),ROW($L$2:$R$500)),2)-1),""),"")</f>
        <v/>
      </c>
      <c r="K246" s="14" t="str">
        <f t="array" ref="K246">IF(IFERROR(INDEX($O$2:$O$500,SMALL(IF(($A$2:$A$500=$L246),ROW($L$2:$R$500)),3)-1),"")&lt;&gt;0,IFERROR(INDEX($O$2:$O$500,SMALL(IF(($A$2:$A$500=$L246),ROW($L$2:$R$500)),3)-1),""),"")</f>
        <v/>
      </c>
      <c r="L246" s="57" t="s">
        <v>166</v>
      </c>
      <c r="M246" s="57" t="s">
        <v>166</v>
      </c>
      <c r="N246" s="57" t="s">
        <v>166</v>
      </c>
      <c r="O246" s="57" t="s">
        <v>166</v>
      </c>
      <c r="P246" s="57" t="s">
        <v>166</v>
      </c>
      <c r="Q246" s="57" t="s">
        <v>166</v>
      </c>
      <c r="R246" s="57" t="s">
        <v>166</v>
      </c>
      <c r="S246" s="58"/>
    </row>
    <row r="247" spans="1:19" x14ac:dyDescent="0.2">
      <c r="A247" s="41" t="str">
        <f t="shared" si="24"/>
        <v/>
      </c>
      <c r="B247" s="44" t="str">
        <f t="shared" si="25"/>
        <v/>
      </c>
      <c r="C247" s="14" t="str">
        <f t="shared" si="26"/>
        <v/>
      </c>
      <c r="D247" s="51" t="str">
        <f t="shared" si="27"/>
        <v/>
      </c>
      <c r="E247" s="41" t="str">
        <f t="shared" si="28"/>
        <v/>
      </c>
      <c r="F247" s="41" t="str">
        <f t="shared" si="29"/>
        <v/>
      </c>
      <c r="G247" s="14" t="str">
        <f t="shared" si="30"/>
        <v/>
      </c>
      <c r="H247" s="41" t="str">
        <f t="shared" si="31"/>
        <v/>
      </c>
      <c r="I247" s="14" t="str">
        <f t="array" ref="I247">IF(IFERROR(INDEX($O$2:$O$500,SMALL(IF(($A$2:$A$500=$L247),ROW($L$2:$R$500)),1)-1),"")&lt;&gt;0,IFERROR(INDEX($O$2:$O$500,SMALL(IF(($A$2:$A$500=$L247),ROW($L$2:$R$500)),1)-1),""),"")</f>
        <v/>
      </c>
      <c r="J247" s="14" t="str">
        <f t="array" ref="J247">IF(IFERROR(INDEX($O$2:$O$500,SMALL(IF(($A$2:$A$500=$L247),ROW($L$2:$R$500)),2)-1),"")&lt;&gt;0,IFERROR(INDEX($O$2:$O$500,SMALL(IF(($A$2:$A$500=$L247),ROW($L$2:$R$500)),2)-1),""),"")</f>
        <v/>
      </c>
      <c r="K247" s="14" t="str">
        <f t="array" ref="K247">IF(IFERROR(INDEX($O$2:$O$500,SMALL(IF(($A$2:$A$500=$L247),ROW($L$2:$R$500)),3)-1),"")&lt;&gt;0,IFERROR(INDEX($O$2:$O$500,SMALL(IF(($A$2:$A$500=$L247),ROW($L$2:$R$500)),3)-1),""),"")</f>
        <v/>
      </c>
      <c r="L247" s="57" t="s">
        <v>166</v>
      </c>
      <c r="M247" s="57" t="s">
        <v>166</v>
      </c>
      <c r="N247" s="57" t="s">
        <v>166</v>
      </c>
      <c r="O247" s="57" t="s">
        <v>166</v>
      </c>
      <c r="P247" s="57" t="s">
        <v>166</v>
      </c>
      <c r="Q247" s="57" t="s">
        <v>166</v>
      </c>
      <c r="R247" s="57" t="s">
        <v>166</v>
      </c>
      <c r="S247" s="58"/>
    </row>
    <row r="248" spans="1:19" x14ac:dyDescent="0.2">
      <c r="A248" s="41" t="str">
        <f t="shared" si="24"/>
        <v/>
      </c>
      <c r="B248" s="44" t="str">
        <f t="shared" si="25"/>
        <v/>
      </c>
      <c r="C248" s="14" t="str">
        <f t="shared" si="26"/>
        <v/>
      </c>
      <c r="D248" s="51" t="str">
        <f t="shared" si="27"/>
        <v/>
      </c>
      <c r="E248" s="41" t="str">
        <f t="shared" si="28"/>
        <v/>
      </c>
      <c r="F248" s="41" t="str">
        <f t="shared" si="29"/>
        <v/>
      </c>
      <c r="G248" s="14" t="str">
        <f t="shared" si="30"/>
        <v/>
      </c>
      <c r="H248" s="41" t="str">
        <f t="shared" si="31"/>
        <v/>
      </c>
      <c r="I248" s="14" t="str">
        <f t="array" ref="I248">IF(IFERROR(INDEX($O$2:$O$500,SMALL(IF(($A$2:$A$500=$L248),ROW($L$2:$R$500)),1)-1),"")&lt;&gt;0,IFERROR(INDEX($O$2:$O$500,SMALL(IF(($A$2:$A$500=$L248),ROW($L$2:$R$500)),1)-1),""),"")</f>
        <v/>
      </c>
      <c r="J248" s="14" t="str">
        <f t="array" ref="J248">IF(IFERROR(INDEX($O$2:$O$500,SMALL(IF(($A$2:$A$500=$L248),ROW($L$2:$R$500)),2)-1),"")&lt;&gt;0,IFERROR(INDEX($O$2:$O$500,SMALL(IF(($A$2:$A$500=$L248),ROW($L$2:$R$500)),2)-1),""),"")</f>
        <v/>
      </c>
      <c r="K248" s="14" t="str">
        <f t="array" ref="K248">IF(IFERROR(INDEX($O$2:$O$500,SMALL(IF(($A$2:$A$500=$L248),ROW($L$2:$R$500)),3)-1),"")&lt;&gt;0,IFERROR(INDEX($O$2:$O$500,SMALL(IF(($A$2:$A$500=$L248),ROW($L$2:$R$500)),3)-1),""),"")</f>
        <v/>
      </c>
      <c r="L248" s="57" t="s">
        <v>166</v>
      </c>
      <c r="M248" s="57" t="s">
        <v>166</v>
      </c>
      <c r="N248" s="57" t="s">
        <v>166</v>
      </c>
      <c r="O248" s="57" t="s">
        <v>166</v>
      </c>
      <c r="P248" s="57" t="s">
        <v>166</v>
      </c>
      <c r="Q248" s="57" t="s">
        <v>166</v>
      </c>
      <c r="R248" s="57" t="s">
        <v>166</v>
      </c>
      <c r="S248" s="58"/>
    </row>
    <row r="249" spans="1:19" x14ac:dyDescent="0.2">
      <c r="A249" s="41" t="str">
        <f t="shared" si="24"/>
        <v/>
      </c>
      <c r="B249" s="44" t="str">
        <f t="shared" si="25"/>
        <v/>
      </c>
      <c r="C249" s="14" t="str">
        <f t="shared" si="26"/>
        <v/>
      </c>
      <c r="D249" s="51" t="str">
        <f t="shared" si="27"/>
        <v/>
      </c>
      <c r="E249" s="41" t="str">
        <f t="shared" si="28"/>
        <v/>
      </c>
      <c r="F249" s="41" t="str">
        <f t="shared" si="29"/>
        <v/>
      </c>
      <c r="G249" s="14" t="str">
        <f t="shared" si="30"/>
        <v/>
      </c>
      <c r="H249" s="41" t="str">
        <f t="shared" si="31"/>
        <v/>
      </c>
      <c r="I249" s="14" t="str">
        <f t="array" ref="I249">IF(IFERROR(INDEX($O$2:$O$500,SMALL(IF(($A$2:$A$500=$L249),ROW($L$2:$R$500)),1)-1),"")&lt;&gt;0,IFERROR(INDEX($O$2:$O$500,SMALL(IF(($A$2:$A$500=$L249),ROW($L$2:$R$500)),1)-1),""),"")</f>
        <v/>
      </c>
      <c r="J249" s="14" t="str">
        <f t="array" ref="J249">IF(IFERROR(INDEX($O$2:$O$500,SMALL(IF(($A$2:$A$500=$L249),ROW($L$2:$R$500)),2)-1),"")&lt;&gt;0,IFERROR(INDEX($O$2:$O$500,SMALL(IF(($A$2:$A$500=$L249),ROW($L$2:$R$500)),2)-1),""),"")</f>
        <v/>
      </c>
      <c r="K249" s="14" t="str">
        <f t="array" ref="K249">IF(IFERROR(INDEX($O$2:$O$500,SMALL(IF(($A$2:$A$500=$L249),ROW($L$2:$R$500)),3)-1),"")&lt;&gt;0,IFERROR(INDEX($O$2:$O$500,SMALL(IF(($A$2:$A$500=$L249),ROW($L$2:$R$500)),3)-1),""),"")</f>
        <v/>
      </c>
      <c r="L249" s="57" t="s">
        <v>166</v>
      </c>
      <c r="M249" s="57" t="s">
        <v>166</v>
      </c>
      <c r="N249" s="57" t="s">
        <v>166</v>
      </c>
      <c r="O249" s="57" t="s">
        <v>166</v>
      </c>
      <c r="P249" s="57" t="s">
        <v>166</v>
      </c>
      <c r="Q249" s="57" t="s">
        <v>166</v>
      </c>
      <c r="R249" s="57" t="s">
        <v>166</v>
      </c>
      <c r="S249" s="58"/>
    </row>
    <row r="250" spans="1:19" x14ac:dyDescent="0.2">
      <c r="A250" s="41" t="str">
        <f t="shared" si="24"/>
        <v/>
      </c>
      <c r="B250" s="44" t="str">
        <f t="shared" si="25"/>
        <v/>
      </c>
      <c r="C250" s="14" t="str">
        <f t="shared" si="26"/>
        <v/>
      </c>
      <c r="D250" s="51" t="str">
        <f t="shared" si="27"/>
        <v/>
      </c>
      <c r="E250" s="41" t="str">
        <f t="shared" si="28"/>
        <v/>
      </c>
      <c r="F250" s="41" t="str">
        <f t="shared" si="29"/>
        <v/>
      </c>
      <c r="G250" s="14" t="str">
        <f t="shared" si="30"/>
        <v/>
      </c>
      <c r="H250" s="41" t="str">
        <f t="shared" si="31"/>
        <v/>
      </c>
      <c r="I250" s="14" t="str">
        <f t="array" ref="I250">IF(IFERROR(INDEX($O$2:$O$500,SMALL(IF(($A$2:$A$500=$L250),ROW($L$2:$R$500)),1)-1),"")&lt;&gt;0,IFERROR(INDEX($O$2:$O$500,SMALL(IF(($A$2:$A$500=$L250),ROW($L$2:$R$500)),1)-1),""),"")</f>
        <v/>
      </c>
      <c r="J250" s="14" t="str">
        <f t="array" ref="J250">IF(IFERROR(INDEX($O$2:$O$500,SMALL(IF(($A$2:$A$500=$L250),ROW($L$2:$R$500)),2)-1),"")&lt;&gt;0,IFERROR(INDEX($O$2:$O$500,SMALL(IF(($A$2:$A$500=$L250),ROW($L$2:$R$500)),2)-1),""),"")</f>
        <v/>
      </c>
      <c r="K250" s="14" t="str">
        <f t="array" ref="K250">IF(IFERROR(INDEX($O$2:$O$500,SMALL(IF(($A$2:$A$500=$L250),ROW($L$2:$R$500)),3)-1),"")&lt;&gt;0,IFERROR(INDEX($O$2:$O$500,SMALL(IF(($A$2:$A$500=$L250),ROW($L$2:$R$500)),3)-1),""),"")</f>
        <v/>
      </c>
      <c r="L250" s="57" t="s">
        <v>166</v>
      </c>
      <c r="M250" s="57" t="s">
        <v>166</v>
      </c>
      <c r="N250" s="57" t="s">
        <v>166</v>
      </c>
      <c r="O250" s="57" t="s">
        <v>166</v>
      </c>
      <c r="P250" s="57" t="s">
        <v>166</v>
      </c>
      <c r="Q250" s="57" t="s">
        <v>166</v>
      </c>
      <c r="R250" s="57" t="s">
        <v>166</v>
      </c>
      <c r="S250" s="58"/>
    </row>
    <row r="251" spans="1:19" x14ac:dyDescent="0.2">
      <c r="A251" s="41" t="str">
        <f t="shared" si="24"/>
        <v/>
      </c>
      <c r="B251" s="44" t="str">
        <f t="shared" si="25"/>
        <v/>
      </c>
      <c r="C251" s="14" t="str">
        <f t="shared" si="26"/>
        <v/>
      </c>
      <c r="D251" s="51" t="str">
        <f t="shared" si="27"/>
        <v/>
      </c>
      <c r="E251" s="41" t="str">
        <f t="shared" si="28"/>
        <v/>
      </c>
      <c r="F251" s="41" t="str">
        <f t="shared" si="29"/>
        <v/>
      </c>
      <c r="G251" s="14" t="str">
        <f t="shared" si="30"/>
        <v/>
      </c>
      <c r="H251" s="41" t="str">
        <f t="shared" si="31"/>
        <v/>
      </c>
      <c r="I251" s="14" t="str">
        <f t="array" ref="I251">IF(IFERROR(INDEX($O$2:$O$500,SMALL(IF(($A$2:$A$500=$L251),ROW($L$2:$R$500)),1)-1),"")&lt;&gt;0,IFERROR(INDEX($O$2:$O$500,SMALL(IF(($A$2:$A$500=$L251),ROW($L$2:$R$500)),1)-1),""),"")</f>
        <v/>
      </c>
      <c r="J251" s="14" t="str">
        <f t="array" ref="J251">IF(IFERROR(INDEX($O$2:$O$500,SMALL(IF(($A$2:$A$500=$L251),ROW($L$2:$R$500)),2)-1),"")&lt;&gt;0,IFERROR(INDEX($O$2:$O$500,SMALL(IF(($A$2:$A$500=$L251),ROW($L$2:$R$500)),2)-1),""),"")</f>
        <v/>
      </c>
      <c r="K251" s="14" t="str">
        <f t="array" ref="K251">IF(IFERROR(INDEX($O$2:$O$500,SMALL(IF(($A$2:$A$500=$L251),ROW($L$2:$R$500)),3)-1),"")&lt;&gt;0,IFERROR(INDEX($O$2:$O$500,SMALL(IF(($A$2:$A$500=$L251),ROW($L$2:$R$500)),3)-1),""),"")</f>
        <v/>
      </c>
      <c r="L251" s="57" t="s">
        <v>166</v>
      </c>
      <c r="M251" s="57" t="s">
        <v>166</v>
      </c>
      <c r="N251" s="57" t="s">
        <v>166</v>
      </c>
      <c r="O251" s="57" t="s">
        <v>166</v>
      </c>
      <c r="P251" s="57" t="s">
        <v>166</v>
      </c>
      <c r="Q251" s="57" t="s">
        <v>166</v>
      </c>
      <c r="R251" s="57" t="s">
        <v>166</v>
      </c>
      <c r="S251" s="58"/>
    </row>
    <row r="252" spans="1:19" x14ac:dyDescent="0.2">
      <c r="A252" s="41" t="str">
        <f t="shared" si="24"/>
        <v/>
      </c>
      <c r="B252" s="44" t="str">
        <f t="shared" si="25"/>
        <v/>
      </c>
      <c r="C252" s="14" t="str">
        <f t="shared" si="26"/>
        <v/>
      </c>
      <c r="D252" s="51" t="str">
        <f t="shared" si="27"/>
        <v/>
      </c>
      <c r="E252" s="41" t="str">
        <f t="shared" si="28"/>
        <v/>
      </c>
      <c r="F252" s="41" t="str">
        <f t="shared" si="29"/>
        <v/>
      </c>
      <c r="G252" s="14" t="str">
        <f t="shared" si="30"/>
        <v/>
      </c>
      <c r="H252" s="41" t="str">
        <f t="shared" si="31"/>
        <v/>
      </c>
      <c r="I252" s="14" t="str">
        <f t="array" ref="I252">IF(IFERROR(INDEX($O$2:$O$500,SMALL(IF(($A$2:$A$500=$L252),ROW($L$2:$R$500)),1)-1),"")&lt;&gt;0,IFERROR(INDEX($O$2:$O$500,SMALL(IF(($A$2:$A$500=$L252),ROW($L$2:$R$500)),1)-1),""),"")</f>
        <v/>
      </c>
      <c r="J252" s="14" t="str">
        <f t="array" ref="J252">IF(IFERROR(INDEX($O$2:$O$500,SMALL(IF(($A$2:$A$500=$L252),ROW($L$2:$R$500)),2)-1),"")&lt;&gt;0,IFERROR(INDEX($O$2:$O$500,SMALL(IF(($A$2:$A$500=$L252),ROW($L$2:$R$500)),2)-1),""),"")</f>
        <v/>
      </c>
      <c r="K252" s="14" t="str">
        <f t="array" ref="K252">IF(IFERROR(INDEX($O$2:$O$500,SMALL(IF(($A$2:$A$500=$L252),ROW($L$2:$R$500)),3)-1),"")&lt;&gt;0,IFERROR(INDEX($O$2:$O$500,SMALL(IF(($A$2:$A$500=$L252),ROW($L$2:$R$500)),3)-1),""),"")</f>
        <v/>
      </c>
      <c r="L252" s="57" t="s">
        <v>166</v>
      </c>
      <c r="M252" s="57" t="s">
        <v>166</v>
      </c>
      <c r="N252" s="57" t="s">
        <v>166</v>
      </c>
      <c r="O252" s="57" t="s">
        <v>166</v>
      </c>
      <c r="P252" s="57" t="s">
        <v>166</v>
      </c>
      <c r="Q252" s="57" t="s">
        <v>166</v>
      </c>
      <c r="R252" s="57" t="s">
        <v>166</v>
      </c>
      <c r="S252" s="58"/>
    </row>
    <row r="253" spans="1:19" x14ac:dyDescent="0.2">
      <c r="A253" s="41" t="str">
        <f t="shared" si="24"/>
        <v/>
      </c>
      <c r="B253" s="44" t="str">
        <f t="shared" si="25"/>
        <v/>
      </c>
      <c r="C253" s="14" t="str">
        <f t="shared" si="26"/>
        <v/>
      </c>
      <c r="D253" s="51" t="str">
        <f t="shared" si="27"/>
        <v/>
      </c>
      <c r="E253" s="41" t="str">
        <f t="shared" si="28"/>
        <v/>
      </c>
      <c r="F253" s="41" t="str">
        <f t="shared" si="29"/>
        <v/>
      </c>
      <c r="G253" s="14" t="str">
        <f t="shared" si="30"/>
        <v/>
      </c>
      <c r="H253" s="41" t="str">
        <f t="shared" si="31"/>
        <v/>
      </c>
      <c r="I253" s="14" t="str">
        <f t="array" ref="I253">IF(IFERROR(INDEX($O$2:$O$500,SMALL(IF(($A$2:$A$500=$L253),ROW($L$2:$R$500)),1)-1),"")&lt;&gt;0,IFERROR(INDEX($O$2:$O$500,SMALL(IF(($A$2:$A$500=$L253),ROW($L$2:$R$500)),1)-1),""),"")</f>
        <v/>
      </c>
      <c r="J253" s="14" t="str">
        <f t="array" ref="J253">IF(IFERROR(INDEX($O$2:$O$500,SMALL(IF(($A$2:$A$500=$L253),ROW($L$2:$R$500)),2)-1),"")&lt;&gt;0,IFERROR(INDEX($O$2:$O$500,SMALL(IF(($A$2:$A$500=$L253),ROW($L$2:$R$500)),2)-1),""),"")</f>
        <v/>
      </c>
      <c r="K253" s="14" t="str">
        <f t="array" ref="K253">IF(IFERROR(INDEX($O$2:$O$500,SMALL(IF(($A$2:$A$500=$L253),ROW($L$2:$R$500)),3)-1),"")&lt;&gt;0,IFERROR(INDEX($O$2:$O$500,SMALL(IF(($A$2:$A$500=$L253),ROW($L$2:$R$500)),3)-1),""),"")</f>
        <v/>
      </c>
      <c r="L253" s="57" t="s">
        <v>166</v>
      </c>
      <c r="M253" s="57" t="s">
        <v>166</v>
      </c>
      <c r="N253" s="57" t="s">
        <v>166</v>
      </c>
      <c r="O253" s="57" t="s">
        <v>166</v>
      </c>
      <c r="P253" s="57" t="s">
        <v>166</v>
      </c>
      <c r="Q253" s="57" t="s">
        <v>166</v>
      </c>
      <c r="R253" s="57" t="s">
        <v>166</v>
      </c>
      <c r="S253" s="58"/>
    </row>
    <row r="254" spans="1:19" x14ac:dyDescent="0.2">
      <c r="A254" s="41" t="str">
        <f t="shared" si="24"/>
        <v/>
      </c>
      <c r="B254" s="44" t="str">
        <f t="shared" si="25"/>
        <v/>
      </c>
      <c r="C254" s="14" t="str">
        <f t="shared" si="26"/>
        <v/>
      </c>
      <c r="D254" s="51" t="str">
        <f t="shared" si="27"/>
        <v/>
      </c>
      <c r="E254" s="41" t="str">
        <f t="shared" si="28"/>
        <v/>
      </c>
      <c r="F254" s="41" t="str">
        <f t="shared" si="29"/>
        <v/>
      </c>
      <c r="G254" s="14" t="str">
        <f t="shared" si="30"/>
        <v/>
      </c>
      <c r="H254" s="41" t="str">
        <f t="shared" si="31"/>
        <v/>
      </c>
      <c r="I254" s="14" t="str">
        <f t="array" ref="I254">IF(IFERROR(INDEX($O$2:$O$500,SMALL(IF(($A$2:$A$500=$L254),ROW($L$2:$R$500)),1)-1),"")&lt;&gt;0,IFERROR(INDEX($O$2:$O$500,SMALL(IF(($A$2:$A$500=$L254),ROW($L$2:$R$500)),1)-1),""),"")</f>
        <v/>
      </c>
      <c r="J254" s="14" t="str">
        <f t="array" ref="J254">IF(IFERROR(INDEX($O$2:$O$500,SMALL(IF(($A$2:$A$500=$L254),ROW($L$2:$R$500)),2)-1),"")&lt;&gt;0,IFERROR(INDEX($O$2:$O$500,SMALL(IF(($A$2:$A$500=$L254),ROW($L$2:$R$500)),2)-1),""),"")</f>
        <v/>
      </c>
      <c r="K254" s="14" t="str">
        <f t="array" ref="K254">IF(IFERROR(INDEX($O$2:$O$500,SMALL(IF(($A$2:$A$500=$L254),ROW($L$2:$R$500)),3)-1),"")&lt;&gt;0,IFERROR(INDEX($O$2:$O$500,SMALL(IF(($A$2:$A$500=$L254),ROW($L$2:$R$500)),3)-1),""),"")</f>
        <v/>
      </c>
      <c r="L254" s="57" t="s">
        <v>166</v>
      </c>
      <c r="M254" s="57" t="s">
        <v>166</v>
      </c>
      <c r="N254" s="57" t="s">
        <v>166</v>
      </c>
      <c r="O254" s="57" t="s">
        <v>166</v>
      </c>
      <c r="P254" s="57" t="s">
        <v>166</v>
      </c>
      <c r="Q254" s="57" t="s">
        <v>166</v>
      </c>
      <c r="R254" s="57" t="s">
        <v>166</v>
      </c>
      <c r="S254" s="58"/>
    </row>
    <row r="255" spans="1:19" x14ac:dyDescent="0.2">
      <c r="A255" s="41" t="str">
        <f t="shared" si="24"/>
        <v/>
      </c>
      <c r="B255" s="44" t="str">
        <f t="shared" si="25"/>
        <v/>
      </c>
      <c r="C255" s="14" t="str">
        <f t="shared" si="26"/>
        <v/>
      </c>
      <c r="D255" s="51" t="str">
        <f t="shared" si="27"/>
        <v/>
      </c>
      <c r="E255" s="41" t="str">
        <f t="shared" si="28"/>
        <v/>
      </c>
      <c r="F255" s="41" t="str">
        <f t="shared" si="29"/>
        <v/>
      </c>
      <c r="G255" s="14" t="str">
        <f t="shared" si="30"/>
        <v/>
      </c>
      <c r="H255" s="41" t="str">
        <f t="shared" si="31"/>
        <v/>
      </c>
      <c r="I255" s="14" t="str">
        <f t="array" ref="I255">IF(IFERROR(INDEX($O$2:$O$500,SMALL(IF(($A$2:$A$500=$L255),ROW($L$2:$R$500)),1)-1),"")&lt;&gt;0,IFERROR(INDEX($O$2:$O$500,SMALL(IF(($A$2:$A$500=$L255),ROW($L$2:$R$500)),1)-1),""),"")</f>
        <v/>
      </c>
      <c r="J255" s="14" t="str">
        <f t="array" ref="J255">IF(IFERROR(INDEX($O$2:$O$500,SMALL(IF(($A$2:$A$500=$L255),ROW($L$2:$R$500)),2)-1),"")&lt;&gt;0,IFERROR(INDEX($O$2:$O$500,SMALL(IF(($A$2:$A$500=$L255),ROW($L$2:$R$500)),2)-1),""),"")</f>
        <v/>
      </c>
      <c r="K255" s="14" t="str">
        <f t="array" ref="K255">IF(IFERROR(INDEX($O$2:$O$500,SMALL(IF(($A$2:$A$500=$L255),ROW($L$2:$R$500)),3)-1),"")&lt;&gt;0,IFERROR(INDEX($O$2:$O$500,SMALL(IF(($A$2:$A$500=$L255),ROW($L$2:$R$500)),3)-1),""),"")</f>
        <v/>
      </c>
      <c r="L255" s="57" t="s">
        <v>166</v>
      </c>
      <c r="M255" s="57" t="s">
        <v>166</v>
      </c>
      <c r="N255" s="57" t="s">
        <v>166</v>
      </c>
      <c r="O255" s="57" t="s">
        <v>166</v>
      </c>
      <c r="P255" s="57" t="s">
        <v>166</v>
      </c>
      <c r="Q255" s="57" t="s">
        <v>166</v>
      </c>
      <c r="R255" s="57" t="s">
        <v>166</v>
      </c>
      <c r="S255" s="58"/>
    </row>
    <row r="256" spans="1:19" x14ac:dyDescent="0.2">
      <c r="A256" s="41" t="str">
        <f t="shared" si="24"/>
        <v/>
      </c>
      <c r="B256" s="44" t="str">
        <f t="shared" si="25"/>
        <v/>
      </c>
      <c r="C256" s="14" t="str">
        <f t="shared" si="26"/>
        <v/>
      </c>
      <c r="D256" s="51" t="str">
        <f t="shared" si="27"/>
        <v/>
      </c>
      <c r="E256" s="41" t="str">
        <f t="shared" si="28"/>
        <v/>
      </c>
      <c r="F256" s="41" t="str">
        <f t="shared" si="29"/>
        <v/>
      </c>
      <c r="G256" s="14" t="str">
        <f t="shared" si="30"/>
        <v/>
      </c>
      <c r="H256" s="41" t="str">
        <f t="shared" si="31"/>
        <v/>
      </c>
      <c r="I256" s="14" t="str">
        <f t="array" ref="I256">IF(IFERROR(INDEX($O$2:$O$500,SMALL(IF(($A$2:$A$500=$L256),ROW($L$2:$R$500)),1)-1),"")&lt;&gt;0,IFERROR(INDEX($O$2:$O$500,SMALL(IF(($A$2:$A$500=$L256),ROW($L$2:$R$500)),1)-1),""),"")</f>
        <v/>
      </c>
      <c r="J256" s="14" t="str">
        <f t="array" ref="J256">IF(IFERROR(INDEX($O$2:$O$500,SMALL(IF(($A$2:$A$500=$L256),ROW($L$2:$R$500)),2)-1),"")&lt;&gt;0,IFERROR(INDEX($O$2:$O$500,SMALL(IF(($A$2:$A$500=$L256),ROW($L$2:$R$500)),2)-1),""),"")</f>
        <v/>
      </c>
      <c r="K256" s="14" t="str">
        <f t="array" ref="K256">IF(IFERROR(INDEX($O$2:$O$500,SMALL(IF(($A$2:$A$500=$L256),ROW($L$2:$R$500)),3)-1),"")&lt;&gt;0,IFERROR(INDEX($O$2:$O$500,SMALL(IF(($A$2:$A$500=$L256),ROW($L$2:$R$500)),3)-1),""),"")</f>
        <v/>
      </c>
      <c r="L256" s="57" t="s">
        <v>166</v>
      </c>
      <c r="M256" s="57" t="s">
        <v>166</v>
      </c>
      <c r="N256" s="57" t="s">
        <v>166</v>
      </c>
      <c r="O256" s="57" t="s">
        <v>166</v>
      </c>
      <c r="P256" s="57" t="s">
        <v>166</v>
      </c>
      <c r="Q256" s="57" t="s">
        <v>166</v>
      </c>
      <c r="R256" s="57" t="s">
        <v>166</v>
      </c>
      <c r="S256" s="58"/>
    </row>
    <row r="257" spans="1:19" x14ac:dyDescent="0.2">
      <c r="A257" s="41" t="str">
        <f t="shared" si="24"/>
        <v/>
      </c>
      <c r="B257" s="44" t="str">
        <f t="shared" si="25"/>
        <v/>
      </c>
      <c r="C257" s="14" t="str">
        <f t="shared" si="26"/>
        <v/>
      </c>
      <c r="D257" s="51" t="str">
        <f t="shared" si="27"/>
        <v/>
      </c>
      <c r="E257" s="41" t="str">
        <f t="shared" si="28"/>
        <v/>
      </c>
      <c r="F257" s="41" t="str">
        <f t="shared" si="29"/>
        <v/>
      </c>
      <c r="G257" s="14" t="str">
        <f t="shared" si="30"/>
        <v/>
      </c>
      <c r="H257" s="41" t="str">
        <f t="shared" si="31"/>
        <v/>
      </c>
      <c r="I257" s="14" t="str">
        <f t="array" ref="I257">IF(IFERROR(INDEX($O$2:$O$500,SMALL(IF(($A$2:$A$500=$L257),ROW($L$2:$R$500)),1)-1),"")&lt;&gt;0,IFERROR(INDEX($O$2:$O$500,SMALL(IF(($A$2:$A$500=$L257),ROW($L$2:$R$500)),1)-1),""),"")</f>
        <v/>
      </c>
      <c r="J257" s="14" t="str">
        <f t="array" ref="J257">IF(IFERROR(INDEX($O$2:$O$500,SMALL(IF(($A$2:$A$500=$L257),ROW($L$2:$R$500)),2)-1),"")&lt;&gt;0,IFERROR(INDEX($O$2:$O$500,SMALL(IF(($A$2:$A$500=$L257),ROW($L$2:$R$500)),2)-1),""),"")</f>
        <v/>
      </c>
      <c r="K257" s="14" t="str">
        <f t="array" ref="K257">IF(IFERROR(INDEX($O$2:$O$500,SMALL(IF(($A$2:$A$500=$L257),ROW($L$2:$R$500)),3)-1),"")&lt;&gt;0,IFERROR(INDEX($O$2:$O$500,SMALL(IF(($A$2:$A$500=$L257),ROW($L$2:$R$500)),3)-1),""),"")</f>
        <v/>
      </c>
      <c r="L257" s="57" t="s">
        <v>166</v>
      </c>
      <c r="M257" s="57" t="s">
        <v>166</v>
      </c>
      <c r="N257" s="57" t="s">
        <v>166</v>
      </c>
      <c r="O257" s="57" t="s">
        <v>166</v>
      </c>
      <c r="P257" s="57" t="s">
        <v>166</v>
      </c>
      <c r="Q257" s="57" t="s">
        <v>166</v>
      </c>
      <c r="R257" s="57" t="s">
        <v>166</v>
      </c>
      <c r="S257" s="58"/>
    </row>
    <row r="258" spans="1:19" x14ac:dyDescent="0.2">
      <c r="A258" s="41" t="str">
        <f t="shared" ref="A258:A321" si="32">IF(L258&lt;&gt;"",L258,"")</f>
        <v/>
      </c>
      <c r="B258" s="44" t="str">
        <f t="shared" ref="B258:B321" si="33">IF(R258&lt;&gt;"",R258,"")</f>
        <v/>
      </c>
      <c r="C258" s="14" t="str">
        <f t="shared" ref="C258:C321" si="34">IF(M258&lt;&gt;"",M258,"")</f>
        <v/>
      </c>
      <c r="D258" s="51" t="str">
        <f t="shared" ref="D258:D321" si="35">IF(P258&lt;&gt;"",TEXT(P258,"000000"),"")</f>
        <v/>
      </c>
      <c r="E258" s="41" t="str">
        <f t="shared" ref="E258:E321" si="36">IFERROR(VALUE(IF(P258&lt;&gt;"",IF(P258&gt;100000,LEFT(P258,2),LEFT(P258,1)),"")),"")</f>
        <v/>
      </c>
      <c r="F258" s="41" t="str">
        <f t="shared" ref="F258:F321" si="37">IF(O258&lt;&gt;"",IF(K258&lt;&gt;"",I258&amp;"/ "&amp;J258&amp;"/ "&amp;K258,IF(J258&lt;&gt;"",I258&amp;"/ "&amp;J258,I258)),"")</f>
        <v/>
      </c>
      <c r="G258" s="14" t="str">
        <f t="shared" ref="G258:G321" si="38">IFERROR(IF(N258&lt;&gt;"",N258,""),"")</f>
        <v/>
      </c>
      <c r="H258" s="41" t="str">
        <f t="shared" ref="H258:H321" si="39">IF(Q258&lt;&gt;"",Q258,"")</f>
        <v/>
      </c>
      <c r="I258" s="14" t="str">
        <f t="array" ref="I258">IF(IFERROR(INDEX($O$2:$O$500,SMALL(IF(($A$2:$A$500=$L258),ROW($L$2:$R$500)),1)-1),"")&lt;&gt;0,IFERROR(INDEX($O$2:$O$500,SMALL(IF(($A$2:$A$500=$L258),ROW($L$2:$R$500)),1)-1),""),"")</f>
        <v/>
      </c>
      <c r="J258" s="14" t="str">
        <f t="array" ref="J258">IF(IFERROR(INDEX($O$2:$O$500,SMALL(IF(($A$2:$A$500=$L258),ROW($L$2:$R$500)),2)-1),"")&lt;&gt;0,IFERROR(INDEX($O$2:$O$500,SMALL(IF(($A$2:$A$500=$L258),ROW($L$2:$R$500)),2)-1),""),"")</f>
        <v/>
      </c>
      <c r="K258" s="14" t="str">
        <f t="array" ref="K258">IF(IFERROR(INDEX($O$2:$O$500,SMALL(IF(($A$2:$A$500=$L258),ROW($L$2:$R$500)),3)-1),"")&lt;&gt;0,IFERROR(INDEX($O$2:$O$500,SMALL(IF(($A$2:$A$500=$L258),ROW($L$2:$R$500)),3)-1),""),"")</f>
        <v/>
      </c>
      <c r="L258" s="57" t="s">
        <v>166</v>
      </c>
      <c r="M258" s="57" t="s">
        <v>166</v>
      </c>
      <c r="N258" s="57" t="s">
        <v>166</v>
      </c>
      <c r="O258" s="57" t="s">
        <v>166</v>
      </c>
      <c r="P258" s="57" t="s">
        <v>166</v>
      </c>
      <c r="Q258" s="57" t="s">
        <v>166</v>
      </c>
      <c r="R258" s="57" t="s">
        <v>166</v>
      </c>
      <c r="S258" s="58"/>
    </row>
    <row r="259" spans="1:19" x14ac:dyDescent="0.2">
      <c r="A259" s="41" t="str">
        <f t="shared" si="32"/>
        <v/>
      </c>
      <c r="B259" s="44" t="str">
        <f t="shared" si="33"/>
        <v/>
      </c>
      <c r="C259" s="14" t="str">
        <f t="shared" si="34"/>
        <v/>
      </c>
      <c r="D259" s="51" t="str">
        <f t="shared" si="35"/>
        <v/>
      </c>
      <c r="E259" s="41" t="str">
        <f t="shared" si="36"/>
        <v/>
      </c>
      <c r="F259" s="41" t="str">
        <f t="shared" si="37"/>
        <v/>
      </c>
      <c r="G259" s="14" t="str">
        <f t="shared" si="38"/>
        <v/>
      </c>
      <c r="H259" s="41" t="str">
        <f t="shared" si="39"/>
        <v/>
      </c>
      <c r="I259" s="14" t="str">
        <f t="array" ref="I259">IF(IFERROR(INDEX($O$2:$O$500,SMALL(IF(($A$2:$A$500=$L259),ROW($L$2:$R$500)),1)-1),"")&lt;&gt;0,IFERROR(INDEX($O$2:$O$500,SMALL(IF(($A$2:$A$500=$L259),ROW($L$2:$R$500)),1)-1),""),"")</f>
        <v/>
      </c>
      <c r="J259" s="14" t="str">
        <f t="array" ref="J259">IF(IFERROR(INDEX($O$2:$O$500,SMALL(IF(($A$2:$A$500=$L259),ROW($L$2:$R$500)),2)-1),"")&lt;&gt;0,IFERROR(INDEX($O$2:$O$500,SMALL(IF(($A$2:$A$500=$L259),ROW($L$2:$R$500)),2)-1),""),"")</f>
        <v/>
      </c>
      <c r="K259" s="14" t="str">
        <f t="array" ref="K259">IF(IFERROR(INDEX($O$2:$O$500,SMALL(IF(($A$2:$A$500=$L259),ROW($L$2:$R$500)),3)-1),"")&lt;&gt;0,IFERROR(INDEX($O$2:$O$500,SMALL(IF(($A$2:$A$500=$L259),ROW($L$2:$R$500)),3)-1),""),"")</f>
        <v/>
      </c>
      <c r="L259" s="57" t="s">
        <v>166</v>
      </c>
      <c r="M259" s="57" t="s">
        <v>166</v>
      </c>
      <c r="N259" s="57" t="s">
        <v>166</v>
      </c>
      <c r="O259" s="57" t="s">
        <v>166</v>
      </c>
      <c r="P259" s="57" t="s">
        <v>166</v>
      </c>
      <c r="Q259" s="57" t="s">
        <v>166</v>
      </c>
      <c r="R259" s="57" t="s">
        <v>166</v>
      </c>
      <c r="S259" s="58"/>
    </row>
    <row r="260" spans="1:19" x14ac:dyDescent="0.2">
      <c r="A260" s="41" t="str">
        <f t="shared" si="32"/>
        <v/>
      </c>
      <c r="B260" s="44" t="str">
        <f t="shared" si="33"/>
        <v/>
      </c>
      <c r="C260" s="14" t="str">
        <f t="shared" si="34"/>
        <v/>
      </c>
      <c r="D260" s="51" t="str">
        <f t="shared" si="35"/>
        <v/>
      </c>
      <c r="E260" s="41" t="str">
        <f t="shared" si="36"/>
        <v/>
      </c>
      <c r="F260" s="41" t="str">
        <f t="shared" si="37"/>
        <v/>
      </c>
      <c r="G260" s="14" t="str">
        <f t="shared" si="38"/>
        <v/>
      </c>
      <c r="H260" s="41" t="str">
        <f t="shared" si="39"/>
        <v/>
      </c>
      <c r="I260" s="14" t="str">
        <f t="array" ref="I260">IF(IFERROR(INDEX($O$2:$O$500,SMALL(IF(($A$2:$A$500=$L260),ROW($L$2:$R$500)),1)-1),"")&lt;&gt;0,IFERROR(INDEX($O$2:$O$500,SMALL(IF(($A$2:$A$500=$L260),ROW($L$2:$R$500)),1)-1),""),"")</f>
        <v/>
      </c>
      <c r="J260" s="14" t="str">
        <f t="array" ref="J260">IF(IFERROR(INDEX($O$2:$O$500,SMALL(IF(($A$2:$A$500=$L260),ROW($L$2:$R$500)),2)-1),"")&lt;&gt;0,IFERROR(INDEX($O$2:$O$500,SMALL(IF(($A$2:$A$500=$L260),ROW($L$2:$R$500)),2)-1),""),"")</f>
        <v/>
      </c>
      <c r="K260" s="14" t="str">
        <f t="array" ref="K260">IF(IFERROR(INDEX($O$2:$O$500,SMALL(IF(($A$2:$A$500=$L260),ROW($L$2:$R$500)),3)-1),"")&lt;&gt;0,IFERROR(INDEX($O$2:$O$500,SMALL(IF(($A$2:$A$500=$L260),ROW($L$2:$R$500)),3)-1),""),"")</f>
        <v/>
      </c>
      <c r="L260" s="57" t="s">
        <v>166</v>
      </c>
      <c r="M260" s="57" t="s">
        <v>166</v>
      </c>
      <c r="N260" s="57" t="s">
        <v>166</v>
      </c>
      <c r="O260" s="57" t="s">
        <v>166</v>
      </c>
      <c r="P260" s="57" t="s">
        <v>166</v>
      </c>
      <c r="Q260" s="57" t="s">
        <v>166</v>
      </c>
      <c r="R260" s="57" t="s">
        <v>166</v>
      </c>
      <c r="S260" s="58"/>
    </row>
    <row r="261" spans="1:19" x14ac:dyDescent="0.2">
      <c r="A261" s="41" t="str">
        <f t="shared" si="32"/>
        <v/>
      </c>
      <c r="B261" s="44" t="str">
        <f t="shared" si="33"/>
        <v/>
      </c>
      <c r="C261" s="14" t="str">
        <f t="shared" si="34"/>
        <v/>
      </c>
      <c r="D261" s="51" t="str">
        <f t="shared" si="35"/>
        <v/>
      </c>
      <c r="E261" s="41" t="str">
        <f t="shared" si="36"/>
        <v/>
      </c>
      <c r="F261" s="41" t="str">
        <f t="shared" si="37"/>
        <v/>
      </c>
      <c r="G261" s="14" t="str">
        <f t="shared" si="38"/>
        <v/>
      </c>
      <c r="H261" s="41" t="str">
        <f t="shared" si="39"/>
        <v/>
      </c>
      <c r="I261" s="14" t="str">
        <f t="array" ref="I261">IF(IFERROR(INDEX($O$2:$O$500,SMALL(IF(($A$2:$A$500=$L261),ROW($L$2:$R$500)),1)-1),"")&lt;&gt;0,IFERROR(INDEX($O$2:$O$500,SMALL(IF(($A$2:$A$500=$L261),ROW($L$2:$R$500)),1)-1),""),"")</f>
        <v/>
      </c>
      <c r="J261" s="14" t="str">
        <f t="array" ref="J261">IF(IFERROR(INDEX($O$2:$O$500,SMALL(IF(($A$2:$A$500=$L261),ROW($L$2:$R$500)),2)-1),"")&lt;&gt;0,IFERROR(INDEX($O$2:$O$500,SMALL(IF(($A$2:$A$500=$L261),ROW($L$2:$R$500)),2)-1),""),"")</f>
        <v/>
      </c>
      <c r="K261" s="14" t="str">
        <f t="array" ref="K261">IF(IFERROR(INDEX($O$2:$O$500,SMALL(IF(($A$2:$A$500=$L261),ROW($L$2:$R$500)),3)-1),"")&lt;&gt;0,IFERROR(INDEX($O$2:$O$500,SMALL(IF(($A$2:$A$500=$L261),ROW($L$2:$R$500)),3)-1),""),"")</f>
        <v/>
      </c>
      <c r="L261" s="57" t="s">
        <v>166</v>
      </c>
      <c r="M261" s="57" t="s">
        <v>166</v>
      </c>
      <c r="N261" s="57" t="s">
        <v>166</v>
      </c>
      <c r="O261" s="57" t="s">
        <v>166</v>
      </c>
      <c r="P261" s="57" t="s">
        <v>166</v>
      </c>
      <c r="Q261" s="57" t="s">
        <v>166</v>
      </c>
      <c r="R261" s="57" t="s">
        <v>166</v>
      </c>
      <c r="S261" s="58"/>
    </row>
    <row r="262" spans="1:19" x14ac:dyDescent="0.2">
      <c r="A262" s="41" t="str">
        <f t="shared" si="32"/>
        <v/>
      </c>
      <c r="B262" s="44" t="str">
        <f t="shared" si="33"/>
        <v/>
      </c>
      <c r="C262" s="14" t="str">
        <f t="shared" si="34"/>
        <v/>
      </c>
      <c r="D262" s="51" t="str">
        <f t="shared" si="35"/>
        <v/>
      </c>
      <c r="E262" s="41" t="str">
        <f t="shared" si="36"/>
        <v/>
      </c>
      <c r="F262" s="41" t="str">
        <f t="shared" si="37"/>
        <v/>
      </c>
      <c r="G262" s="14" t="str">
        <f t="shared" si="38"/>
        <v/>
      </c>
      <c r="H262" s="41" t="str">
        <f t="shared" si="39"/>
        <v/>
      </c>
      <c r="I262" s="14" t="str">
        <f t="array" ref="I262">IF(IFERROR(INDEX($O$2:$O$500,SMALL(IF(($A$2:$A$500=$L262),ROW($L$2:$R$500)),1)-1),"")&lt;&gt;0,IFERROR(INDEX($O$2:$O$500,SMALL(IF(($A$2:$A$500=$L262),ROW($L$2:$R$500)),1)-1),""),"")</f>
        <v/>
      </c>
      <c r="J262" s="14" t="str">
        <f t="array" ref="J262">IF(IFERROR(INDEX($O$2:$O$500,SMALL(IF(($A$2:$A$500=$L262),ROW($L$2:$R$500)),2)-1),"")&lt;&gt;0,IFERROR(INDEX($O$2:$O$500,SMALL(IF(($A$2:$A$500=$L262),ROW($L$2:$R$500)),2)-1),""),"")</f>
        <v/>
      </c>
      <c r="K262" s="14" t="str">
        <f t="array" ref="K262">IF(IFERROR(INDEX($O$2:$O$500,SMALL(IF(($A$2:$A$500=$L262),ROW($L$2:$R$500)),3)-1),"")&lt;&gt;0,IFERROR(INDEX($O$2:$O$500,SMALL(IF(($A$2:$A$500=$L262),ROW($L$2:$R$500)),3)-1),""),"")</f>
        <v/>
      </c>
      <c r="L262" s="57" t="s">
        <v>166</v>
      </c>
      <c r="M262" s="57" t="s">
        <v>166</v>
      </c>
      <c r="N262" s="57" t="s">
        <v>166</v>
      </c>
      <c r="O262" s="57" t="s">
        <v>166</v>
      </c>
      <c r="P262" s="57" t="s">
        <v>166</v>
      </c>
      <c r="Q262" s="57" t="s">
        <v>166</v>
      </c>
      <c r="R262" s="57" t="s">
        <v>166</v>
      </c>
      <c r="S262" s="58"/>
    </row>
    <row r="263" spans="1:19" x14ac:dyDescent="0.2">
      <c r="A263" s="41" t="str">
        <f t="shared" si="32"/>
        <v/>
      </c>
      <c r="B263" s="44" t="str">
        <f t="shared" si="33"/>
        <v/>
      </c>
      <c r="C263" s="14" t="str">
        <f t="shared" si="34"/>
        <v/>
      </c>
      <c r="D263" s="51" t="str">
        <f t="shared" si="35"/>
        <v/>
      </c>
      <c r="E263" s="41" t="str">
        <f t="shared" si="36"/>
        <v/>
      </c>
      <c r="F263" s="41" t="str">
        <f t="shared" si="37"/>
        <v/>
      </c>
      <c r="G263" s="14" t="str">
        <f t="shared" si="38"/>
        <v/>
      </c>
      <c r="H263" s="41" t="str">
        <f t="shared" si="39"/>
        <v/>
      </c>
      <c r="I263" s="14" t="str">
        <f t="array" ref="I263">IF(IFERROR(INDEX($O$2:$O$500,SMALL(IF(($A$2:$A$500=$L263),ROW($L$2:$R$500)),1)-1),"")&lt;&gt;0,IFERROR(INDEX($O$2:$O$500,SMALL(IF(($A$2:$A$500=$L263),ROW($L$2:$R$500)),1)-1),""),"")</f>
        <v/>
      </c>
      <c r="J263" s="14" t="str">
        <f t="array" ref="J263">IF(IFERROR(INDEX($O$2:$O$500,SMALL(IF(($A$2:$A$500=$L263),ROW($L$2:$R$500)),2)-1),"")&lt;&gt;0,IFERROR(INDEX($O$2:$O$500,SMALL(IF(($A$2:$A$500=$L263),ROW($L$2:$R$500)),2)-1),""),"")</f>
        <v/>
      </c>
      <c r="K263" s="14" t="str">
        <f t="array" ref="K263">IF(IFERROR(INDEX($O$2:$O$500,SMALL(IF(($A$2:$A$500=$L263),ROW($L$2:$R$500)),3)-1),"")&lt;&gt;0,IFERROR(INDEX($O$2:$O$500,SMALL(IF(($A$2:$A$500=$L263),ROW($L$2:$R$500)),3)-1),""),"")</f>
        <v/>
      </c>
      <c r="L263" s="57" t="s">
        <v>166</v>
      </c>
      <c r="M263" s="57" t="s">
        <v>166</v>
      </c>
      <c r="N263" s="57" t="s">
        <v>166</v>
      </c>
      <c r="O263" s="57" t="s">
        <v>166</v>
      </c>
      <c r="P263" s="57" t="s">
        <v>166</v>
      </c>
      <c r="Q263" s="57" t="s">
        <v>166</v>
      </c>
      <c r="R263" s="57" t="s">
        <v>166</v>
      </c>
      <c r="S263" s="58"/>
    </row>
    <row r="264" spans="1:19" x14ac:dyDescent="0.2">
      <c r="A264" s="41" t="str">
        <f t="shared" si="32"/>
        <v/>
      </c>
      <c r="B264" s="44" t="str">
        <f t="shared" si="33"/>
        <v/>
      </c>
      <c r="C264" s="14" t="str">
        <f t="shared" si="34"/>
        <v/>
      </c>
      <c r="D264" s="51" t="str">
        <f t="shared" si="35"/>
        <v/>
      </c>
      <c r="E264" s="41" t="str">
        <f t="shared" si="36"/>
        <v/>
      </c>
      <c r="F264" s="41" t="str">
        <f t="shared" si="37"/>
        <v/>
      </c>
      <c r="G264" s="14" t="str">
        <f t="shared" si="38"/>
        <v/>
      </c>
      <c r="H264" s="41" t="str">
        <f t="shared" si="39"/>
        <v/>
      </c>
      <c r="I264" s="14" t="str">
        <f t="array" ref="I264">IF(IFERROR(INDEX($O$2:$O$500,SMALL(IF(($A$2:$A$500=$L264),ROW($L$2:$R$500)),1)-1),"")&lt;&gt;0,IFERROR(INDEX($O$2:$O$500,SMALL(IF(($A$2:$A$500=$L264),ROW($L$2:$R$500)),1)-1),""),"")</f>
        <v/>
      </c>
      <c r="J264" s="14" t="str">
        <f t="array" ref="J264">IF(IFERROR(INDEX($O$2:$O$500,SMALL(IF(($A$2:$A$500=$L264),ROW($L$2:$R$500)),2)-1),"")&lt;&gt;0,IFERROR(INDEX($O$2:$O$500,SMALL(IF(($A$2:$A$500=$L264),ROW($L$2:$R$500)),2)-1),""),"")</f>
        <v/>
      </c>
      <c r="K264" s="14" t="str">
        <f t="array" ref="K264">IF(IFERROR(INDEX($O$2:$O$500,SMALL(IF(($A$2:$A$500=$L264),ROW($L$2:$R$500)),3)-1),"")&lt;&gt;0,IFERROR(INDEX($O$2:$O$500,SMALL(IF(($A$2:$A$500=$L264),ROW($L$2:$R$500)),3)-1),""),"")</f>
        <v/>
      </c>
      <c r="L264" s="57" t="s">
        <v>166</v>
      </c>
      <c r="M264" s="57" t="s">
        <v>166</v>
      </c>
      <c r="N264" s="57" t="s">
        <v>166</v>
      </c>
      <c r="O264" s="57" t="s">
        <v>166</v>
      </c>
      <c r="P264" s="57" t="s">
        <v>166</v>
      </c>
      <c r="Q264" s="57" t="s">
        <v>166</v>
      </c>
      <c r="R264" s="57" t="s">
        <v>166</v>
      </c>
      <c r="S264" s="58"/>
    </row>
    <row r="265" spans="1:19" x14ac:dyDescent="0.2">
      <c r="A265" s="41" t="str">
        <f t="shared" si="32"/>
        <v/>
      </c>
      <c r="B265" s="44" t="str">
        <f t="shared" si="33"/>
        <v/>
      </c>
      <c r="C265" s="14" t="str">
        <f t="shared" si="34"/>
        <v/>
      </c>
      <c r="D265" s="51" t="str">
        <f t="shared" si="35"/>
        <v/>
      </c>
      <c r="E265" s="41" t="str">
        <f t="shared" si="36"/>
        <v/>
      </c>
      <c r="F265" s="41" t="str">
        <f t="shared" si="37"/>
        <v/>
      </c>
      <c r="G265" s="14" t="str">
        <f t="shared" si="38"/>
        <v/>
      </c>
      <c r="H265" s="41" t="str">
        <f t="shared" si="39"/>
        <v/>
      </c>
      <c r="I265" s="14" t="str">
        <f t="array" ref="I265">IF(IFERROR(INDEX($O$2:$O$500,SMALL(IF(($A$2:$A$500=$L265),ROW($L$2:$R$500)),1)-1),"")&lt;&gt;0,IFERROR(INDEX($O$2:$O$500,SMALL(IF(($A$2:$A$500=$L265),ROW($L$2:$R$500)),1)-1),""),"")</f>
        <v/>
      </c>
      <c r="J265" s="14" t="str">
        <f t="array" ref="J265">IF(IFERROR(INDEX($O$2:$O$500,SMALL(IF(($A$2:$A$500=$L265),ROW($L$2:$R$500)),2)-1),"")&lt;&gt;0,IFERROR(INDEX($O$2:$O$500,SMALL(IF(($A$2:$A$500=$L265),ROW($L$2:$R$500)),2)-1),""),"")</f>
        <v/>
      </c>
      <c r="K265" s="14" t="str">
        <f t="array" ref="K265">IF(IFERROR(INDEX($O$2:$O$500,SMALL(IF(($A$2:$A$500=$L265),ROW($L$2:$R$500)),3)-1),"")&lt;&gt;0,IFERROR(INDEX($O$2:$O$500,SMALL(IF(($A$2:$A$500=$L265),ROW($L$2:$R$500)),3)-1),""),"")</f>
        <v/>
      </c>
      <c r="L265" s="57" t="s">
        <v>166</v>
      </c>
      <c r="M265" s="57" t="s">
        <v>166</v>
      </c>
      <c r="N265" s="57" t="s">
        <v>166</v>
      </c>
      <c r="O265" s="57" t="s">
        <v>166</v>
      </c>
      <c r="P265" s="57" t="s">
        <v>166</v>
      </c>
      <c r="Q265" s="57" t="s">
        <v>166</v>
      </c>
      <c r="R265" s="57" t="s">
        <v>166</v>
      </c>
      <c r="S265" s="58"/>
    </row>
    <row r="266" spans="1:19" x14ac:dyDescent="0.2">
      <c r="A266" s="41" t="str">
        <f t="shared" si="32"/>
        <v/>
      </c>
      <c r="B266" s="44" t="str">
        <f t="shared" si="33"/>
        <v/>
      </c>
      <c r="C266" s="14" t="str">
        <f t="shared" si="34"/>
        <v/>
      </c>
      <c r="D266" s="51" t="str">
        <f t="shared" si="35"/>
        <v/>
      </c>
      <c r="E266" s="41" t="str">
        <f t="shared" si="36"/>
        <v/>
      </c>
      <c r="F266" s="41" t="str">
        <f t="shared" si="37"/>
        <v/>
      </c>
      <c r="G266" s="14" t="str">
        <f t="shared" si="38"/>
        <v/>
      </c>
      <c r="H266" s="41" t="str">
        <f t="shared" si="39"/>
        <v/>
      </c>
      <c r="I266" s="14" t="str">
        <f t="array" ref="I266">IF(IFERROR(INDEX($O$2:$O$500,SMALL(IF(($A$2:$A$500=$L266),ROW($L$2:$R$500)),1)-1),"")&lt;&gt;0,IFERROR(INDEX($O$2:$O$500,SMALL(IF(($A$2:$A$500=$L266),ROW($L$2:$R$500)),1)-1),""),"")</f>
        <v/>
      </c>
      <c r="J266" s="14" t="str">
        <f t="array" ref="J266">IF(IFERROR(INDEX($O$2:$O$500,SMALL(IF(($A$2:$A$500=$L266),ROW($L$2:$R$500)),2)-1),"")&lt;&gt;0,IFERROR(INDEX($O$2:$O$500,SMALL(IF(($A$2:$A$500=$L266),ROW($L$2:$R$500)),2)-1),""),"")</f>
        <v/>
      </c>
      <c r="K266" s="14" t="str">
        <f t="array" ref="K266">IF(IFERROR(INDEX($O$2:$O$500,SMALL(IF(($A$2:$A$500=$L266),ROW($L$2:$R$500)),3)-1),"")&lt;&gt;0,IFERROR(INDEX($O$2:$O$500,SMALL(IF(($A$2:$A$500=$L266),ROW($L$2:$R$500)),3)-1),""),"")</f>
        <v/>
      </c>
      <c r="L266" s="59" t="s">
        <v>166</v>
      </c>
      <c r="M266" s="59" t="s">
        <v>166</v>
      </c>
      <c r="N266" s="59" t="s">
        <v>166</v>
      </c>
      <c r="O266" s="59" t="s">
        <v>166</v>
      </c>
      <c r="P266" s="59" t="s">
        <v>166</v>
      </c>
      <c r="Q266" s="59" t="s">
        <v>166</v>
      </c>
      <c r="R266" s="59" t="s">
        <v>166</v>
      </c>
      <c r="S266" s="58"/>
    </row>
    <row r="267" spans="1:19" x14ac:dyDescent="0.2">
      <c r="A267" s="41" t="str">
        <f t="shared" si="32"/>
        <v/>
      </c>
      <c r="B267" s="44" t="str">
        <f t="shared" si="33"/>
        <v/>
      </c>
      <c r="C267" s="14" t="str">
        <f t="shared" si="34"/>
        <v/>
      </c>
      <c r="D267" s="51" t="str">
        <f t="shared" si="35"/>
        <v/>
      </c>
      <c r="E267" s="41" t="str">
        <f t="shared" si="36"/>
        <v/>
      </c>
      <c r="F267" s="41" t="str">
        <f t="shared" si="37"/>
        <v/>
      </c>
      <c r="G267" s="14" t="str">
        <f t="shared" si="38"/>
        <v/>
      </c>
      <c r="H267" s="41" t="str">
        <f t="shared" si="39"/>
        <v/>
      </c>
      <c r="I267" s="14" t="str">
        <f t="array" ref="I267">IF(IFERROR(INDEX($O$2:$O$500,SMALL(IF(($A$2:$A$500=$L267),ROW($L$2:$R$500)),1)-1),"")&lt;&gt;0,IFERROR(INDEX($O$2:$O$500,SMALL(IF(($A$2:$A$500=$L267),ROW($L$2:$R$500)),1)-1),""),"")</f>
        <v/>
      </c>
      <c r="J267" s="14" t="str">
        <f t="array" ref="J267">IF(IFERROR(INDEX($O$2:$O$500,SMALL(IF(($A$2:$A$500=$L267),ROW($L$2:$R$500)),2)-1),"")&lt;&gt;0,IFERROR(INDEX($O$2:$O$500,SMALL(IF(($A$2:$A$500=$L267),ROW($L$2:$R$500)),2)-1),""),"")</f>
        <v/>
      </c>
      <c r="K267" s="14" t="str">
        <f t="array" ref="K267">IF(IFERROR(INDEX($O$2:$O$500,SMALL(IF(($A$2:$A$500=$L267),ROW($L$2:$R$500)),3)-1),"")&lt;&gt;0,IFERROR(INDEX($O$2:$O$500,SMALL(IF(($A$2:$A$500=$L267),ROW($L$2:$R$500)),3)-1),""),"")</f>
        <v/>
      </c>
      <c r="L267" s="59" t="s">
        <v>166</v>
      </c>
      <c r="M267" s="59" t="s">
        <v>166</v>
      </c>
      <c r="N267" s="59" t="s">
        <v>166</v>
      </c>
      <c r="O267" s="59" t="s">
        <v>166</v>
      </c>
      <c r="P267" s="59" t="s">
        <v>166</v>
      </c>
      <c r="Q267" s="59" t="s">
        <v>166</v>
      </c>
      <c r="R267" s="59" t="s">
        <v>166</v>
      </c>
      <c r="S267" s="58"/>
    </row>
    <row r="268" spans="1:19" x14ac:dyDescent="0.2">
      <c r="A268" s="41" t="str">
        <f t="shared" si="32"/>
        <v/>
      </c>
      <c r="B268" s="44" t="str">
        <f t="shared" si="33"/>
        <v/>
      </c>
      <c r="C268" s="14" t="str">
        <f t="shared" si="34"/>
        <v/>
      </c>
      <c r="D268" s="51" t="str">
        <f t="shared" si="35"/>
        <v/>
      </c>
      <c r="E268" s="41" t="str">
        <f t="shared" si="36"/>
        <v/>
      </c>
      <c r="F268" s="41" t="str">
        <f t="shared" si="37"/>
        <v/>
      </c>
      <c r="G268" s="14" t="str">
        <f t="shared" si="38"/>
        <v/>
      </c>
      <c r="H268" s="41" t="str">
        <f t="shared" si="39"/>
        <v/>
      </c>
      <c r="I268" s="14" t="str">
        <f t="array" ref="I268">IF(IFERROR(INDEX($O$2:$O$500,SMALL(IF(($A$2:$A$500=$L268),ROW($L$2:$R$500)),1)-1),"")&lt;&gt;0,IFERROR(INDEX($O$2:$O$500,SMALL(IF(($A$2:$A$500=$L268),ROW($L$2:$R$500)),1)-1),""),"")</f>
        <v/>
      </c>
      <c r="J268" s="14" t="str">
        <f t="array" ref="J268">IF(IFERROR(INDEX($O$2:$O$500,SMALL(IF(($A$2:$A$500=$L268),ROW($L$2:$R$500)),2)-1),"")&lt;&gt;0,IFERROR(INDEX($O$2:$O$500,SMALL(IF(($A$2:$A$500=$L268),ROW($L$2:$R$500)),2)-1),""),"")</f>
        <v/>
      </c>
      <c r="K268" s="14" t="str">
        <f t="array" ref="K268">IF(IFERROR(INDEX($O$2:$O$500,SMALL(IF(($A$2:$A$500=$L268),ROW($L$2:$R$500)),3)-1),"")&lt;&gt;0,IFERROR(INDEX($O$2:$O$500,SMALL(IF(($A$2:$A$500=$L268),ROW($L$2:$R$500)),3)-1),""),"")</f>
        <v/>
      </c>
      <c r="L268" s="59" t="s">
        <v>166</v>
      </c>
      <c r="M268" s="59" t="s">
        <v>166</v>
      </c>
      <c r="N268" s="59" t="s">
        <v>166</v>
      </c>
      <c r="O268" s="59" t="s">
        <v>166</v>
      </c>
      <c r="P268" s="59" t="s">
        <v>166</v>
      </c>
      <c r="Q268" s="59" t="s">
        <v>166</v>
      </c>
      <c r="R268" s="59" t="s">
        <v>166</v>
      </c>
      <c r="S268" s="58"/>
    </row>
    <row r="269" spans="1:19" x14ac:dyDescent="0.2">
      <c r="A269" s="41" t="str">
        <f t="shared" si="32"/>
        <v/>
      </c>
      <c r="B269" s="44" t="str">
        <f t="shared" si="33"/>
        <v/>
      </c>
      <c r="C269" s="14" t="str">
        <f t="shared" si="34"/>
        <v/>
      </c>
      <c r="D269" s="51" t="str">
        <f t="shared" si="35"/>
        <v/>
      </c>
      <c r="E269" s="41" t="str">
        <f t="shared" si="36"/>
        <v/>
      </c>
      <c r="F269" s="41" t="str">
        <f t="shared" si="37"/>
        <v/>
      </c>
      <c r="G269" s="14" t="str">
        <f t="shared" si="38"/>
        <v/>
      </c>
      <c r="H269" s="41" t="str">
        <f t="shared" si="39"/>
        <v/>
      </c>
      <c r="I269" s="14" t="str">
        <f t="array" ref="I269">IF(IFERROR(INDEX($O$2:$O$500,SMALL(IF(($A$2:$A$500=$L269),ROW($L$2:$R$500)),1)-1),"")&lt;&gt;0,IFERROR(INDEX($O$2:$O$500,SMALL(IF(($A$2:$A$500=$L269),ROW($L$2:$R$500)),1)-1),""),"")</f>
        <v/>
      </c>
      <c r="J269" s="14" t="str">
        <f t="array" ref="J269">IF(IFERROR(INDEX($O$2:$O$500,SMALL(IF(($A$2:$A$500=$L269),ROW($L$2:$R$500)),2)-1),"")&lt;&gt;0,IFERROR(INDEX($O$2:$O$500,SMALL(IF(($A$2:$A$500=$L269),ROW($L$2:$R$500)),2)-1),""),"")</f>
        <v/>
      </c>
      <c r="K269" s="14" t="str">
        <f t="array" ref="K269">IF(IFERROR(INDEX($O$2:$O$500,SMALL(IF(($A$2:$A$500=$L269),ROW($L$2:$R$500)),3)-1),"")&lt;&gt;0,IFERROR(INDEX($O$2:$O$500,SMALL(IF(($A$2:$A$500=$L269),ROW($L$2:$R$500)),3)-1),""),"")</f>
        <v/>
      </c>
      <c r="L269" s="59" t="s">
        <v>166</v>
      </c>
      <c r="M269" s="59" t="s">
        <v>166</v>
      </c>
      <c r="N269" s="59" t="s">
        <v>166</v>
      </c>
      <c r="O269" s="62" t="s">
        <v>166</v>
      </c>
      <c r="P269" s="62" t="s">
        <v>166</v>
      </c>
      <c r="Q269" s="62" t="s">
        <v>166</v>
      </c>
      <c r="R269" s="62" t="s">
        <v>166</v>
      </c>
      <c r="S269" s="58"/>
    </row>
    <row r="270" spans="1:19" x14ac:dyDescent="0.2">
      <c r="A270" s="41" t="str">
        <f t="shared" si="32"/>
        <v/>
      </c>
      <c r="B270" s="44" t="str">
        <f t="shared" si="33"/>
        <v/>
      </c>
      <c r="C270" s="14" t="str">
        <f t="shared" si="34"/>
        <v/>
      </c>
      <c r="D270" s="51" t="str">
        <f t="shared" si="35"/>
        <v/>
      </c>
      <c r="E270" s="41" t="str">
        <f t="shared" si="36"/>
        <v/>
      </c>
      <c r="F270" s="41" t="str">
        <f t="shared" si="37"/>
        <v/>
      </c>
      <c r="G270" s="14" t="str">
        <f t="shared" si="38"/>
        <v/>
      </c>
      <c r="H270" s="41" t="str">
        <f t="shared" si="39"/>
        <v/>
      </c>
      <c r="I270" s="14" t="str">
        <f t="array" ref="I270">IF(IFERROR(INDEX($O$2:$O$500,SMALL(IF(($A$2:$A$500=$L270),ROW($L$2:$R$500)),1)-1),"")&lt;&gt;0,IFERROR(INDEX($O$2:$O$500,SMALL(IF(($A$2:$A$500=$L270),ROW($L$2:$R$500)),1)-1),""),"")</f>
        <v/>
      </c>
      <c r="J270" s="14" t="str">
        <f t="array" ref="J270">IF(IFERROR(INDEX($O$2:$O$500,SMALL(IF(($A$2:$A$500=$L270),ROW($L$2:$R$500)),2)-1),"")&lt;&gt;0,IFERROR(INDEX($O$2:$O$500,SMALL(IF(($A$2:$A$500=$L270),ROW($L$2:$R$500)),2)-1),""),"")</f>
        <v/>
      </c>
      <c r="K270" s="14" t="str">
        <f t="array" ref="K270">IF(IFERROR(INDEX($O$2:$O$500,SMALL(IF(($A$2:$A$500=$L270),ROW($L$2:$R$500)),3)-1),"")&lt;&gt;0,IFERROR(INDEX($O$2:$O$500,SMALL(IF(($A$2:$A$500=$L270),ROW($L$2:$R$500)),3)-1),""),"")</f>
        <v/>
      </c>
      <c r="L270" s="57" t="s">
        <v>166</v>
      </c>
      <c r="M270" s="56" t="s">
        <v>166</v>
      </c>
      <c r="N270" s="56" t="s">
        <v>166</v>
      </c>
      <c r="O270" s="56" t="s">
        <v>166</v>
      </c>
      <c r="P270" s="56" t="s">
        <v>166</v>
      </c>
      <c r="Q270" s="56" t="s">
        <v>166</v>
      </c>
      <c r="R270" s="56" t="s">
        <v>166</v>
      </c>
      <c r="S270" s="58"/>
    </row>
    <row r="271" spans="1:19" x14ac:dyDescent="0.2">
      <c r="A271" s="41" t="str">
        <f t="shared" si="32"/>
        <v/>
      </c>
      <c r="B271" s="44" t="str">
        <f t="shared" si="33"/>
        <v/>
      </c>
      <c r="C271" s="14" t="str">
        <f t="shared" si="34"/>
        <v/>
      </c>
      <c r="D271" s="51" t="str">
        <f t="shared" si="35"/>
        <v/>
      </c>
      <c r="E271" s="41" t="str">
        <f t="shared" si="36"/>
        <v/>
      </c>
      <c r="F271" s="41" t="str">
        <f t="shared" si="37"/>
        <v/>
      </c>
      <c r="G271" s="14" t="str">
        <f t="shared" si="38"/>
        <v/>
      </c>
      <c r="H271" s="41" t="str">
        <f t="shared" si="39"/>
        <v/>
      </c>
      <c r="I271" s="14" t="str">
        <f t="array" ref="I271">IF(IFERROR(INDEX($O$2:$O$500,SMALL(IF(($A$2:$A$500=$L271),ROW($L$2:$R$500)),1)-1),"")&lt;&gt;0,IFERROR(INDEX($O$2:$O$500,SMALL(IF(($A$2:$A$500=$L271),ROW($L$2:$R$500)),1)-1),""),"")</f>
        <v/>
      </c>
      <c r="J271" s="14" t="str">
        <f t="array" ref="J271">IF(IFERROR(INDEX($O$2:$O$500,SMALL(IF(($A$2:$A$500=$L271),ROW($L$2:$R$500)),2)-1),"")&lt;&gt;0,IFERROR(INDEX($O$2:$O$500,SMALL(IF(($A$2:$A$500=$L271),ROW($L$2:$R$500)),2)-1),""),"")</f>
        <v/>
      </c>
      <c r="K271" s="14" t="str">
        <f t="array" ref="K271">IF(IFERROR(INDEX($O$2:$O$500,SMALL(IF(($A$2:$A$500=$L271),ROW($L$2:$R$500)),3)-1),"")&lt;&gt;0,IFERROR(INDEX($O$2:$O$500,SMALL(IF(($A$2:$A$500=$L271),ROW($L$2:$R$500)),3)-1),""),"")</f>
        <v/>
      </c>
      <c r="L271" s="57" t="s">
        <v>166</v>
      </c>
      <c r="M271" s="56" t="s">
        <v>166</v>
      </c>
      <c r="N271" s="56" t="s">
        <v>166</v>
      </c>
      <c r="O271" s="56" t="s">
        <v>166</v>
      </c>
      <c r="P271" s="56" t="s">
        <v>166</v>
      </c>
      <c r="Q271" s="56" t="s">
        <v>166</v>
      </c>
      <c r="R271" s="56" t="s">
        <v>166</v>
      </c>
      <c r="S271" s="58"/>
    </row>
    <row r="272" spans="1:19" x14ac:dyDescent="0.2">
      <c r="A272" s="41" t="str">
        <f t="shared" si="32"/>
        <v/>
      </c>
      <c r="B272" s="44" t="str">
        <f t="shared" si="33"/>
        <v/>
      </c>
      <c r="C272" s="14" t="str">
        <f t="shared" si="34"/>
        <v/>
      </c>
      <c r="D272" s="51" t="str">
        <f t="shared" si="35"/>
        <v/>
      </c>
      <c r="E272" s="41" t="str">
        <f t="shared" si="36"/>
        <v/>
      </c>
      <c r="F272" s="41" t="str">
        <f t="shared" si="37"/>
        <v/>
      </c>
      <c r="G272" s="14" t="str">
        <f t="shared" si="38"/>
        <v/>
      </c>
      <c r="H272" s="41" t="str">
        <f t="shared" si="39"/>
        <v/>
      </c>
      <c r="I272" s="14" t="str">
        <f t="array" ref="I272">IF(IFERROR(INDEX($O$2:$O$500,SMALL(IF(($A$2:$A$500=$L272),ROW($L$2:$R$500)),1)-1),"")&lt;&gt;0,IFERROR(INDEX($O$2:$O$500,SMALL(IF(($A$2:$A$500=$L272),ROW($L$2:$R$500)),1)-1),""),"")</f>
        <v/>
      </c>
      <c r="J272" s="14" t="str">
        <f t="array" ref="J272">IF(IFERROR(INDEX($O$2:$O$500,SMALL(IF(($A$2:$A$500=$L272),ROW($L$2:$R$500)),2)-1),"")&lt;&gt;0,IFERROR(INDEX($O$2:$O$500,SMALL(IF(($A$2:$A$500=$L272),ROW($L$2:$R$500)),2)-1),""),"")</f>
        <v/>
      </c>
      <c r="K272" s="14" t="str">
        <f t="array" ref="K272">IF(IFERROR(INDEX($O$2:$O$500,SMALL(IF(($A$2:$A$500=$L272),ROW($L$2:$R$500)),3)-1),"")&lt;&gt;0,IFERROR(INDEX($O$2:$O$500,SMALL(IF(($A$2:$A$500=$L272),ROW($L$2:$R$500)),3)-1),""),"")</f>
        <v/>
      </c>
      <c r="L272" s="57" t="s">
        <v>166</v>
      </c>
      <c r="M272" s="56" t="s">
        <v>166</v>
      </c>
      <c r="N272" s="56" t="s">
        <v>166</v>
      </c>
      <c r="O272" s="56" t="s">
        <v>166</v>
      </c>
      <c r="P272" s="56" t="s">
        <v>166</v>
      </c>
      <c r="Q272" s="56" t="s">
        <v>166</v>
      </c>
      <c r="R272" s="56" t="s">
        <v>166</v>
      </c>
      <c r="S272" s="58"/>
    </row>
    <row r="273" spans="1:19" x14ac:dyDescent="0.2">
      <c r="A273" s="41" t="str">
        <f t="shared" si="32"/>
        <v/>
      </c>
      <c r="B273" s="44" t="str">
        <f t="shared" si="33"/>
        <v/>
      </c>
      <c r="C273" s="14" t="str">
        <f t="shared" si="34"/>
        <v/>
      </c>
      <c r="D273" s="51" t="str">
        <f t="shared" si="35"/>
        <v/>
      </c>
      <c r="E273" s="41" t="str">
        <f t="shared" si="36"/>
        <v/>
      </c>
      <c r="F273" s="41" t="str">
        <f t="shared" si="37"/>
        <v/>
      </c>
      <c r="G273" s="14" t="str">
        <f t="shared" si="38"/>
        <v/>
      </c>
      <c r="H273" s="41" t="str">
        <f t="shared" si="39"/>
        <v/>
      </c>
      <c r="I273" s="14" t="str">
        <f t="array" ref="I273">IF(IFERROR(INDEX($O$2:$O$500,SMALL(IF(($A$2:$A$500=$L273),ROW($L$2:$R$500)),1)-1),"")&lt;&gt;0,IFERROR(INDEX($O$2:$O$500,SMALL(IF(($A$2:$A$500=$L273),ROW($L$2:$R$500)),1)-1),""),"")</f>
        <v/>
      </c>
      <c r="J273" s="14" t="str">
        <f t="array" ref="J273">IF(IFERROR(INDEX($O$2:$O$500,SMALL(IF(($A$2:$A$500=$L273),ROW($L$2:$R$500)),2)-1),"")&lt;&gt;0,IFERROR(INDEX($O$2:$O$500,SMALL(IF(($A$2:$A$500=$L273),ROW($L$2:$R$500)),2)-1),""),"")</f>
        <v/>
      </c>
      <c r="K273" s="14" t="str">
        <f t="array" ref="K273">IF(IFERROR(INDEX($O$2:$O$500,SMALL(IF(($A$2:$A$500=$L273),ROW($L$2:$R$500)),3)-1),"")&lt;&gt;0,IFERROR(INDEX($O$2:$O$500,SMALL(IF(($A$2:$A$500=$L273),ROW($L$2:$R$500)),3)-1),""),"")</f>
        <v/>
      </c>
      <c r="L273" s="57" t="s">
        <v>166</v>
      </c>
      <c r="M273" s="56" t="s">
        <v>166</v>
      </c>
      <c r="N273" s="56" t="s">
        <v>166</v>
      </c>
      <c r="O273" s="56" t="s">
        <v>166</v>
      </c>
      <c r="P273" s="56" t="s">
        <v>166</v>
      </c>
      <c r="Q273" s="56" t="s">
        <v>166</v>
      </c>
      <c r="R273" s="56" t="s">
        <v>166</v>
      </c>
      <c r="S273" s="58"/>
    </row>
    <row r="274" spans="1:19" x14ac:dyDescent="0.2">
      <c r="A274" s="41" t="str">
        <f t="shared" si="32"/>
        <v/>
      </c>
      <c r="B274" s="44" t="str">
        <f t="shared" si="33"/>
        <v/>
      </c>
      <c r="C274" s="14" t="str">
        <f t="shared" si="34"/>
        <v/>
      </c>
      <c r="D274" s="51" t="str">
        <f t="shared" si="35"/>
        <v/>
      </c>
      <c r="E274" s="41" t="str">
        <f t="shared" si="36"/>
        <v/>
      </c>
      <c r="F274" s="41" t="str">
        <f t="shared" si="37"/>
        <v/>
      </c>
      <c r="G274" s="14" t="str">
        <f t="shared" si="38"/>
        <v/>
      </c>
      <c r="H274" s="41" t="str">
        <f t="shared" si="39"/>
        <v/>
      </c>
      <c r="I274" s="14" t="str">
        <f t="array" ref="I274">IF(IFERROR(INDEX($O$2:$O$500,SMALL(IF(($A$2:$A$500=$L274),ROW($L$2:$R$500)),1)-1),"")&lt;&gt;0,IFERROR(INDEX($O$2:$O$500,SMALL(IF(($A$2:$A$500=$L274),ROW($L$2:$R$500)),1)-1),""),"")</f>
        <v/>
      </c>
      <c r="J274" s="14" t="str">
        <f t="array" ref="J274">IF(IFERROR(INDEX($O$2:$O$500,SMALL(IF(($A$2:$A$500=$L274),ROW($L$2:$R$500)),2)-1),"")&lt;&gt;0,IFERROR(INDEX($O$2:$O$500,SMALL(IF(($A$2:$A$500=$L274),ROW($L$2:$R$500)),2)-1),""),"")</f>
        <v/>
      </c>
      <c r="K274" s="14" t="str">
        <f t="array" ref="K274">IF(IFERROR(INDEX($O$2:$O$500,SMALL(IF(($A$2:$A$500=$L274),ROW($L$2:$R$500)),3)-1),"")&lt;&gt;0,IFERROR(INDEX($O$2:$O$500,SMALL(IF(($A$2:$A$500=$L274),ROW($L$2:$R$500)),3)-1),""),"")</f>
        <v/>
      </c>
      <c r="L274" s="57" t="s">
        <v>166</v>
      </c>
      <c r="M274" s="56" t="s">
        <v>166</v>
      </c>
      <c r="N274" s="56" t="s">
        <v>166</v>
      </c>
      <c r="O274" s="56" t="s">
        <v>166</v>
      </c>
      <c r="P274" s="56" t="s">
        <v>166</v>
      </c>
      <c r="Q274" s="56" t="s">
        <v>166</v>
      </c>
      <c r="R274" s="56" t="s">
        <v>166</v>
      </c>
      <c r="S274" s="58"/>
    </row>
    <row r="275" spans="1:19" x14ac:dyDescent="0.2">
      <c r="A275" s="41" t="str">
        <f t="shared" si="32"/>
        <v/>
      </c>
      <c r="B275" s="44" t="str">
        <f t="shared" si="33"/>
        <v/>
      </c>
      <c r="C275" s="14" t="str">
        <f t="shared" si="34"/>
        <v/>
      </c>
      <c r="D275" s="51" t="str">
        <f t="shared" si="35"/>
        <v/>
      </c>
      <c r="E275" s="41" t="str">
        <f t="shared" si="36"/>
        <v/>
      </c>
      <c r="F275" s="41" t="str">
        <f t="shared" si="37"/>
        <v/>
      </c>
      <c r="G275" s="14" t="str">
        <f t="shared" si="38"/>
        <v/>
      </c>
      <c r="H275" s="41" t="str">
        <f t="shared" si="39"/>
        <v/>
      </c>
      <c r="I275" s="14" t="str">
        <f t="array" ref="I275">IF(IFERROR(INDEX($O$2:$O$500,SMALL(IF(($A$2:$A$500=$L275),ROW($L$2:$R$500)),1)-1),"")&lt;&gt;0,IFERROR(INDEX($O$2:$O$500,SMALL(IF(($A$2:$A$500=$L275),ROW($L$2:$R$500)),1)-1),""),"")</f>
        <v/>
      </c>
      <c r="J275" s="14" t="str">
        <f t="array" ref="J275">IF(IFERROR(INDEX($O$2:$O$500,SMALL(IF(($A$2:$A$500=$L275),ROW($L$2:$R$500)),2)-1),"")&lt;&gt;0,IFERROR(INDEX($O$2:$O$500,SMALL(IF(($A$2:$A$500=$L275),ROW($L$2:$R$500)),2)-1),""),"")</f>
        <v/>
      </c>
      <c r="K275" s="14" t="str">
        <f t="array" ref="K275">IF(IFERROR(INDEX($O$2:$O$500,SMALL(IF(($A$2:$A$500=$L275),ROW($L$2:$R$500)),3)-1),"")&lt;&gt;0,IFERROR(INDEX($O$2:$O$500,SMALL(IF(($A$2:$A$500=$L275),ROW($L$2:$R$500)),3)-1),""),"")</f>
        <v/>
      </c>
      <c r="L275" s="57" t="s">
        <v>166</v>
      </c>
      <c r="M275" s="56" t="s">
        <v>166</v>
      </c>
      <c r="N275" s="56" t="s">
        <v>166</v>
      </c>
      <c r="O275" s="56" t="s">
        <v>166</v>
      </c>
      <c r="P275" s="56" t="s">
        <v>166</v>
      </c>
      <c r="Q275" s="56" t="s">
        <v>166</v>
      </c>
      <c r="R275" s="56" t="s">
        <v>166</v>
      </c>
      <c r="S275" s="58"/>
    </row>
    <row r="276" spans="1:19" x14ac:dyDescent="0.2">
      <c r="A276" s="41" t="str">
        <f t="shared" si="32"/>
        <v/>
      </c>
      <c r="B276" s="44" t="str">
        <f t="shared" si="33"/>
        <v/>
      </c>
      <c r="C276" s="14" t="str">
        <f t="shared" si="34"/>
        <v/>
      </c>
      <c r="D276" s="51" t="str">
        <f t="shared" si="35"/>
        <v/>
      </c>
      <c r="E276" s="41" t="str">
        <f t="shared" si="36"/>
        <v/>
      </c>
      <c r="F276" s="41" t="str">
        <f t="shared" si="37"/>
        <v/>
      </c>
      <c r="G276" s="14" t="str">
        <f t="shared" si="38"/>
        <v/>
      </c>
      <c r="H276" s="41" t="str">
        <f t="shared" si="39"/>
        <v/>
      </c>
      <c r="I276" s="14" t="str">
        <f t="array" ref="I276">IF(IFERROR(INDEX($O$2:$O$500,SMALL(IF(($A$2:$A$500=$L276),ROW($L$2:$R$500)),1)-1),"")&lt;&gt;0,IFERROR(INDEX($O$2:$O$500,SMALL(IF(($A$2:$A$500=$L276),ROW($L$2:$R$500)),1)-1),""),"")</f>
        <v/>
      </c>
      <c r="J276" s="14" t="str">
        <f t="array" ref="J276">IF(IFERROR(INDEX($O$2:$O$500,SMALL(IF(($A$2:$A$500=$L276),ROW($L$2:$R$500)),2)-1),"")&lt;&gt;0,IFERROR(INDEX($O$2:$O$500,SMALL(IF(($A$2:$A$500=$L276),ROW($L$2:$R$500)),2)-1),""),"")</f>
        <v/>
      </c>
      <c r="K276" s="14" t="str">
        <f t="array" ref="K276">IF(IFERROR(INDEX($O$2:$O$500,SMALL(IF(($A$2:$A$500=$L276),ROW($L$2:$R$500)),3)-1),"")&lt;&gt;0,IFERROR(INDEX($O$2:$O$500,SMALL(IF(($A$2:$A$500=$L276),ROW($L$2:$R$500)),3)-1),""),"")</f>
        <v/>
      </c>
      <c r="L276" s="57" t="s">
        <v>166</v>
      </c>
      <c r="M276" s="56" t="s">
        <v>166</v>
      </c>
      <c r="N276" s="56" t="s">
        <v>166</v>
      </c>
      <c r="O276" s="56" t="s">
        <v>166</v>
      </c>
      <c r="P276" s="56" t="s">
        <v>166</v>
      </c>
      <c r="Q276" s="56" t="s">
        <v>166</v>
      </c>
      <c r="R276" s="56" t="s">
        <v>166</v>
      </c>
      <c r="S276" s="58"/>
    </row>
    <row r="277" spans="1:19" x14ac:dyDescent="0.2">
      <c r="A277" s="41" t="str">
        <f t="shared" si="32"/>
        <v/>
      </c>
      <c r="B277" s="44" t="str">
        <f t="shared" si="33"/>
        <v/>
      </c>
      <c r="C277" s="14" t="str">
        <f t="shared" si="34"/>
        <v/>
      </c>
      <c r="D277" s="51" t="str">
        <f t="shared" si="35"/>
        <v/>
      </c>
      <c r="E277" s="41" t="str">
        <f t="shared" si="36"/>
        <v/>
      </c>
      <c r="F277" s="41" t="str">
        <f t="shared" si="37"/>
        <v/>
      </c>
      <c r="G277" s="14" t="str">
        <f t="shared" si="38"/>
        <v/>
      </c>
      <c r="H277" s="41" t="str">
        <f t="shared" si="39"/>
        <v/>
      </c>
      <c r="I277" s="14" t="str">
        <f t="array" ref="I277">IF(IFERROR(INDEX($O$2:$O$500,SMALL(IF(($A$2:$A$500=$L277),ROW($L$2:$R$500)),1)-1),"")&lt;&gt;0,IFERROR(INDEX($O$2:$O$500,SMALL(IF(($A$2:$A$500=$L277),ROW($L$2:$R$500)),1)-1),""),"")</f>
        <v/>
      </c>
      <c r="J277" s="14" t="str">
        <f t="array" ref="J277">IF(IFERROR(INDEX($O$2:$O$500,SMALL(IF(($A$2:$A$500=$L277),ROW($L$2:$R$500)),2)-1),"")&lt;&gt;0,IFERROR(INDEX($O$2:$O$500,SMALL(IF(($A$2:$A$500=$L277),ROW($L$2:$R$500)),2)-1),""),"")</f>
        <v/>
      </c>
      <c r="K277" s="14" t="str">
        <f t="array" ref="K277">IF(IFERROR(INDEX($O$2:$O$500,SMALL(IF(($A$2:$A$500=$L277),ROW($L$2:$R$500)),3)-1),"")&lt;&gt;0,IFERROR(INDEX($O$2:$O$500,SMALL(IF(($A$2:$A$500=$L277),ROW($L$2:$R$500)),3)-1),""),"")</f>
        <v/>
      </c>
      <c r="L277" s="57" t="s">
        <v>166</v>
      </c>
      <c r="M277" s="56" t="s">
        <v>166</v>
      </c>
      <c r="N277" s="56" t="s">
        <v>166</v>
      </c>
      <c r="O277" s="56" t="s">
        <v>166</v>
      </c>
      <c r="P277" s="56" t="s">
        <v>166</v>
      </c>
      <c r="Q277" s="56" t="s">
        <v>166</v>
      </c>
      <c r="R277" s="56" t="s">
        <v>166</v>
      </c>
      <c r="S277" s="58"/>
    </row>
    <row r="278" spans="1:19" x14ac:dyDescent="0.2">
      <c r="A278" s="41" t="str">
        <f t="shared" si="32"/>
        <v/>
      </c>
      <c r="B278" s="44" t="str">
        <f t="shared" si="33"/>
        <v/>
      </c>
      <c r="C278" s="14" t="str">
        <f t="shared" si="34"/>
        <v/>
      </c>
      <c r="D278" s="51" t="str">
        <f t="shared" si="35"/>
        <v/>
      </c>
      <c r="E278" s="41" t="str">
        <f t="shared" si="36"/>
        <v/>
      </c>
      <c r="F278" s="41" t="str">
        <f t="shared" si="37"/>
        <v/>
      </c>
      <c r="G278" s="14" t="str">
        <f t="shared" si="38"/>
        <v/>
      </c>
      <c r="H278" s="41" t="str">
        <f t="shared" si="39"/>
        <v/>
      </c>
      <c r="I278" s="14" t="str">
        <f t="array" ref="I278">IF(IFERROR(INDEX($O$2:$O$500,SMALL(IF(($A$2:$A$500=$L278),ROW($L$2:$R$500)),1)-1),"")&lt;&gt;0,IFERROR(INDEX($O$2:$O$500,SMALL(IF(($A$2:$A$500=$L278),ROW($L$2:$R$500)),1)-1),""),"")</f>
        <v/>
      </c>
      <c r="J278" s="14" t="str">
        <f t="array" ref="J278">IF(IFERROR(INDEX($O$2:$O$500,SMALL(IF(($A$2:$A$500=$L278),ROW($L$2:$R$500)),2)-1),"")&lt;&gt;0,IFERROR(INDEX($O$2:$O$500,SMALL(IF(($A$2:$A$500=$L278),ROW($L$2:$R$500)),2)-1),""),"")</f>
        <v/>
      </c>
      <c r="K278" s="14" t="str">
        <f t="array" ref="K278">IF(IFERROR(INDEX($O$2:$O$500,SMALL(IF(($A$2:$A$500=$L278),ROW($L$2:$R$500)),3)-1),"")&lt;&gt;0,IFERROR(INDEX($O$2:$O$500,SMALL(IF(($A$2:$A$500=$L278),ROW($L$2:$R$500)),3)-1),""),"")</f>
        <v/>
      </c>
      <c r="L278" s="57" t="s">
        <v>166</v>
      </c>
      <c r="M278" s="56" t="s">
        <v>166</v>
      </c>
      <c r="N278" s="56" t="s">
        <v>166</v>
      </c>
      <c r="O278" s="56" t="s">
        <v>166</v>
      </c>
      <c r="P278" s="56" t="s">
        <v>166</v>
      </c>
      <c r="Q278" s="56" t="s">
        <v>166</v>
      </c>
      <c r="R278" s="56" t="s">
        <v>166</v>
      </c>
      <c r="S278" s="58"/>
    </row>
    <row r="279" spans="1:19" x14ac:dyDescent="0.2">
      <c r="A279" s="41" t="str">
        <f t="shared" si="32"/>
        <v/>
      </c>
      <c r="B279" s="44" t="str">
        <f t="shared" si="33"/>
        <v/>
      </c>
      <c r="C279" s="14" t="str">
        <f t="shared" si="34"/>
        <v/>
      </c>
      <c r="D279" s="51" t="str">
        <f t="shared" si="35"/>
        <v/>
      </c>
      <c r="E279" s="41" t="str">
        <f t="shared" si="36"/>
        <v/>
      </c>
      <c r="F279" s="41" t="str">
        <f t="shared" si="37"/>
        <v/>
      </c>
      <c r="G279" s="14" t="str">
        <f t="shared" si="38"/>
        <v/>
      </c>
      <c r="H279" s="41" t="str">
        <f t="shared" si="39"/>
        <v/>
      </c>
      <c r="I279" s="14" t="str">
        <f t="array" ref="I279">IF(IFERROR(INDEX($O$2:$O$500,SMALL(IF(($A$2:$A$500=$L279),ROW($L$2:$R$500)),1)-1),"")&lt;&gt;0,IFERROR(INDEX($O$2:$O$500,SMALL(IF(($A$2:$A$500=$L279),ROW($L$2:$R$500)),1)-1),""),"")</f>
        <v/>
      </c>
      <c r="J279" s="14" t="str">
        <f t="array" ref="J279">IF(IFERROR(INDEX($O$2:$O$500,SMALL(IF(($A$2:$A$500=$L279),ROW($L$2:$R$500)),2)-1),"")&lt;&gt;0,IFERROR(INDEX($O$2:$O$500,SMALL(IF(($A$2:$A$500=$L279),ROW($L$2:$R$500)),2)-1),""),"")</f>
        <v/>
      </c>
      <c r="K279" s="14" t="str">
        <f t="array" ref="K279">IF(IFERROR(INDEX($O$2:$O$500,SMALL(IF(($A$2:$A$500=$L279),ROW($L$2:$R$500)),3)-1),"")&lt;&gt;0,IFERROR(INDEX($O$2:$O$500,SMALL(IF(($A$2:$A$500=$L279),ROW($L$2:$R$500)),3)-1),""),"")</f>
        <v/>
      </c>
      <c r="L279" s="56" t="s">
        <v>166</v>
      </c>
      <c r="M279" s="56" t="s">
        <v>166</v>
      </c>
      <c r="N279" s="56" t="s">
        <v>166</v>
      </c>
      <c r="O279" s="56" t="s">
        <v>166</v>
      </c>
      <c r="P279" s="56" t="s">
        <v>166</v>
      </c>
      <c r="Q279" s="56" t="s">
        <v>166</v>
      </c>
      <c r="R279" s="56" t="s">
        <v>166</v>
      </c>
      <c r="S279" s="58"/>
    </row>
    <row r="280" spans="1:19" x14ac:dyDescent="0.2">
      <c r="A280" s="41" t="str">
        <f t="shared" si="32"/>
        <v/>
      </c>
      <c r="B280" s="44" t="str">
        <f t="shared" si="33"/>
        <v/>
      </c>
      <c r="C280" s="14" t="str">
        <f t="shared" si="34"/>
        <v/>
      </c>
      <c r="D280" s="51" t="str">
        <f t="shared" si="35"/>
        <v/>
      </c>
      <c r="E280" s="41" t="str">
        <f t="shared" si="36"/>
        <v/>
      </c>
      <c r="F280" s="41" t="str">
        <f t="shared" si="37"/>
        <v/>
      </c>
      <c r="G280" s="14" t="str">
        <f t="shared" si="38"/>
        <v/>
      </c>
      <c r="H280" s="41" t="str">
        <f t="shared" si="39"/>
        <v/>
      </c>
      <c r="I280" s="14" t="str">
        <f t="array" ref="I280">IF(IFERROR(INDEX($O$2:$O$500,SMALL(IF(($A$2:$A$500=$L280),ROW($L$2:$R$500)),1)-1),"")&lt;&gt;0,IFERROR(INDEX($O$2:$O$500,SMALL(IF(($A$2:$A$500=$L280),ROW($L$2:$R$500)),1)-1),""),"")</f>
        <v/>
      </c>
      <c r="J280" s="14" t="str">
        <f t="array" ref="J280">IF(IFERROR(INDEX($O$2:$O$500,SMALL(IF(($A$2:$A$500=$L280),ROW($L$2:$R$500)),2)-1),"")&lt;&gt;0,IFERROR(INDEX($O$2:$O$500,SMALL(IF(($A$2:$A$500=$L280),ROW($L$2:$R$500)),2)-1),""),"")</f>
        <v/>
      </c>
      <c r="K280" s="14" t="str">
        <f t="array" ref="K280">IF(IFERROR(INDEX($O$2:$O$500,SMALL(IF(($A$2:$A$500=$L280),ROW($L$2:$R$500)),3)-1),"")&lt;&gt;0,IFERROR(INDEX($O$2:$O$500,SMALL(IF(($A$2:$A$500=$L280),ROW($L$2:$R$500)),3)-1),""),"")</f>
        <v/>
      </c>
      <c r="L280" s="57" t="s">
        <v>166</v>
      </c>
      <c r="M280" s="56" t="s">
        <v>166</v>
      </c>
      <c r="N280" s="56" t="s">
        <v>166</v>
      </c>
      <c r="O280" s="56" t="s">
        <v>166</v>
      </c>
      <c r="P280" s="56" t="s">
        <v>166</v>
      </c>
      <c r="Q280" s="56" t="s">
        <v>166</v>
      </c>
      <c r="R280" s="56" t="s">
        <v>166</v>
      </c>
      <c r="S280" s="58"/>
    </row>
    <row r="281" spans="1:19" x14ac:dyDescent="0.2">
      <c r="A281" s="41" t="str">
        <f t="shared" si="32"/>
        <v/>
      </c>
      <c r="B281" s="44" t="str">
        <f t="shared" si="33"/>
        <v/>
      </c>
      <c r="C281" s="14" t="str">
        <f t="shared" si="34"/>
        <v/>
      </c>
      <c r="D281" s="51" t="str">
        <f t="shared" si="35"/>
        <v/>
      </c>
      <c r="E281" s="41" t="str">
        <f t="shared" si="36"/>
        <v/>
      </c>
      <c r="F281" s="41" t="str">
        <f t="shared" si="37"/>
        <v/>
      </c>
      <c r="G281" s="14" t="str">
        <f t="shared" si="38"/>
        <v/>
      </c>
      <c r="H281" s="41" t="str">
        <f t="shared" si="39"/>
        <v/>
      </c>
      <c r="I281" s="14" t="str">
        <f t="array" ref="I281">IF(IFERROR(INDEX($O$2:$O$500,SMALL(IF(($A$2:$A$500=$L281),ROW($L$2:$R$500)),1)-1),"")&lt;&gt;0,IFERROR(INDEX($O$2:$O$500,SMALL(IF(($A$2:$A$500=$L281),ROW($L$2:$R$500)),1)-1),""),"")</f>
        <v/>
      </c>
      <c r="J281" s="14" t="str">
        <f t="array" ref="J281">IF(IFERROR(INDEX($O$2:$O$500,SMALL(IF(($A$2:$A$500=$L281),ROW($L$2:$R$500)),2)-1),"")&lt;&gt;0,IFERROR(INDEX($O$2:$O$500,SMALL(IF(($A$2:$A$500=$L281),ROW($L$2:$R$500)),2)-1),""),"")</f>
        <v/>
      </c>
      <c r="K281" s="14" t="str">
        <f t="array" ref="K281">IF(IFERROR(INDEX($O$2:$O$500,SMALL(IF(($A$2:$A$500=$L281),ROW($L$2:$R$500)),3)-1),"")&lt;&gt;0,IFERROR(INDEX($O$2:$O$500,SMALL(IF(($A$2:$A$500=$L281),ROW($L$2:$R$500)),3)-1),""),"")</f>
        <v/>
      </c>
      <c r="L281" s="56" t="s">
        <v>166</v>
      </c>
      <c r="M281" s="56" t="s">
        <v>166</v>
      </c>
      <c r="N281" s="56" t="s">
        <v>166</v>
      </c>
      <c r="O281" s="56" t="s">
        <v>166</v>
      </c>
      <c r="P281" s="56" t="s">
        <v>166</v>
      </c>
      <c r="Q281" s="56" t="s">
        <v>166</v>
      </c>
      <c r="R281" s="56" t="s">
        <v>166</v>
      </c>
      <c r="S281" s="58"/>
    </row>
    <row r="282" spans="1:19" x14ac:dyDescent="0.2">
      <c r="A282" s="41" t="str">
        <f t="shared" si="32"/>
        <v/>
      </c>
      <c r="B282" s="44" t="str">
        <f t="shared" si="33"/>
        <v/>
      </c>
      <c r="C282" s="14" t="str">
        <f t="shared" si="34"/>
        <v/>
      </c>
      <c r="D282" s="51" t="str">
        <f t="shared" si="35"/>
        <v/>
      </c>
      <c r="E282" s="41" t="str">
        <f t="shared" si="36"/>
        <v/>
      </c>
      <c r="F282" s="41" t="str">
        <f t="shared" si="37"/>
        <v/>
      </c>
      <c r="G282" s="14" t="str">
        <f t="shared" si="38"/>
        <v/>
      </c>
      <c r="H282" s="41" t="str">
        <f t="shared" si="39"/>
        <v/>
      </c>
      <c r="I282" s="14" t="str">
        <f t="array" ref="I282">IF(IFERROR(INDEX($O$2:$O$500,SMALL(IF(($A$2:$A$500=$L282),ROW($L$2:$R$500)),1)-1),"")&lt;&gt;0,IFERROR(INDEX($O$2:$O$500,SMALL(IF(($A$2:$A$500=$L282),ROW($L$2:$R$500)),1)-1),""),"")</f>
        <v/>
      </c>
      <c r="J282" s="14" t="str">
        <f t="array" ref="J282">IF(IFERROR(INDEX($O$2:$O$500,SMALL(IF(($A$2:$A$500=$L282),ROW($L$2:$R$500)),2)-1),"")&lt;&gt;0,IFERROR(INDEX($O$2:$O$500,SMALL(IF(($A$2:$A$500=$L282),ROW($L$2:$R$500)),2)-1),""),"")</f>
        <v/>
      </c>
      <c r="K282" s="14" t="str">
        <f t="array" ref="K282">IF(IFERROR(INDEX($O$2:$O$500,SMALL(IF(($A$2:$A$500=$L282),ROW($L$2:$R$500)),3)-1),"")&lt;&gt;0,IFERROR(INDEX($O$2:$O$500,SMALL(IF(($A$2:$A$500=$L282),ROW($L$2:$R$500)),3)-1),""),"")</f>
        <v/>
      </c>
      <c r="L282" s="56" t="s">
        <v>166</v>
      </c>
      <c r="M282" s="56" t="s">
        <v>166</v>
      </c>
      <c r="N282" s="56" t="s">
        <v>166</v>
      </c>
      <c r="O282" s="56" t="s">
        <v>166</v>
      </c>
      <c r="P282" s="56" t="s">
        <v>166</v>
      </c>
      <c r="Q282" s="56" t="s">
        <v>166</v>
      </c>
      <c r="R282" s="56" t="s">
        <v>166</v>
      </c>
      <c r="S282" s="58"/>
    </row>
    <row r="283" spans="1:19" x14ac:dyDescent="0.2">
      <c r="A283" s="41" t="str">
        <f t="shared" si="32"/>
        <v/>
      </c>
      <c r="B283" s="44" t="str">
        <f t="shared" si="33"/>
        <v/>
      </c>
      <c r="C283" s="14" t="str">
        <f t="shared" si="34"/>
        <v/>
      </c>
      <c r="D283" s="51" t="str">
        <f t="shared" si="35"/>
        <v/>
      </c>
      <c r="E283" s="41" t="str">
        <f t="shared" si="36"/>
        <v/>
      </c>
      <c r="F283" s="41" t="str">
        <f t="shared" si="37"/>
        <v/>
      </c>
      <c r="G283" s="14" t="str">
        <f t="shared" si="38"/>
        <v/>
      </c>
      <c r="H283" s="41" t="str">
        <f t="shared" si="39"/>
        <v/>
      </c>
      <c r="I283" s="14" t="str">
        <f t="array" ref="I283">IF(IFERROR(INDEX($O$2:$O$500,SMALL(IF(($A$2:$A$500=$L283),ROW($L$2:$R$500)),1)-1),"")&lt;&gt;0,IFERROR(INDEX($O$2:$O$500,SMALL(IF(($A$2:$A$500=$L283),ROW($L$2:$R$500)),1)-1),""),"")</f>
        <v/>
      </c>
      <c r="J283" s="14" t="str">
        <f t="array" ref="J283">IF(IFERROR(INDEX($O$2:$O$500,SMALL(IF(($A$2:$A$500=$L283),ROW($L$2:$R$500)),2)-1),"")&lt;&gt;0,IFERROR(INDEX($O$2:$O$500,SMALL(IF(($A$2:$A$500=$L283),ROW($L$2:$R$500)),2)-1),""),"")</f>
        <v/>
      </c>
      <c r="K283" s="14" t="str">
        <f t="array" ref="K283">IF(IFERROR(INDEX($O$2:$O$500,SMALL(IF(($A$2:$A$500=$L283),ROW($L$2:$R$500)),3)-1),"")&lt;&gt;0,IFERROR(INDEX($O$2:$O$500,SMALL(IF(($A$2:$A$500=$L283),ROW($L$2:$R$500)),3)-1),""),"")</f>
        <v/>
      </c>
      <c r="L283" s="57" t="s">
        <v>166</v>
      </c>
      <c r="M283" s="56" t="s">
        <v>166</v>
      </c>
      <c r="N283" s="56" t="s">
        <v>166</v>
      </c>
      <c r="O283" s="56" t="s">
        <v>166</v>
      </c>
      <c r="P283" s="56" t="s">
        <v>166</v>
      </c>
      <c r="Q283" s="56" t="s">
        <v>166</v>
      </c>
      <c r="R283" s="56" t="s">
        <v>166</v>
      </c>
      <c r="S283" s="58"/>
    </row>
    <row r="284" spans="1:19" x14ac:dyDescent="0.2">
      <c r="A284" s="41" t="str">
        <f t="shared" si="32"/>
        <v/>
      </c>
      <c r="B284" s="44" t="str">
        <f t="shared" si="33"/>
        <v/>
      </c>
      <c r="C284" s="14" t="str">
        <f t="shared" si="34"/>
        <v/>
      </c>
      <c r="D284" s="51" t="str">
        <f t="shared" si="35"/>
        <v/>
      </c>
      <c r="E284" s="41" t="str">
        <f t="shared" si="36"/>
        <v/>
      </c>
      <c r="F284" s="41" t="str">
        <f t="shared" si="37"/>
        <v/>
      </c>
      <c r="G284" s="14" t="str">
        <f t="shared" si="38"/>
        <v/>
      </c>
      <c r="H284" s="41" t="str">
        <f t="shared" si="39"/>
        <v/>
      </c>
      <c r="I284" s="14" t="str">
        <f t="array" ref="I284">IF(IFERROR(INDEX($O$2:$O$500,SMALL(IF(($A$2:$A$500=$L284),ROW($L$2:$R$500)),1)-1),"")&lt;&gt;0,IFERROR(INDEX($O$2:$O$500,SMALL(IF(($A$2:$A$500=$L284),ROW($L$2:$R$500)),1)-1),""),"")</f>
        <v/>
      </c>
      <c r="J284" s="14" t="str">
        <f t="array" ref="J284">IF(IFERROR(INDEX($O$2:$O$500,SMALL(IF(($A$2:$A$500=$L284),ROW($L$2:$R$500)),2)-1),"")&lt;&gt;0,IFERROR(INDEX($O$2:$O$500,SMALL(IF(($A$2:$A$500=$L284),ROW($L$2:$R$500)),2)-1),""),"")</f>
        <v/>
      </c>
      <c r="K284" s="14" t="str">
        <f t="array" ref="K284">IF(IFERROR(INDEX($O$2:$O$500,SMALL(IF(($A$2:$A$500=$L284),ROW($L$2:$R$500)),3)-1),"")&lt;&gt;0,IFERROR(INDEX($O$2:$O$500,SMALL(IF(($A$2:$A$500=$L284),ROW($L$2:$R$500)),3)-1),""),"")</f>
        <v/>
      </c>
      <c r="L284" s="57" t="s">
        <v>166</v>
      </c>
      <c r="M284" s="56" t="s">
        <v>166</v>
      </c>
      <c r="N284" s="56" t="s">
        <v>166</v>
      </c>
      <c r="O284" s="56" t="s">
        <v>166</v>
      </c>
      <c r="P284" s="56" t="s">
        <v>166</v>
      </c>
      <c r="Q284" s="56" t="s">
        <v>166</v>
      </c>
      <c r="R284" s="56" t="s">
        <v>166</v>
      </c>
      <c r="S284" s="58"/>
    </row>
    <row r="285" spans="1:19" x14ac:dyDescent="0.2">
      <c r="A285" s="41" t="str">
        <f t="shared" si="32"/>
        <v/>
      </c>
      <c r="B285" s="44" t="str">
        <f t="shared" si="33"/>
        <v/>
      </c>
      <c r="C285" s="14" t="str">
        <f t="shared" si="34"/>
        <v/>
      </c>
      <c r="D285" s="51" t="str">
        <f t="shared" si="35"/>
        <v/>
      </c>
      <c r="E285" s="41" t="str">
        <f t="shared" si="36"/>
        <v/>
      </c>
      <c r="F285" s="41" t="str">
        <f t="shared" si="37"/>
        <v/>
      </c>
      <c r="G285" s="14" t="str">
        <f t="shared" si="38"/>
        <v/>
      </c>
      <c r="H285" s="41" t="str">
        <f t="shared" si="39"/>
        <v/>
      </c>
      <c r="I285" s="14" t="str">
        <f t="array" ref="I285">IF(IFERROR(INDEX($O$2:$O$500,SMALL(IF(($A$2:$A$500=$L285),ROW($L$2:$R$500)),1)-1),"")&lt;&gt;0,IFERROR(INDEX($O$2:$O$500,SMALL(IF(($A$2:$A$500=$L285),ROW($L$2:$R$500)),1)-1),""),"")</f>
        <v/>
      </c>
      <c r="J285" s="14" t="str">
        <f t="array" ref="J285">IF(IFERROR(INDEX($O$2:$O$500,SMALL(IF(($A$2:$A$500=$L285),ROW($L$2:$R$500)),2)-1),"")&lt;&gt;0,IFERROR(INDEX($O$2:$O$500,SMALL(IF(($A$2:$A$500=$L285),ROW($L$2:$R$500)),2)-1),""),"")</f>
        <v/>
      </c>
      <c r="K285" s="14" t="str">
        <f t="array" ref="K285">IF(IFERROR(INDEX($O$2:$O$500,SMALL(IF(($A$2:$A$500=$L285),ROW($L$2:$R$500)),3)-1),"")&lt;&gt;0,IFERROR(INDEX($O$2:$O$500,SMALL(IF(($A$2:$A$500=$L285),ROW($L$2:$R$500)),3)-1),""),"")</f>
        <v/>
      </c>
      <c r="L285" s="57" t="s">
        <v>166</v>
      </c>
      <c r="M285" s="56" t="s">
        <v>166</v>
      </c>
      <c r="N285" s="56" t="s">
        <v>166</v>
      </c>
      <c r="O285" s="56" t="s">
        <v>166</v>
      </c>
      <c r="P285" s="56" t="s">
        <v>166</v>
      </c>
      <c r="Q285" s="56" t="s">
        <v>166</v>
      </c>
      <c r="R285" s="56" t="s">
        <v>166</v>
      </c>
      <c r="S285" s="58"/>
    </row>
    <row r="286" spans="1:19" x14ac:dyDescent="0.2">
      <c r="A286" s="41" t="str">
        <f t="shared" si="32"/>
        <v/>
      </c>
      <c r="B286" s="44" t="str">
        <f t="shared" si="33"/>
        <v/>
      </c>
      <c r="C286" s="14" t="str">
        <f t="shared" si="34"/>
        <v/>
      </c>
      <c r="D286" s="51" t="str">
        <f t="shared" si="35"/>
        <v/>
      </c>
      <c r="E286" s="41" t="str">
        <f t="shared" si="36"/>
        <v/>
      </c>
      <c r="F286" s="41" t="str">
        <f t="shared" si="37"/>
        <v/>
      </c>
      <c r="G286" s="14" t="str">
        <f t="shared" si="38"/>
        <v/>
      </c>
      <c r="H286" s="41" t="str">
        <f t="shared" si="39"/>
        <v/>
      </c>
      <c r="I286" s="14" t="str">
        <f t="array" ref="I286">IF(IFERROR(INDEX($O$2:$O$500,SMALL(IF(($A$2:$A$500=$L286),ROW($L$2:$R$500)),1)-1),"")&lt;&gt;0,IFERROR(INDEX($O$2:$O$500,SMALL(IF(($A$2:$A$500=$L286),ROW($L$2:$R$500)),1)-1),""),"")</f>
        <v/>
      </c>
      <c r="J286" s="14" t="str">
        <f t="array" ref="J286">IF(IFERROR(INDEX($O$2:$O$500,SMALL(IF(($A$2:$A$500=$L286),ROW($L$2:$R$500)),2)-1),"")&lt;&gt;0,IFERROR(INDEX($O$2:$O$500,SMALL(IF(($A$2:$A$500=$L286),ROW($L$2:$R$500)),2)-1),""),"")</f>
        <v/>
      </c>
      <c r="K286" s="14" t="str">
        <f t="array" ref="K286">IF(IFERROR(INDEX($O$2:$O$500,SMALL(IF(($A$2:$A$500=$L286),ROW($L$2:$R$500)),3)-1),"")&lt;&gt;0,IFERROR(INDEX($O$2:$O$500,SMALL(IF(($A$2:$A$500=$L286),ROW($L$2:$R$500)),3)-1),""),"")</f>
        <v/>
      </c>
      <c r="L286" s="57" t="s">
        <v>166</v>
      </c>
      <c r="M286" s="56" t="s">
        <v>166</v>
      </c>
      <c r="N286" s="56" t="s">
        <v>166</v>
      </c>
      <c r="O286" s="56" t="s">
        <v>166</v>
      </c>
      <c r="P286" s="56" t="s">
        <v>166</v>
      </c>
      <c r="Q286" s="56" t="s">
        <v>166</v>
      </c>
      <c r="R286" s="56" t="s">
        <v>166</v>
      </c>
      <c r="S286" s="58"/>
    </row>
    <row r="287" spans="1:19" x14ac:dyDescent="0.2">
      <c r="A287" s="41" t="str">
        <f t="shared" si="32"/>
        <v/>
      </c>
      <c r="B287" s="44" t="str">
        <f t="shared" si="33"/>
        <v/>
      </c>
      <c r="C287" s="14" t="str">
        <f t="shared" si="34"/>
        <v/>
      </c>
      <c r="D287" s="51" t="str">
        <f t="shared" si="35"/>
        <v/>
      </c>
      <c r="E287" s="41" t="str">
        <f t="shared" si="36"/>
        <v/>
      </c>
      <c r="F287" s="41" t="str">
        <f t="shared" si="37"/>
        <v/>
      </c>
      <c r="G287" s="14" t="str">
        <f t="shared" si="38"/>
        <v/>
      </c>
      <c r="H287" s="41" t="str">
        <f t="shared" si="39"/>
        <v/>
      </c>
      <c r="I287" s="14" t="str">
        <f t="array" ref="I287">IF(IFERROR(INDEX($O$2:$O$500,SMALL(IF(($A$2:$A$500=$L287),ROW($L$2:$R$500)),1)-1),"")&lt;&gt;0,IFERROR(INDEX($O$2:$O$500,SMALL(IF(($A$2:$A$500=$L287),ROW($L$2:$R$500)),1)-1),""),"")</f>
        <v/>
      </c>
      <c r="J287" s="14" t="str">
        <f t="array" ref="J287">IF(IFERROR(INDEX($O$2:$O$500,SMALL(IF(($A$2:$A$500=$L287),ROW($L$2:$R$500)),2)-1),"")&lt;&gt;0,IFERROR(INDEX($O$2:$O$500,SMALL(IF(($A$2:$A$500=$L287),ROW($L$2:$R$500)),2)-1),""),"")</f>
        <v/>
      </c>
      <c r="K287" s="14" t="str">
        <f t="array" ref="K287">IF(IFERROR(INDEX($O$2:$O$500,SMALL(IF(($A$2:$A$500=$L287),ROW($L$2:$R$500)),3)-1),"")&lt;&gt;0,IFERROR(INDEX($O$2:$O$500,SMALL(IF(($A$2:$A$500=$L287),ROW($L$2:$R$500)),3)-1),""),"")</f>
        <v/>
      </c>
      <c r="L287" s="57" t="s">
        <v>166</v>
      </c>
      <c r="M287" s="56" t="s">
        <v>166</v>
      </c>
      <c r="N287" s="56" t="s">
        <v>166</v>
      </c>
      <c r="O287" s="56" t="s">
        <v>166</v>
      </c>
      <c r="P287" s="56" t="s">
        <v>166</v>
      </c>
      <c r="Q287" s="56" t="s">
        <v>166</v>
      </c>
      <c r="R287" s="56" t="s">
        <v>166</v>
      </c>
      <c r="S287" s="58"/>
    </row>
    <row r="288" spans="1:19" x14ac:dyDescent="0.2">
      <c r="A288" s="41" t="str">
        <f t="shared" si="32"/>
        <v/>
      </c>
      <c r="B288" s="44" t="str">
        <f t="shared" si="33"/>
        <v/>
      </c>
      <c r="C288" s="14" t="str">
        <f t="shared" si="34"/>
        <v/>
      </c>
      <c r="D288" s="51" t="str">
        <f t="shared" si="35"/>
        <v/>
      </c>
      <c r="E288" s="41" t="str">
        <f t="shared" si="36"/>
        <v/>
      </c>
      <c r="F288" s="41" t="str">
        <f t="shared" si="37"/>
        <v/>
      </c>
      <c r="G288" s="14" t="str">
        <f t="shared" si="38"/>
        <v/>
      </c>
      <c r="H288" s="41" t="str">
        <f t="shared" si="39"/>
        <v/>
      </c>
      <c r="I288" s="14" t="str">
        <f t="array" ref="I288">IF(IFERROR(INDEX($O$2:$O$500,SMALL(IF(($A$2:$A$500=$L288),ROW($L$2:$R$500)),1)-1),"")&lt;&gt;0,IFERROR(INDEX($O$2:$O$500,SMALL(IF(($A$2:$A$500=$L288),ROW($L$2:$R$500)),1)-1),""),"")</f>
        <v/>
      </c>
      <c r="J288" s="14" t="str">
        <f t="array" ref="J288">IF(IFERROR(INDEX($O$2:$O$500,SMALL(IF(($A$2:$A$500=$L288),ROW($L$2:$R$500)),2)-1),"")&lt;&gt;0,IFERROR(INDEX($O$2:$O$500,SMALL(IF(($A$2:$A$500=$L288),ROW($L$2:$R$500)),2)-1),""),"")</f>
        <v/>
      </c>
      <c r="K288" s="14" t="str">
        <f t="array" ref="K288">IF(IFERROR(INDEX($O$2:$O$500,SMALL(IF(($A$2:$A$500=$L288),ROW($L$2:$R$500)),3)-1),"")&lt;&gt;0,IFERROR(INDEX($O$2:$O$500,SMALL(IF(($A$2:$A$500=$L288),ROW($L$2:$R$500)),3)-1),""),"")</f>
        <v/>
      </c>
      <c r="L288" s="57" t="s">
        <v>166</v>
      </c>
      <c r="M288" s="56" t="s">
        <v>166</v>
      </c>
      <c r="N288" s="56" t="s">
        <v>166</v>
      </c>
      <c r="O288" s="56" t="s">
        <v>166</v>
      </c>
      <c r="P288" s="56" t="s">
        <v>166</v>
      </c>
      <c r="Q288" s="56" t="s">
        <v>166</v>
      </c>
      <c r="R288" s="56" t="s">
        <v>166</v>
      </c>
      <c r="S288" s="58"/>
    </row>
    <row r="289" spans="1:19" x14ac:dyDescent="0.2">
      <c r="A289" s="41" t="str">
        <f t="shared" si="32"/>
        <v/>
      </c>
      <c r="B289" s="44" t="str">
        <f t="shared" si="33"/>
        <v/>
      </c>
      <c r="C289" s="14" t="str">
        <f t="shared" si="34"/>
        <v/>
      </c>
      <c r="D289" s="51" t="str">
        <f t="shared" si="35"/>
        <v/>
      </c>
      <c r="E289" s="41" t="str">
        <f t="shared" si="36"/>
        <v/>
      </c>
      <c r="F289" s="41" t="str">
        <f t="shared" si="37"/>
        <v/>
      </c>
      <c r="G289" s="14" t="str">
        <f t="shared" si="38"/>
        <v/>
      </c>
      <c r="H289" s="41" t="str">
        <f t="shared" si="39"/>
        <v/>
      </c>
      <c r="I289" s="14" t="str">
        <f t="array" ref="I289">IF(IFERROR(INDEX($O$2:$O$500,SMALL(IF(($A$2:$A$500=$L289),ROW($L$2:$R$500)),1)-1),"")&lt;&gt;0,IFERROR(INDEX($O$2:$O$500,SMALL(IF(($A$2:$A$500=$L289),ROW($L$2:$R$500)),1)-1),""),"")</f>
        <v/>
      </c>
      <c r="J289" s="14" t="str">
        <f t="array" ref="J289">IF(IFERROR(INDEX($O$2:$O$500,SMALL(IF(($A$2:$A$500=$L289),ROW($L$2:$R$500)),2)-1),"")&lt;&gt;0,IFERROR(INDEX($O$2:$O$500,SMALL(IF(($A$2:$A$500=$L289),ROW($L$2:$R$500)),2)-1),""),"")</f>
        <v/>
      </c>
      <c r="K289" s="14" t="str">
        <f t="array" ref="K289">IF(IFERROR(INDEX($O$2:$O$500,SMALL(IF(($A$2:$A$500=$L289),ROW($L$2:$R$500)),3)-1),"")&lt;&gt;0,IFERROR(INDEX($O$2:$O$500,SMALL(IF(($A$2:$A$500=$L289),ROW($L$2:$R$500)),3)-1),""),"")</f>
        <v/>
      </c>
      <c r="L289" s="57" t="s">
        <v>166</v>
      </c>
      <c r="M289" s="56" t="s">
        <v>166</v>
      </c>
      <c r="N289" s="56" t="s">
        <v>166</v>
      </c>
      <c r="O289" s="56" t="s">
        <v>166</v>
      </c>
      <c r="P289" s="56" t="s">
        <v>166</v>
      </c>
      <c r="Q289" s="56" t="s">
        <v>166</v>
      </c>
      <c r="R289" s="56" t="s">
        <v>166</v>
      </c>
      <c r="S289" s="58"/>
    </row>
    <row r="290" spans="1:19" x14ac:dyDescent="0.2">
      <c r="A290" s="41" t="str">
        <f t="shared" si="32"/>
        <v/>
      </c>
      <c r="B290" s="44" t="str">
        <f t="shared" si="33"/>
        <v/>
      </c>
      <c r="C290" s="14" t="str">
        <f t="shared" si="34"/>
        <v/>
      </c>
      <c r="D290" s="51" t="str">
        <f t="shared" si="35"/>
        <v/>
      </c>
      <c r="E290" s="41" t="str">
        <f t="shared" si="36"/>
        <v/>
      </c>
      <c r="F290" s="41" t="str">
        <f t="shared" si="37"/>
        <v/>
      </c>
      <c r="G290" s="14" t="str">
        <f t="shared" si="38"/>
        <v/>
      </c>
      <c r="H290" s="41" t="str">
        <f t="shared" si="39"/>
        <v/>
      </c>
      <c r="I290" s="14" t="str">
        <f t="array" ref="I290">IF(IFERROR(INDEX($O$2:$O$500,SMALL(IF(($A$2:$A$500=$L290),ROW($L$2:$R$500)),1)-1),"")&lt;&gt;0,IFERROR(INDEX($O$2:$O$500,SMALL(IF(($A$2:$A$500=$L290),ROW($L$2:$R$500)),1)-1),""),"")</f>
        <v/>
      </c>
      <c r="J290" s="14" t="str">
        <f t="array" ref="J290">IF(IFERROR(INDEX($O$2:$O$500,SMALL(IF(($A$2:$A$500=$L290),ROW($L$2:$R$500)),2)-1),"")&lt;&gt;0,IFERROR(INDEX($O$2:$O$500,SMALL(IF(($A$2:$A$500=$L290),ROW($L$2:$R$500)),2)-1),""),"")</f>
        <v/>
      </c>
      <c r="K290" s="14" t="str">
        <f t="array" ref="K290">IF(IFERROR(INDEX($O$2:$O$500,SMALL(IF(($A$2:$A$500=$L290),ROW($L$2:$R$500)),3)-1),"")&lt;&gt;0,IFERROR(INDEX($O$2:$O$500,SMALL(IF(($A$2:$A$500=$L290),ROW($L$2:$R$500)),3)-1),""),"")</f>
        <v/>
      </c>
      <c r="L290" s="57" t="s">
        <v>166</v>
      </c>
      <c r="M290" s="56" t="s">
        <v>166</v>
      </c>
      <c r="N290" s="56" t="s">
        <v>166</v>
      </c>
      <c r="O290" s="56" t="s">
        <v>166</v>
      </c>
      <c r="P290" s="56" t="s">
        <v>166</v>
      </c>
      <c r="Q290" s="56" t="s">
        <v>166</v>
      </c>
      <c r="R290" s="56" t="s">
        <v>166</v>
      </c>
      <c r="S290" s="58"/>
    </row>
    <row r="291" spans="1:19" x14ac:dyDescent="0.2">
      <c r="A291" s="41" t="str">
        <f t="shared" si="32"/>
        <v/>
      </c>
      <c r="B291" s="44" t="str">
        <f t="shared" si="33"/>
        <v/>
      </c>
      <c r="C291" s="14" t="str">
        <f t="shared" si="34"/>
        <v/>
      </c>
      <c r="D291" s="51" t="str">
        <f t="shared" si="35"/>
        <v/>
      </c>
      <c r="E291" s="41" t="str">
        <f t="shared" si="36"/>
        <v/>
      </c>
      <c r="F291" s="41" t="str">
        <f t="shared" si="37"/>
        <v/>
      </c>
      <c r="G291" s="14" t="str">
        <f t="shared" si="38"/>
        <v/>
      </c>
      <c r="H291" s="41" t="str">
        <f t="shared" si="39"/>
        <v/>
      </c>
      <c r="I291" s="14" t="str">
        <f t="array" ref="I291">IF(IFERROR(INDEX($O$2:$O$500,SMALL(IF(($A$2:$A$500=$L291),ROW($L$2:$R$500)),1)-1),"")&lt;&gt;0,IFERROR(INDEX($O$2:$O$500,SMALL(IF(($A$2:$A$500=$L291),ROW($L$2:$R$500)),1)-1),""),"")</f>
        <v/>
      </c>
      <c r="J291" s="14" t="str">
        <f t="array" ref="J291">IF(IFERROR(INDEX($O$2:$O$500,SMALL(IF(($A$2:$A$500=$L291),ROW($L$2:$R$500)),2)-1),"")&lt;&gt;0,IFERROR(INDEX($O$2:$O$500,SMALL(IF(($A$2:$A$500=$L291),ROW($L$2:$R$500)),2)-1),""),"")</f>
        <v/>
      </c>
      <c r="K291" s="14" t="str">
        <f t="array" ref="K291">IF(IFERROR(INDEX($O$2:$O$500,SMALL(IF(($A$2:$A$500=$L291),ROW($L$2:$R$500)),3)-1),"")&lt;&gt;0,IFERROR(INDEX($O$2:$O$500,SMALL(IF(($A$2:$A$500=$L291),ROW($L$2:$R$500)),3)-1),""),"")</f>
        <v/>
      </c>
      <c r="L291" s="57" t="s">
        <v>166</v>
      </c>
      <c r="M291" s="56" t="s">
        <v>166</v>
      </c>
      <c r="N291" s="56" t="s">
        <v>166</v>
      </c>
      <c r="O291" s="56" t="s">
        <v>166</v>
      </c>
      <c r="P291" s="56" t="s">
        <v>166</v>
      </c>
      <c r="Q291" s="56" t="s">
        <v>166</v>
      </c>
      <c r="R291" s="56" t="s">
        <v>166</v>
      </c>
      <c r="S291" s="58"/>
    </row>
    <row r="292" spans="1:19" x14ac:dyDescent="0.2">
      <c r="A292" s="41" t="str">
        <f t="shared" si="32"/>
        <v/>
      </c>
      <c r="B292" s="44" t="str">
        <f t="shared" si="33"/>
        <v/>
      </c>
      <c r="C292" s="14" t="str">
        <f t="shared" si="34"/>
        <v/>
      </c>
      <c r="D292" s="51" t="str">
        <f t="shared" si="35"/>
        <v/>
      </c>
      <c r="E292" s="41" t="str">
        <f t="shared" si="36"/>
        <v/>
      </c>
      <c r="F292" s="41" t="str">
        <f t="shared" si="37"/>
        <v/>
      </c>
      <c r="G292" s="14" t="str">
        <f t="shared" si="38"/>
        <v/>
      </c>
      <c r="H292" s="41" t="str">
        <f t="shared" si="39"/>
        <v/>
      </c>
      <c r="I292" s="14" t="str">
        <f t="array" ref="I292">IF(IFERROR(INDEX($O$2:$O$500,SMALL(IF(($A$2:$A$500=$L292),ROW($L$2:$R$500)),1)-1),"")&lt;&gt;0,IFERROR(INDEX($O$2:$O$500,SMALL(IF(($A$2:$A$500=$L292),ROW($L$2:$R$500)),1)-1),""),"")</f>
        <v/>
      </c>
      <c r="J292" s="14" t="str">
        <f t="array" ref="J292">IF(IFERROR(INDEX($O$2:$O$500,SMALL(IF(($A$2:$A$500=$L292),ROW($L$2:$R$500)),2)-1),"")&lt;&gt;0,IFERROR(INDEX($O$2:$O$500,SMALL(IF(($A$2:$A$500=$L292),ROW($L$2:$R$500)),2)-1),""),"")</f>
        <v/>
      </c>
      <c r="K292" s="14" t="str">
        <f t="array" ref="K292">IF(IFERROR(INDEX($O$2:$O$500,SMALL(IF(($A$2:$A$500=$L292),ROW($L$2:$R$500)),3)-1),"")&lt;&gt;0,IFERROR(INDEX($O$2:$O$500,SMALL(IF(($A$2:$A$500=$L292),ROW($L$2:$R$500)),3)-1),""),"")</f>
        <v/>
      </c>
      <c r="L292" s="57" t="s">
        <v>166</v>
      </c>
      <c r="M292" s="56" t="s">
        <v>166</v>
      </c>
      <c r="N292" s="56" t="s">
        <v>166</v>
      </c>
      <c r="O292" s="56" t="s">
        <v>166</v>
      </c>
      <c r="P292" s="56" t="s">
        <v>166</v>
      </c>
      <c r="Q292" s="56" t="s">
        <v>166</v>
      </c>
      <c r="R292" s="56" t="s">
        <v>166</v>
      </c>
      <c r="S292" s="58"/>
    </row>
    <row r="293" spans="1:19" x14ac:dyDescent="0.2">
      <c r="A293" s="41" t="str">
        <f t="shared" si="32"/>
        <v/>
      </c>
      <c r="B293" s="44" t="str">
        <f t="shared" si="33"/>
        <v/>
      </c>
      <c r="C293" s="14" t="str">
        <f t="shared" si="34"/>
        <v/>
      </c>
      <c r="D293" s="51" t="str">
        <f t="shared" si="35"/>
        <v/>
      </c>
      <c r="E293" s="41" t="str">
        <f t="shared" si="36"/>
        <v/>
      </c>
      <c r="F293" s="41" t="str">
        <f t="shared" si="37"/>
        <v/>
      </c>
      <c r="G293" s="14" t="str">
        <f t="shared" si="38"/>
        <v/>
      </c>
      <c r="H293" s="41" t="str">
        <f t="shared" si="39"/>
        <v/>
      </c>
      <c r="I293" s="14" t="str">
        <f t="array" ref="I293">IF(IFERROR(INDEX($O$2:$O$500,SMALL(IF(($A$2:$A$500=$L293),ROW($L$2:$R$500)),1)-1),"")&lt;&gt;0,IFERROR(INDEX($O$2:$O$500,SMALL(IF(($A$2:$A$500=$L293),ROW($L$2:$R$500)),1)-1),""),"")</f>
        <v/>
      </c>
      <c r="J293" s="14" t="str">
        <f t="array" ref="J293">IF(IFERROR(INDEX($O$2:$O$500,SMALL(IF(($A$2:$A$500=$L293),ROW($L$2:$R$500)),2)-1),"")&lt;&gt;0,IFERROR(INDEX($O$2:$O$500,SMALL(IF(($A$2:$A$500=$L293),ROW($L$2:$R$500)),2)-1),""),"")</f>
        <v/>
      </c>
      <c r="K293" s="14" t="str">
        <f t="array" ref="K293">IF(IFERROR(INDEX($O$2:$O$500,SMALL(IF(($A$2:$A$500=$L293),ROW($L$2:$R$500)),3)-1),"")&lt;&gt;0,IFERROR(INDEX($O$2:$O$500,SMALL(IF(($A$2:$A$500=$L293),ROW($L$2:$R$500)),3)-1),""),"")</f>
        <v/>
      </c>
      <c r="L293" s="57" t="s">
        <v>166</v>
      </c>
      <c r="M293" s="56" t="s">
        <v>166</v>
      </c>
      <c r="N293" s="56" t="s">
        <v>166</v>
      </c>
      <c r="O293" s="56" t="s">
        <v>166</v>
      </c>
      <c r="P293" s="56" t="s">
        <v>166</v>
      </c>
      <c r="Q293" s="56" t="s">
        <v>166</v>
      </c>
      <c r="R293" s="56" t="s">
        <v>166</v>
      </c>
      <c r="S293" s="58"/>
    </row>
    <row r="294" spans="1:19" x14ac:dyDescent="0.2">
      <c r="A294" s="41" t="str">
        <f t="shared" si="32"/>
        <v/>
      </c>
      <c r="B294" s="44" t="str">
        <f t="shared" si="33"/>
        <v/>
      </c>
      <c r="C294" s="14" t="str">
        <f t="shared" si="34"/>
        <v/>
      </c>
      <c r="D294" s="51" t="str">
        <f t="shared" si="35"/>
        <v/>
      </c>
      <c r="E294" s="41" t="str">
        <f t="shared" si="36"/>
        <v/>
      </c>
      <c r="F294" s="41" t="str">
        <f t="shared" si="37"/>
        <v/>
      </c>
      <c r="G294" s="14" t="str">
        <f t="shared" si="38"/>
        <v/>
      </c>
      <c r="H294" s="41" t="str">
        <f t="shared" si="39"/>
        <v/>
      </c>
      <c r="I294" s="14" t="str">
        <f t="array" ref="I294">IF(IFERROR(INDEX($O$2:$O$500,SMALL(IF(($A$2:$A$500=$L294),ROW($L$2:$R$500)),1)-1),"")&lt;&gt;0,IFERROR(INDEX($O$2:$O$500,SMALL(IF(($A$2:$A$500=$L294),ROW($L$2:$R$500)),1)-1),""),"")</f>
        <v/>
      </c>
      <c r="J294" s="14" t="str">
        <f t="array" ref="J294">IF(IFERROR(INDEX($O$2:$O$500,SMALL(IF(($A$2:$A$500=$L294),ROW($L$2:$R$500)),2)-1),"")&lt;&gt;0,IFERROR(INDEX($O$2:$O$500,SMALL(IF(($A$2:$A$500=$L294),ROW($L$2:$R$500)),2)-1),""),"")</f>
        <v/>
      </c>
      <c r="K294" s="14" t="str">
        <f t="array" ref="K294">IF(IFERROR(INDEX($O$2:$O$500,SMALL(IF(($A$2:$A$500=$L294),ROW($L$2:$R$500)),3)-1),"")&lt;&gt;0,IFERROR(INDEX($O$2:$O$500,SMALL(IF(($A$2:$A$500=$L294),ROW($L$2:$R$500)),3)-1),""),"")</f>
        <v/>
      </c>
      <c r="L294" s="57" t="s">
        <v>166</v>
      </c>
      <c r="M294" s="56" t="s">
        <v>166</v>
      </c>
      <c r="N294" s="56" t="s">
        <v>166</v>
      </c>
      <c r="O294" s="56" t="s">
        <v>166</v>
      </c>
      <c r="P294" s="56" t="s">
        <v>166</v>
      </c>
      <c r="Q294" s="56" t="s">
        <v>166</v>
      </c>
      <c r="R294" s="56" t="s">
        <v>166</v>
      </c>
      <c r="S294" s="58"/>
    </row>
    <row r="295" spans="1:19" x14ac:dyDescent="0.2">
      <c r="A295" s="41" t="str">
        <f t="shared" si="32"/>
        <v/>
      </c>
      <c r="B295" s="44" t="str">
        <f t="shared" si="33"/>
        <v/>
      </c>
      <c r="C295" s="14" t="str">
        <f t="shared" si="34"/>
        <v/>
      </c>
      <c r="D295" s="51" t="str">
        <f t="shared" si="35"/>
        <v/>
      </c>
      <c r="E295" s="41" t="str">
        <f t="shared" si="36"/>
        <v/>
      </c>
      <c r="F295" s="41" t="str">
        <f t="shared" si="37"/>
        <v/>
      </c>
      <c r="G295" s="14" t="str">
        <f t="shared" si="38"/>
        <v/>
      </c>
      <c r="H295" s="41" t="str">
        <f t="shared" si="39"/>
        <v/>
      </c>
      <c r="I295" s="14" t="str">
        <f t="array" ref="I295">IF(IFERROR(INDEX($O$2:$O$500,SMALL(IF(($A$2:$A$500=$L295),ROW($L$2:$R$500)),1)-1),"")&lt;&gt;0,IFERROR(INDEX($O$2:$O$500,SMALL(IF(($A$2:$A$500=$L295),ROW($L$2:$R$500)),1)-1),""),"")</f>
        <v/>
      </c>
      <c r="J295" s="14" t="str">
        <f t="array" ref="J295">IF(IFERROR(INDEX($O$2:$O$500,SMALL(IF(($A$2:$A$500=$L295),ROW($L$2:$R$500)),2)-1),"")&lt;&gt;0,IFERROR(INDEX($O$2:$O$500,SMALL(IF(($A$2:$A$500=$L295),ROW($L$2:$R$500)),2)-1),""),"")</f>
        <v/>
      </c>
      <c r="K295" s="14" t="str">
        <f t="array" ref="K295">IF(IFERROR(INDEX($O$2:$O$500,SMALL(IF(($A$2:$A$500=$L295),ROW($L$2:$R$500)),3)-1),"")&lt;&gt;0,IFERROR(INDEX($O$2:$O$500,SMALL(IF(($A$2:$A$500=$L295),ROW($L$2:$R$500)),3)-1),""),"")</f>
        <v/>
      </c>
      <c r="L295" s="57" t="s">
        <v>166</v>
      </c>
      <c r="M295" s="56" t="s">
        <v>166</v>
      </c>
      <c r="N295" s="56" t="s">
        <v>166</v>
      </c>
      <c r="O295" s="56" t="s">
        <v>166</v>
      </c>
      <c r="P295" s="56" t="s">
        <v>166</v>
      </c>
      <c r="Q295" s="56" t="s">
        <v>166</v>
      </c>
      <c r="R295" s="56" t="s">
        <v>166</v>
      </c>
      <c r="S295" s="58"/>
    </row>
    <row r="296" spans="1:19" x14ac:dyDescent="0.2">
      <c r="A296" s="41" t="str">
        <f t="shared" si="32"/>
        <v/>
      </c>
      <c r="B296" s="44" t="str">
        <f t="shared" si="33"/>
        <v/>
      </c>
      <c r="C296" s="14" t="str">
        <f t="shared" si="34"/>
        <v/>
      </c>
      <c r="D296" s="51" t="str">
        <f t="shared" si="35"/>
        <v/>
      </c>
      <c r="E296" s="41" t="str">
        <f t="shared" si="36"/>
        <v/>
      </c>
      <c r="F296" s="41" t="str">
        <f t="shared" si="37"/>
        <v/>
      </c>
      <c r="G296" s="14" t="str">
        <f t="shared" si="38"/>
        <v/>
      </c>
      <c r="H296" s="41" t="str">
        <f t="shared" si="39"/>
        <v/>
      </c>
      <c r="I296" s="14" t="str">
        <f t="array" ref="I296">IF(IFERROR(INDEX($O$2:$O$500,SMALL(IF(($A$2:$A$500=$L296),ROW($L$2:$R$500)),1)-1),"")&lt;&gt;0,IFERROR(INDEX($O$2:$O$500,SMALL(IF(($A$2:$A$500=$L296),ROW($L$2:$R$500)),1)-1),""),"")</f>
        <v/>
      </c>
      <c r="J296" s="14" t="str">
        <f t="array" ref="J296">IF(IFERROR(INDEX($O$2:$O$500,SMALL(IF(($A$2:$A$500=$L296),ROW($L$2:$R$500)),2)-1),"")&lt;&gt;0,IFERROR(INDEX($O$2:$O$500,SMALL(IF(($A$2:$A$500=$L296),ROW($L$2:$R$500)),2)-1),""),"")</f>
        <v/>
      </c>
      <c r="K296" s="14" t="str">
        <f t="array" ref="K296">IF(IFERROR(INDEX($O$2:$O$500,SMALL(IF(($A$2:$A$500=$L296),ROW($L$2:$R$500)),3)-1),"")&lt;&gt;0,IFERROR(INDEX($O$2:$O$500,SMALL(IF(($A$2:$A$500=$L296),ROW($L$2:$R$500)),3)-1),""),"")</f>
        <v/>
      </c>
      <c r="L296" s="57" t="s">
        <v>166</v>
      </c>
      <c r="M296" s="56" t="s">
        <v>166</v>
      </c>
      <c r="N296" s="56" t="s">
        <v>166</v>
      </c>
      <c r="O296" s="56" t="s">
        <v>166</v>
      </c>
      <c r="P296" s="56" t="s">
        <v>166</v>
      </c>
      <c r="Q296" s="56" t="s">
        <v>166</v>
      </c>
      <c r="R296" s="56" t="s">
        <v>166</v>
      </c>
      <c r="S296" s="58"/>
    </row>
    <row r="297" spans="1:19" x14ac:dyDescent="0.2">
      <c r="A297" s="41" t="str">
        <f t="shared" si="32"/>
        <v/>
      </c>
      <c r="B297" s="44" t="str">
        <f t="shared" si="33"/>
        <v/>
      </c>
      <c r="C297" s="14" t="str">
        <f t="shared" si="34"/>
        <v/>
      </c>
      <c r="D297" s="51" t="str">
        <f t="shared" si="35"/>
        <v/>
      </c>
      <c r="E297" s="41" t="str">
        <f t="shared" si="36"/>
        <v/>
      </c>
      <c r="F297" s="41" t="str">
        <f t="shared" si="37"/>
        <v/>
      </c>
      <c r="G297" s="14" t="str">
        <f t="shared" si="38"/>
        <v/>
      </c>
      <c r="H297" s="41" t="str">
        <f t="shared" si="39"/>
        <v/>
      </c>
      <c r="I297" s="14" t="str">
        <f t="array" ref="I297">IF(IFERROR(INDEX($O$2:$O$500,SMALL(IF(($A$2:$A$500=$L297),ROW($L$2:$R$500)),1)-1),"")&lt;&gt;0,IFERROR(INDEX($O$2:$O$500,SMALL(IF(($A$2:$A$500=$L297),ROW($L$2:$R$500)),1)-1),""),"")</f>
        <v/>
      </c>
      <c r="J297" s="14" t="str">
        <f t="array" ref="J297">IF(IFERROR(INDEX($O$2:$O$500,SMALL(IF(($A$2:$A$500=$L297),ROW($L$2:$R$500)),2)-1),"")&lt;&gt;0,IFERROR(INDEX($O$2:$O$500,SMALL(IF(($A$2:$A$500=$L297),ROW($L$2:$R$500)),2)-1),""),"")</f>
        <v/>
      </c>
      <c r="K297" s="14" t="str">
        <f t="array" ref="K297">IF(IFERROR(INDEX($O$2:$O$500,SMALL(IF(($A$2:$A$500=$L297),ROW($L$2:$R$500)),3)-1),"")&lt;&gt;0,IFERROR(INDEX($O$2:$O$500,SMALL(IF(($A$2:$A$500=$L297),ROW($L$2:$R$500)),3)-1),""),"")</f>
        <v/>
      </c>
      <c r="L297" s="57" t="s">
        <v>166</v>
      </c>
      <c r="M297" s="56" t="s">
        <v>166</v>
      </c>
      <c r="N297" s="56" t="s">
        <v>166</v>
      </c>
      <c r="O297" s="56" t="s">
        <v>166</v>
      </c>
      <c r="P297" s="56" t="s">
        <v>166</v>
      </c>
      <c r="Q297" s="56" t="s">
        <v>166</v>
      </c>
      <c r="R297" s="56" t="s">
        <v>166</v>
      </c>
      <c r="S297" s="58"/>
    </row>
    <row r="298" spans="1:19" x14ac:dyDescent="0.2">
      <c r="A298" s="41" t="str">
        <f t="shared" si="32"/>
        <v/>
      </c>
      <c r="B298" s="44" t="str">
        <f t="shared" si="33"/>
        <v/>
      </c>
      <c r="C298" s="14" t="str">
        <f t="shared" si="34"/>
        <v/>
      </c>
      <c r="D298" s="51" t="str">
        <f t="shared" si="35"/>
        <v/>
      </c>
      <c r="E298" s="41" t="str">
        <f t="shared" si="36"/>
        <v/>
      </c>
      <c r="F298" s="41" t="str">
        <f t="shared" si="37"/>
        <v/>
      </c>
      <c r="G298" s="14" t="str">
        <f t="shared" si="38"/>
        <v/>
      </c>
      <c r="H298" s="41" t="str">
        <f t="shared" si="39"/>
        <v/>
      </c>
      <c r="I298" s="14" t="str">
        <f t="array" ref="I298">IF(IFERROR(INDEX($O$2:$O$500,SMALL(IF(($A$2:$A$500=$L298),ROW($L$2:$R$500)),1)-1),"")&lt;&gt;0,IFERROR(INDEX($O$2:$O$500,SMALL(IF(($A$2:$A$500=$L298),ROW($L$2:$R$500)),1)-1),""),"")</f>
        <v/>
      </c>
      <c r="J298" s="14" t="str">
        <f t="array" ref="J298">IF(IFERROR(INDEX($O$2:$O$500,SMALL(IF(($A$2:$A$500=$L298),ROW($L$2:$R$500)),2)-1),"")&lt;&gt;0,IFERROR(INDEX($O$2:$O$500,SMALL(IF(($A$2:$A$500=$L298),ROW($L$2:$R$500)),2)-1),""),"")</f>
        <v/>
      </c>
      <c r="K298" s="14" t="str">
        <f t="array" ref="K298">IF(IFERROR(INDEX($O$2:$O$500,SMALL(IF(($A$2:$A$500=$L298),ROW($L$2:$R$500)),3)-1),"")&lt;&gt;0,IFERROR(INDEX($O$2:$O$500,SMALL(IF(($A$2:$A$500=$L298),ROW($L$2:$R$500)),3)-1),""),"")</f>
        <v/>
      </c>
      <c r="L298" s="57" t="s">
        <v>166</v>
      </c>
      <c r="M298" s="56" t="s">
        <v>166</v>
      </c>
      <c r="N298" s="56" t="s">
        <v>166</v>
      </c>
      <c r="O298" s="56" t="s">
        <v>166</v>
      </c>
      <c r="P298" s="56" t="s">
        <v>166</v>
      </c>
      <c r="Q298" s="56" t="s">
        <v>166</v>
      </c>
      <c r="R298" s="56" t="s">
        <v>166</v>
      </c>
      <c r="S298" s="58"/>
    </row>
    <row r="299" spans="1:19" x14ac:dyDescent="0.2">
      <c r="A299" s="41" t="str">
        <f t="shared" si="32"/>
        <v/>
      </c>
      <c r="B299" s="44" t="str">
        <f t="shared" si="33"/>
        <v/>
      </c>
      <c r="C299" s="14" t="str">
        <f t="shared" si="34"/>
        <v/>
      </c>
      <c r="D299" s="51" t="str">
        <f t="shared" si="35"/>
        <v/>
      </c>
      <c r="E299" s="41" t="str">
        <f t="shared" si="36"/>
        <v/>
      </c>
      <c r="F299" s="41" t="str">
        <f t="shared" si="37"/>
        <v/>
      </c>
      <c r="G299" s="14" t="str">
        <f t="shared" si="38"/>
        <v/>
      </c>
      <c r="H299" s="41" t="str">
        <f t="shared" si="39"/>
        <v/>
      </c>
      <c r="I299" s="14" t="str">
        <f t="array" ref="I299">IF(IFERROR(INDEX($O$2:$O$500,SMALL(IF(($A$2:$A$500=$L299),ROW($L$2:$R$500)),1)-1),"")&lt;&gt;0,IFERROR(INDEX($O$2:$O$500,SMALL(IF(($A$2:$A$500=$L299),ROW($L$2:$R$500)),1)-1),""),"")</f>
        <v/>
      </c>
      <c r="J299" s="14" t="str">
        <f t="array" ref="J299">IF(IFERROR(INDEX($O$2:$O$500,SMALL(IF(($A$2:$A$500=$L299),ROW($L$2:$R$500)),2)-1),"")&lt;&gt;0,IFERROR(INDEX($O$2:$O$500,SMALL(IF(($A$2:$A$500=$L299),ROW($L$2:$R$500)),2)-1),""),"")</f>
        <v/>
      </c>
      <c r="K299" s="14" t="str">
        <f t="array" ref="K299">IF(IFERROR(INDEX($O$2:$O$500,SMALL(IF(($A$2:$A$500=$L299),ROW($L$2:$R$500)),3)-1),"")&lt;&gt;0,IFERROR(INDEX($O$2:$O$500,SMALL(IF(($A$2:$A$500=$L299),ROW($L$2:$R$500)),3)-1),""),"")</f>
        <v/>
      </c>
      <c r="L299" s="57" t="s">
        <v>166</v>
      </c>
      <c r="M299" s="56" t="s">
        <v>166</v>
      </c>
      <c r="N299" s="56" t="s">
        <v>166</v>
      </c>
      <c r="O299" s="56" t="s">
        <v>166</v>
      </c>
      <c r="P299" s="56" t="s">
        <v>166</v>
      </c>
      <c r="Q299" s="56" t="s">
        <v>166</v>
      </c>
      <c r="R299" s="56" t="s">
        <v>166</v>
      </c>
      <c r="S299" s="58"/>
    </row>
    <row r="300" spans="1:19" x14ac:dyDescent="0.2">
      <c r="A300" s="41" t="str">
        <f t="shared" si="32"/>
        <v/>
      </c>
      <c r="B300" s="44" t="str">
        <f t="shared" si="33"/>
        <v/>
      </c>
      <c r="C300" s="14" t="str">
        <f t="shared" si="34"/>
        <v/>
      </c>
      <c r="D300" s="51" t="str">
        <f t="shared" si="35"/>
        <v/>
      </c>
      <c r="E300" s="41" t="str">
        <f t="shared" si="36"/>
        <v/>
      </c>
      <c r="F300" s="41" t="str">
        <f t="shared" si="37"/>
        <v/>
      </c>
      <c r="G300" s="14" t="str">
        <f t="shared" si="38"/>
        <v/>
      </c>
      <c r="H300" s="41" t="str">
        <f t="shared" si="39"/>
        <v/>
      </c>
      <c r="I300" s="14" t="str">
        <f t="array" ref="I300">IF(IFERROR(INDEX($O$2:$O$500,SMALL(IF(($A$2:$A$500=$L300),ROW($L$2:$R$500)),1)-1),"")&lt;&gt;0,IFERROR(INDEX($O$2:$O$500,SMALL(IF(($A$2:$A$500=$L300),ROW($L$2:$R$500)),1)-1),""),"")</f>
        <v/>
      </c>
      <c r="J300" s="14" t="str">
        <f t="array" ref="J300">IF(IFERROR(INDEX($O$2:$O$500,SMALL(IF(($A$2:$A$500=$L300),ROW($L$2:$R$500)),2)-1),"")&lt;&gt;0,IFERROR(INDEX($O$2:$O$500,SMALL(IF(($A$2:$A$500=$L300),ROW($L$2:$R$500)),2)-1),""),"")</f>
        <v/>
      </c>
      <c r="K300" s="14" t="str">
        <f t="array" ref="K300">IF(IFERROR(INDEX($O$2:$O$500,SMALL(IF(($A$2:$A$500=$L300),ROW($L$2:$R$500)),3)-1),"")&lt;&gt;0,IFERROR(INDEX($O$2:$O$500,SMALL(IF(($A$2:$A$500=$L300),ROW($L$2:$R$500)),3)-1),""),"")</f>
        <v/>
      </c>
      <c r="L300" s="57" t="s">
        <v>166</v>
      </c>
      <c r="M300" s="56" t="s">
        <v>166</v>
      </c>
      <c r="N300" s="56" t="s">
        <v>166</v>
      </c>
      <c r="O300" s="56" t="s">
        <v>166</v>
      </c>
      <c r="P300" s="56" t="s">
        <v>166</v>
      </c>
      <c r="Q300" s="56" t="s">
        <v>166</v>
      </c>
      <c r="R300" s="56" t="s">
        <v>166</v>
      </c>
      <c r="S300" s="58"/>
    </row>
    <row r="301" spans="1:19" x14ac:dyDescent="0.2">
      <c r="A301" s="41" t="str">
        <f t="shared" si="32"/>
        <v/>
      </c>
      <c r="B301" s="44" t="str">
        <f t="shared" si="33"/>
        <v/>
      </c>
      <c r="C301" s="14" t="str">
        <f t="shared" si="34"/>
        <v/>
      </c>
      <c r="D301" s="51" t="str">
        <f t="shared" si="35"/>
        <v/>
      </c>
      <c r="E301" s="41" t="str">
        <f t="shared" si="36"/>
        <v/>
      </c>
      <c r="F301" s="41" t="str">
        <f t="shared" si="37"/>
        <v/>
      </c>
      <c r="G301" s="14" t="str">
        <f t="shared" si="38"/>
        <v/>
      </c>
      <c r="H301" s="41" t="str">
        <f t="shared" si="39"/>
        <v/>
      </c>
      <c r="I301" s="14" t="str">
        <f t="array" ref="I301">IF(IFERROR(INDEX($O$2:$O$500,SMALL(IF(($A$2:$A$500=$L301),ROW($L$2:$R$500)),1)-1),"")&lt;&gt;0,IFERROR(INDEX($O$2:$O$500,SMALL(IF(($A$2:$A$500=$L301),ROW($L$2:$R$500)),1)-1),""),"")</f>
        <v/>
      </c>
      <c r="J301" s="14" t="str">
        <f t="array" ref="J301">IF(IFERROR(INDEX($O$2:$O$500,SMALL(IF(($A$2:$A$500=$L301),ROW($L$2:$R$500)),2)-1),"")&lt;&gt;0,IFERROR(INDEX($O$2:$O$500,SMALL(IF(($A$2:$A$500=$L301),ROW($L$2:$R$500)),2)-1),""),"")</f>
        <v/>
      </c>
      <c r="K301" s="14" t="str">
        <f t="array" ref="K301">IF(IFERROR(INDEX($O$2:$O$500,SMALL(IF(($A$2:$A$500=$L301),ROW($L$2:$R$500)),3)-1),"")&lt;&gt;0,IFERROR(INDEX($O$2:$O$500,SMALL(IF(($A$2:$A$500=$L301),ROW($L$2:$R$500)),3)-1),""),"")</f>
        <v/>
      </c>
      <c r="L301" t="s">
        <v>166</v>
      </c>
      <c r="M301" s="56" t="s">
        <v>166</v>
      </c>
      <c r="N301" s="56" t="s">
        <v>166</v>
      </c>
      <c r="O301" s="56" t="s">
        <v>166</v>
      </c>
      <c r="P301" s="56" t="s">
        <v>166</v>
      </c>
      <c r="Q301" s="56" t="s">
        <v>166</v>
      </c>
      <c r="R301" s="56" t="s">
        <v>166</v>
      </c>
      <c r="S301" s="58"/>
    </row>
    <row r="302" spans="1:19" x14ac:dyDescent="0.2">
      <c r="A302" s="41" t="str">
        <f t="shared" si="32"/>
        <v/>
      </c>
      <c r="B302" s="44" t="str">
        <f t="shared" si="33"/>
        <v/>
      </c>
      <c r="C302" s="14" t="str">
        <f t="shared" si="34"/>
        <v/>
      </c>
      <c r="D302" s="51" t="str">
        <f t="shared" si="35"/>
        <v/>
      </c>
      <c r="E302" s="41" t="str">
        <f t="shared" si="36"/>
        <v/>
      </c>
      <c r="F302" s="41" t="str">
        <f t="shared" si="37"/>
        <v/>
      </c>
      <c r="G302" s="14" t="str">
        <f t="shared" si="38"/>
        <v/>
      </c>
      <c r="H302" s="41" t="str">
        <f t="shared" si="39"/>
        <v/>
      </c>
      <c r="I302" s="14" t="str">
        <f t="array" ref="I302">IF(IFERROR(INDEX($O$2:$O$500,SMALL(IF(($A$2:$A$500=$L302),ROW($L$2:$R$500)),1)-1),"")&lt;&gt;0,IFERROR(INDEX($O$2:$O$500,SMALL(IF(($A$2:$A$500=$L302),ROW($L$2:$R$500)),1)-1),""),"")</f>
        <v/>
      </c>
      <c r="J302" s="14" t="str">
        <f t="array" ref="J302">IF(IFERROR(INDEX($O$2:$O$500,SMALL(IF(($A$2:$A$500=$L302),ROW($L$2:$R$500)),2)-1),"")&lt;&gt;0,IFERROR(INDEX($O$2:$O$500,SMALL(IF(($A$2:$A$500=$L302),ROW($L$2:$R$500)),2)-1),""),"")</f>
        <v/>
      </c>
      <c r="K302" s="14" t="str">
        <f t="array" ref="K302">IF(IFERROR(INDEX($O$2:$O$500,SMALL(IF(($A$2:$A$500=$L302),ROW($L$2:$R$500)),3)-1),"")&lt;&gt;0,IFERROR(INDEX($O$2:$O$500,SMALL(IF(($A$2:$A$500=$L302),ROW($L$2:$R$500)),3)-1),""),"")</f>
        <v/>
      </c>
      <c r="L302" s="57" t="s">
        <v>166</v>
      </c>
      <c r="M302" s="56" t="s">
        <v>166</v>
      </c>
      <c r="N302" s="56" t="s">
        <v>166</v>
      </c>
      <c r="O302" s="56" t="s">
        <v>166</v>
      </c>
      <c r="P302" s="56" t="s">
        <v>166</v>
      </c>
      <c r="Q302" s="56" t="s">
        <v>166</v>
      </c>
      <c r="R302" s="56" t="s">
        <v>166</v>
      </c>
      <c r="S302" s="58"/>
    </row>
    <row r="303" spans="1:19" x14ac:dyDescent="0.2">
      <c r="A303" s="41" t="str">
        <f t="shared" si="32"/>
        <v/>
      </c>
      <c r="B303" s="44" t="str">
        <f t="shared" si="33"/>
        <v/>
      </c>
      <c r="C303" s="14" t="str">
        <f t="shared" si="34"/>
        <v/>
      </c>
      <c r="D303" s="51" t="str">
        <f t="shared" si="35"/>
        <v/>
      </c>
      <c r="E303" s="41" t="str">
        <f t="shared" si="36"/>
        <v/>
      </c>
      <c r="F303" s="41" t="str">
        <f t="shared" si="37"/>
        <v/>
      </c>
      <c r="G303" s="14" t="str">
        <f t="shared" si="38"/>
        <v/>
      </c>
      <c r="H303" s="41" t="str">
        <f t="shared" si="39"/>
        <v/>
      </c>
      <c r="I303" s="14" t="str">
        <f t="array" ref="I303">IF(IFERROR(INDEX($O$2:$O$500,SMALL(IF(($A$2:$A$500=$L303),ROW($L$2:$R$500)),1)-1),"")&lt;&gt;0,IFERROR(INDEX($O$2:$O$500,SMALL(IF(($A$2:$A$500=$L303),ROW($L$2:$R$500)),1)-1),""),"")</f>
        <v/>
      </c>
      <c r="J303" s="14" t="str">
        <f t="array" ref="J303">IF(IFERROR(INDEX($O$2:$O$500,SMALL(IF(($A$2:$A$500=$L303),ROW($L$2:$R$500)),2)-1),"")&lt;&gt;0,IFERROR(INDEX($O$2:$O$500,SMALL(IF(($A$2:$A$500=$L303),ROW($L$2:$R$500)),2)-1),""),"")</f>
        <v/>
      </c>
      <c r="K303" s="14" t="str">
        <f t="array" ref="K303">IF(IFERROR(INDEX($O$2:$O$500,SMALL(IF(($A$2:$A$500=$L303),ROW($L$2:$R$500)),3)-1),"")&lt;&gt;0,IFERROR(INDEX($O$2:$O$500,SMALL(IF(($A$2:$A$500=$L303),ROW($L$2:$R$500)),3)-1),""),"")</f>
        <v/>
      </c>
      <c r="L303" s="57" t="s">
        <v>166</v>
      </c>
      <c r="M303" s="56" t="s">
        <v>166</v>
      </c>
      <c r="N303" s="56" t="s">
        <v>166</v>
      </c>
      <c r="O303" s="56" t="s">
        <v>166</v>
      </c>
      <c r="P303" s="56" t="s">
        <v>166</v>
      </c>
      <c r="Q303" s="56" t="s">
        <v>166</v>
      </c>
      <c r="R303" s="56" t="s">
        <v>166</v>
      </c>
      <c r="S303" s="58"/>
    </row>
    <row r="304" spans="1:19" x14ac:dyDescent="0.2">
      <c r="A304" s="41" t="str">
        <f t="shared" si="32"/>
        <v/>
      </c>
      <c r="B304" s="44" t="str">
        <f t="shared" si="33"/>
        <v/>
      </c>
      <c r="C304" s="14" t="str">
        <f t="shared" si="34"/>
        <v/>
      </c>
      <c r="D304" s="51" t="str">
        <f t="shared" si="35"/>
        <v/>
      </c>
      <c r="E304" s="41" t="str">
        <f t="shared" si="36"/>
        <v/>
      </c>
      <c r="F304" s="41" t="str">
        <f t="shared" si="37"/>
        <v/>
      </c>
      <c r="G304" s="14" t="str">
        <f t="shared" si="38"/>
        <v/>
      </c>
      <c r="H304" s="41" t="str">
        <f t="shared" si="39"/>
        <v/>
      </c>
      <c r="I304" s="14" t="str">
        <f t="array" ref="I304">IF(IFERROR(INDEX($O$2:$O$500,SMALL(IF(($A$2:$A$500=$L304),ROW($L$2:$R$500)),1)-1),"")&lt;&gt;0,IFERROR(INDEX($O$2:$O$500,SMALL(IF(($A$2:$A$500=$L304),ROW($L$2:$R$500)),1)-1),""),"")</f>
        <v/>
      </c>
      <c r="J304" s="14" t="str">
        <f t="array" ref="J304">IF(IFERROR(INDEX($O$2:$O$500,SMALL(IF(($A$2:$A$500=$L304),ROW($L$2:$R$500)),2)-1),"")&lt;&gt;0,IFERROR(INDEX($O$2:$O$500,SMALL(IF(($A$2:$A$500=$L304),ROW($L$2:$R$500)),2)-1),""),"")</f>
        <v/>
      </c>
      <c r="K304" s="14" t="str">
        <f t="array" ref="K304">IF(IFERROR(INDEX($O$2:$O$500,SMALL(IF(($A$2:$A$500=$L304),ROW($L$2:$R$500)),3)-1),"")&lt;&gt;0,IFERROR(INDEX($O$2:$O$500,SMALL(IF(($A$2:$A$500=$L304),ROW($L$2:$R$500)),3)-1),""),"")</f>
        <v/>
      </c>
      <c r="L304" t="s">
        <v>166</v>
      </c>
      <c r="M304" s="56" t="s">
        <v>166</v>
      </c>
      <c r="N304" s="56" t="s">
        <v>166</v>
      </c>
      <c r="O304" s="56" t="s">
        <v>166</v>
      </c>
      <c r="P304" s="56" t="s">
        <v>166</v>
      </c>
      <c r="Q304" s="56" t="s">
        <v>166</v>
      </c>
      <c r="R304" s="56" t="s">
        <v>166</v>
      </c>
      <c r="S304" s="58"/>
    </row>
    <row r="305" spans="1:19" x14ac:dyDescent="0.2">
      <c r="A305" s="41" t="str">
        <f t="shared" si="32"/>
        <v/>
      </c>
      <c r="B305" s="44" t="str">
        <f t="shared" si="33"/>
        <v/>
      </c>
      <c r="C305" s="14" t="str">
        <f t="shared" si="34"/>
        <v/>
      </c>
      <c r="D305" s="51" t="str">
        <f t="shared" si="35"/>
        <v/>
      </c>
      <c r="E305" s="41" t="str">
        <f t="shared" si="36"/>
        <v/>
      </c>
      <c r="F305" s="41" t="str">
        <f t="shared" si="37"/>
        <v/>
      </c>
      <c r="G305" s="14" t="str">
        <f t="shared" si="38"/>
        <v/>
      </c>
      <c r="H305" s="41" t="str">
        <f t="shared" si="39"/>
        <v/>
      </c>
      <c r="I305" s="14" t="str">
        <f t="array" ref="I305">IF(IFERROR(INDEX($O$2:$O$500,SMALL(IF(($A$2:$A$500=$L305),ROW($L$2:$R$500)),1)-1),"")&lt;&gt;0,IFERROR(INDEX($O$2:$O$500,SMALL(IF(($A$2:$A$500=$L305),ROW($L$2:$R$500)),1)-1),""),"")</f>
        <v/>
      </c>
      <c r="J305" s="14" t="str">
        <f t="array" ref="J305">IF(IFERROR(INDEX($O$2:$O$500,SMALL(IF(($A$2:$A$500=$L305),ROW($L$2:$R$500)),2)-1),"")&lt;&gt;0,IFERROR(INDEX($O$2:$O$500,SMALL(IF(($A$2:$A$500=$L305),ROW($L$2:$R$500)),2)-1),""),"")</f>
        <v/>
      </c>
      <c r="K305" s="14" t="str">
        <f t="array" ref="K305">IF(IFERROR(INDEX($O$2:$O$500,SMALL(IF(($A$2:$A$500=$L305),ROW($L$2:$R$500)),3)-1),"")&lt;&gt;0,IFERROR(INDEX($O$2:$O$500,SMALL(IF(($A$2:$A$500=$L305),ROW($L$2:$R$500)),3)-1),""),"")</f>
        <v/>
      </c>
      <c r="L305" t="s">
        <v>166</v>
      </c>
      <c r="M305" s="56" t="s">
        <v>166</v>
      </c>
      <c r="N305" s="56" t="s">
        <v>166</v>
      </c>
      <c r="O305" s="56" t="s">
        <v>166</v>
      </c>
      <c r="P305" s="56" t="s">
        <v>166</v>
      </c>
      <c r="Q305" s="56" t="s">
        <v>166</v>
      </c>
      <c r="R305" s="56" t="s">
        <v>166</v>
      </c>
      <c r="S305" s="58"/>
    </row>
    <row r="306" spans="1:19" x14ac:dyDescent="0.2">
      <c r="A306" s="41" t="str">
        <f t="shared" si="32"/>
        <v/>
      </c>
      <c r="B306" s="44" t="str">
        <f t="shared" si="33"/>
        <v/>
      </c>
      <c r="C306" s="14" t="str">
        <f t="shared" si="34"/>
        <v/>
      </c>
      <c r="D306" s="51" t="str">
        <f t="shared" si="35"/>
        <v/>
      </c>
      <c r="E306" s="41" t="str">
        <f t="shared" si="36"/>
        <v/>
      </c>
      <c r="F306" s="41" t="str">
        <f t="shared" si="37"/>
        <v/>
      </c>
      <c r="G306" s="14" t="str">
        <f t="shared" si="38"/>
        <v/>
      </c>
      <c r="H306" s="41" t="str">
        <f t="shared" si="39"/>
        <v/>
      </c>
      <c r="I306" s="14" t="str">
        <f t="array" ref="I306">IF(IFERROR(INDEX($O$2:$O$500,SMALL(IF(($A$2:$A$500=$L306),ROW($L$2:$R$500)),1)-1),"")&lt;&gt;0,IFERROR(INDEX($O$2:$O$500,SMALL(IF(($A$2:$A$500=$L306),ROW($L$2:$R$500)),1)-1),""),"")</f>
        <v/>
      </c>
      <c r="J306" s="14" t="str">
        <f t="array" ref="J306">IF(IFERROR(INDEX($O$2:$O$500,SMALL(IF(($A$2:$A$500=$L306),ROW($L$2:$R$500)),2)-1),"")&lt;&gt;0,IFERROR(INDEX($O$2:$O$500,SMALL(IF(($A$2:$A$500=$L306),ROW($L$2:$R$500)),2)-1),""),"")</f>
        <v/>
      </c>
      <c r="K306" s="14" t="str">
        <f t="array" ref="K306">IF(IFERROR(INDEX($O$2:$O$500,SMALL(IF(($A$2:$A$500=$L306),ROW($L$2:$R$500)),3)-1),"")&lt;&gt;0,IFERROR(INDEX($O$2:$O$500,SMALL(IF(($A$2:$A$500=$L306),ROW($L$2:$R$500)),3)-1),""),"")</f>
        <v/>
      </c>
      <c r="L306" s="57" t="s">
        <v>166</v>
      </c>
      <c r="M306" s="56" t="s">
        <v>166</v>
      </c>
      <c r="N306" s="56" t="s">
        <v>166</v>
      </c>
      <c r="O306" s="56" t="s">
        <v>166</v>
      </c>
      <c r="P306" s="56" t="s">
        <v>166</v>
      </c>
      <c r="Q306" s="56" t="s">
        <v>166</v>
      </c>
      <c r="R306" s="56" t="s">
        <v>166</v>
      </c>
      <c r="S306" s="58"/>
    </row>
    <row r="307" spans="1:19" x14ac:dyDescent="0.2">
      <c r="A307" s="41" t="str">
        <f t="shared" si="32"/>
        <v/>
      </c>
      <c r="B307" s="44" t="str">
        <f t="shared" si="33"/>
        <v/>
      </c>
      <c r="C307" s="14" t="str">
        <f t="shared" si="34"/>
        <v/>
      </c>
      <c r="D307" s="51" t="str">
        <f t="shared" si="35"/>
        <v/>
      </c>
      <c r="E307" s="41" t="str">
        <f t="shared" si="36"/>
        <v/>
      </c>
      <c r="F307" s="41" t="str">
        <f t="shared" si="37"/>
        <v/>
      </c>
      <c r="G307" s="14" t="str">
        <f t="shared" si="38"/>
        <v/>
      </c>
      <c r="H307" s="41" t="str">
        <f t="shared" si="39"/>
        <v/>
      </c>
      <c r="I307" s="14" t="str">
        <f t="array" ref="I307">IF(IFERROR(INDEX($O$2:$O$500,SMALL(IF(($A$2:$A$500=$L307),ROW($L$2:$R$500)),1)-1),"")&lt;&gt;0,IFERROR(INDEX($O$2:$O$500,SMALL(IF(($A$2:$A$500=$L307),ROW($L$2:$R$500)),1)-1),""),"")</f>
        <v/>
      </c>
      <c r="J307" s="14" t="str">
        <f t="array" ref="J307">IF(IFERROR(INDEX($O$2:$O$500,SMALL(IF(($A$2:$A$500=$L307),ROW($L$2:$R$500)),2)-1),"")&lt;&gt;0,IFERROR(INDEX($O$2:$O$500,SMALL(IF(($A$2:$A$500=$L307),ROW($L$2:$R$500)),2)-1),""),"")</f>
        <v/>
      </c>
      <c r="K307" s="14" t="str">
        <f t="array" ref="K307">IF(IFERROR(INDEX($O$2:$O$500,SMALL(IF(($A$2:$A$500=$L307),ROW($L$2:$R$500)),3)-1),"")&lt;&gt;0,IFERROR(INDEX($O$2:$O$500,SMALL(IF(($A$2:$A$500=$L307),ROW($L$2:$R$500)),3)-1),""),"")</f>
        <v/>
      </c>
      <c r="L307" t="s">
        <v>166</v>
      </c>
      <c r="M307" s="56" t="s">
        <v>166</v>
      </c>
      <c r="N307" s="56" t="s">
        <v>166</v>
      </c>
      <c r="O307" s="56" t="s">
        <v>166</v>
      </c>
      <c r="P307" s="56" t="s">
        <v>166</v>
      </c>
      <c r="Q307" s="56" t="s">
        <v>166</v>
      </c>
      <c r="R307" s="56" t="s">
        <v>166</v>
      </c>
      <c r="S307" s="58"/>
    </row>
    <row r="308" spans="1:19" x14ac:dyDescent="0.2">
      <c r="A308" s="41" t="str">
        <f t="shared" si="32"/>
        <v/>
      </c>
      <c r="B308" s="44" t="str">
        <f t="shared" si="33"/>
        <v/>
      </c>
      <c r="C308" s="14" t="str">
        <f t="shared" si="34"/>
        <v/>
      </c>
      <c r="D308" s="51" t="str">
        <f t="shared" si="35"/>
        <v/>
      </c>
      <c r="E308" s="41" t="str">
        <f t="shared" si="36"/>
        <v/>
      </c>
      <c r="F308" s="41" t="str">
        <f t="shared" si="37"/>
        <v/>
      </c>
      <c r="G308" s="14" t="str">
        <f t="shared" si="38"/>
        <v/>
      </c>
      <c r="H308" s="41" t="str">
        <f t="shared" si="39"/>
        <v/>
      </c>
      <c r="I308" s="14" t="str">
        <f t="array" ref="I308">IF(IFERROR(INDEX($O$2:$O$500,SMALL(IF(($A$2:$A$500=$L308),ROW($L$2:$R$500)),1)-1),"")&lt;&gt;0,IFERROR(INDEX($O$2:$O$500,SMALL(IF(($A$2:$A$500=$L308),ROW($L$2:$R$500)),1)-1),""),"")</f>
        <v/>
      </c>
      <c r="J308" s="14" t="str">
        <f t="array" ref="J308">IF(IFERROR(INDEX($O$2:$O$500,SMALL(IF(($A$2:$A$500=$L308),ROW($L$2:$R$500)),2)-1),"")&lt;&gt;0,IFERROR(INDEX($O$2:$O$500,SMALL(IF(($A$2:$A$500=$L308),ROW($L$2:$R$500)),2)-1),""),"")</f>
        <v/>
      </c>
      <c r="K308" s="14" t="str">
        <f t="array" ref="K308">IF(IFERROR(INDEX($O$2:$O$500,SMALL(IF(($A$2:$A$500=$L308),ROW($L$2:$R$500)),3)-1),"")&lt;&gt;0,IFERROR(INDEX($O$2:$O$500,SMALL(IF(($A$2:$A$500=$L308),ROW($L$2:$R$500)),3)-1),""),"")</f>
        <v/>
      </c>
      <c r="L308" s="57" t="s">
        <v>166</v>
      </c>
      <c r="M308" s="56" t="s">
        <v>166</v>
      </c>
      <c r="N308" s="56" t="s">
        <v>166</v>
      </c>
      <c r="O308" s="56" t="s">
        <v>166</v>
      </c>
      <c r="P308" s="56" t="s">
        <v>166</v>
      </c>
      <c r="Q308" s="56" t="s">
        <v>166</v>
      </c>
      <c r="R308" s="56" t="s">
        <v>166</v>
      </c>
      <c r="S308" s="58"/>
    </row>
    <row r="309" spans="1:19" x14ac:dyDescent="0.2">
      <c r="A309" s="41" t="str">
        <f t="shared" si="32"/>
        <v/>
      </c>
      <c r="B309" s="44" t="str">
        <f t="shared" si="33"/>
        <v/>
      </c>
      <c r="C309" s="14" t="str">
        <f t="shared" si="34"/>
        <v/>
      </c>
      <c r="D309" s="51" t="str">
        <f t="shared" si="35"/>
        <v/>
      </c>
      <c r="E309" s="41" t="str">
        <f t="shared" si="36"/>
        <v/>
      </c>
      <c r="F309" s="41" t="str">
        <f t="shared" si="37"/>
        <v/>
      </c>
      <c r="G309" s="14" t="str">
        <f t="shared" si="38"/>
        <v/>
      </c>
      <c r="H309" s="41" t="str">
        <f t="shared" si="39"/>
        <v/>
      </c>
      <c r="I309" s="14" t="str">
        <f t="array" ref="I309">IF(IFERROR(INDEX($O$2:$O$500,SMALL(IF(($A$2:$A$500=$L309),ROW($L$2:$R$500)),1)-1),"")&lt;&gt;0,IFERROR(INDEX($O$2:$O$500,SMALL(IF(($A$2:$A$500=$L309),ROW($L$2:$R$500)),1)-1),""),"")</f>
        <v/>
      </c>
      <c r="J309" s="14" t="str">
        <f t="array" ref="J309">IF(IFERROR(INDEX($O$2:$O$500,SMALL(IF(($A$2:$A$500=$L309),ROW($L$2:$R$500)),2)-1),"")&lt;&gt;0,IFERROR(INDEX($O$2:$O$500,SMALL(IF(($A$2:$A$500=$L309),ROW($L$2:$R$500)),2)-1),""),"")</f>
        <v/>
      </c>
      <c r="K309" s="14" t="str">
        <f t="array" ref="K309">IF(IFERROR(INDEX($O$2:$O$500,SMALL(IF(($A$2:$A$500=$L309),ROW($L$2:$R$500)),3)-1),"")&lt;&gt;0,IFERROR(INDEX($O$2:$O$500,SMALL(IF(($A$2:$A$500=$L309),ROW($L$2:$R$500)),3)-1),""),"")</f>
        <v/>
      </c>
      <c r="L309" t="s">
        <v>166</v>
      </c>
      <c r="M309" s="56" t="s">
        <v>166</v>
      </c>
      <c r="N309" s="56" t="s">
        <v>166</v>
      </c>
      <c r="O309" s="56" t="s">
        <v>166</v>
      </c>
      <c r="P309" s="56" t="s">
        <v>166</v>
      </c>
      <c r="Q309" s="56" t="s">
        <v>166</v>
      </c>
      <c r="R309" s="56" t="s">
        <v>166</v>
      </c>
      <c r="S309" s="58"/>
    </row>
    <row r="310" spans="1:19" x14ac:dyDescent="0.2">
      <c r="A310" s="41" t="str">
        <f t="shared" si="32"/>
        <v/>
      </c>
      <c r="B310" s="44" t="str">
        <f t="shared" si="33"/>
        <v/>
      </c>
      <c r="C310" s="14" t="str">
        <f t="shared" si="34"/>
        <v/>
      </c>
      <c r="D310" s="51" t="str">
        <f t="shared" si="35"/>
        <v/>
      </c>
      <c r="E310" s="41" t="str">
        <f t="shared" si="36"/>
        <v/>
      </c>
      <c r="F310" s="41" t="str">
        <f t="shared" si="37"/>
        <v/>
      </c>
      <c r="G310" s="14" t="str">
        <f t="shared" si="38"/>
        <v/>
      </c>
      <c r="H310" s="41" t="str">
        <f t="shared" si="39"/>
        <v/>
      </c>
      <c r="I310" s="14" t="str">
        <f t="array" ref="I310">IF(IFERROR(INDEX($O$2:$O$500,SMALL(IF(($A$2:$A$500=$L310),ROW($L$2:$R$500)),1)-1),"")&lt;&gt;0,IFERROR(INDEX($O$2:$O$500,SMALL(IF(($A$2:$A$500=$L310),ROW($L$2:$R$500)),1)-1),""),"")</f>
        <v/>
      </c>
      <c r="J310" s="14" t="str">
        <f t="array" ref="J310">IF(IFERROR(INDEX($O$2:$O$500,SMALL(IF(($A$2:$A$500=$L310),ROW($L$2:$R$500)),2)-1),"")&lt;&gt;0,IFERROR(INDEX($O$2:$O$500,SMALL(IF(($A$2:$A$500=$L310),ROW($L$2:$R$500)),2)-1),""),"")</f>
        <v/>
      </c>
      <c r="K310" s="14" t="str">
        <f t="array" ref="K310">IF(IFERROR(INDEX($O$2:$O$500,SMALL(IF(($A$2:$A$500=$L310),ROW($L$2:$R$500)),3)-1),"")&lt;&gt;0,IFERROR(INDEX($O$2:$O$500,SMALL(IF(($A$2:$A$500=$L310),ROW($L$2:$R$500)),3)-1),""),"")</f>
        <v/>
      </c>
      <c r="L310" s="57" t="s">
        <v>166</v>
      </c>
      <c r="M310" s="56" t="s">
        <v>166</v>
      </c>
      <c r="N310" s="56" t="s">
        <v>166</v>
      </c>
      <c r="O310" s="56" t="s">
        <v>166</v>
      </c>
      <c r="P310" s="56" t="s">
        <v>166</v>
      </c>
      <c r="Q310" s="56" t="s">
        <v>166</v>
      </c>
      <c r="R310" s="56" t="s">
        <v>166</v>
      </c>
      <c r="S310" s="58"/>
    </row>
    <row r="311" spans="1:19" x14ac:dyDescent="0.2">
      <c r="A311" s="41" t="str">
        <f t="shared" si="32"/>
        <v/>
      </c>
      <c r="B311" s="44" t="str">
        <f t="shared" si="33"/>
        <v/>
      </c>
      <c r="C311" s="14" t="str">
        <f t="shared" si="34"/>
        <v/>
      </c>
      <c r="D311" s="51" t="str">
        <f t="shared" si="35"/>
        <v/>
      </c>
      <c r="E311" s="41" t="str">
        <f t="shared" si="36"/>
        <v/>
      </c>
      <c r="F311" s="41" t="str">
        <f t="shared" si="37"/>
        <v/>
      </c>
      <c r="G311" s="14" t="str">
        <f t="shared" si="38"/>
        <v/>
      </c>
      <c r="H311" s="41" t="str">
        <f t="shared" si="39"/>
        <v/>
      </c>
      <c r="I311" s="14" t="str">
        <f t="array" ref="I311">IF(IFERROR(INDEX($O$2:$O$500,SMALL(IF(($A$2:$A$500=$L311),ROW($L$2:$R$500)),1)-1),"")&lt;&gt;0,IFERROR(INDEX($O$2:$O$500,SMALL(IF(($A$2:$A$500=$L311),ROW($L$2:$R$500)),1)-1),""),"")</f>
        <v/>
      </c>
      <c r="J311" s="14" t="str">
        <f t="array" ref="J311">IF(IFERROR(INDEX($O$2:$O$500,SMALL(IF(($A$2:$A$500=$L311),ROW($L$2:$R$500)),2)-1),"")&lt;&gt;0,IFERROR(INDEX($O$2:$O$500,SMALL(IF(($A$2:$A$500=$L311),ROW($L$2:$R$500)),2)-1),""),"")</f>
        <v/>
      </c>
      <c r="K311" s="14" t="str">
        <f t="array" ref="K311">IF(IFERROR(INDEX($O$2:$O$500,SMALL(IF(($A$2:$A$500=$L311),ROW($L$2:$R$500)),3)-1),"")&lt;&gt;0,IFERROR(INDEX($O$2:$O$500,SMALL(IF(($A$2:$A$500=$L311),ROW($L$2:$R$500)),3)-1),""),"")</f>
        <v/>
      </c>
      <c r="L311" s="57" t="s">
        <v>166</v>
      </c>
      <c r="M311" s="56" t="s">
        <v>166</v>
      </c>
      <c r="N311" s="56" t="s">
        <v>166</v>
      </c>
      <c r="O311" s="56" t="s">
        <v>166</v>
      </c>
      <c r="P311" s="56" t="s">
        <v>166</v>
      </c>
      <c r="Q311" s="56" t="s">
        <v>166</v>
      </c>
      <c r="R311" s="56" t="s">
        <v>166</v>
      </c>
      <c r="S311" s="58"/>
    </row>
    <row r="312" spans="1:19" x14ac:dyDescent="0.2">
      <c r="A312" s="41" t="str">
        <f t="shared" si="32"/>
        <v/>
      </c>
      <c r="B312" s="44" t="str">
        <f t="shared" si="33"/>
        <v/>
      </c>
      <c r="C312" s="14" t="str">
        <f t="shared" si="34"/>
        <v/>
      </c>
      <c r="D312" s="51" t="str">
        <f t="shared" si="35"/>
        <v/>
      </c>
      <c r="E312" s="41" t="str">
        <f t="shared" si="36"/>
        <v/>
      </c>
      <c r="F312" s="41" t="str">
        <f t="shared" si="37"/>
        <v/>
      </c>
      <c r="G312" s="14" t="str">
        <f t="shared" si="38"/>
        <v/>
      </c>
      <c r="H312" s="41" t="str">
        <f t="shared" si="39"/>
        <v/>
      </c>
      <c r="I312" s="14" t="str">
        <f t="array" ref="I312">IF(IFERROR(INDEX($O$2:$O$500,SMALL(IF(($A$2:$A$500=$L312),ROW($L$2:$R$500)),1)-1),"")&lt;&gt;0,IFERROR(INDEX($O$2:$O$500,SMALL(IF(($A$2:$A$500=$L312),ROW($L$2:$R$500)),1)-1),""),"")</f>
        <v/>
      </c>
      <c r="J312" s="14" t="str">
        <f t="array" ref="J312">IF(IFERROR(INDEX($O$2:$O$500,SMALL(IF(($A$2:$A$500=$L312),ROW($L$2:$R$500)),2)-1),"")&lt;&gt;0,IFERROR(INDEX($O$2:$O$500,SMALL(IF(($A$2:$A$500=$L312),ROW($L$2:$R$500)),2)-1),""),"")</f>
        <v/>
      </c>
      <c r="K312" s="14" t="str">
        <f t="array" ref="K312">IF(IFERROR(INDEX($O$2:$O$500,SMALL(IF(($A$2:$A$500=$L312),ROW($L$2:$R$500)),3)-1),"")&lt;&gt;0,IFERROR(INDEX($O$2:$O$500,SMALL(IF(($A$2:$A$500=$L312),ROW($L$2:$R$500)),3)-1),""),"")</f>
        <v/>
      </c>
      <c r="L312" s="57" t="s">
        <v>166</v>
      </c>
      <c r="M312" s="56" t="s">
        <v>166</v>
      </c>
      <c r="N312" s="56" t="s">
        <v>166</v>
      </c>
      <c r="O312" s="56" t="s">
        <v>166</v>
      </c>
      <c r="P312" s="56" t="s">
        <v>166</v>
      </c>
      <c r="Q312" s="56" t="s">
        <v>166</v>
      </c>
      <c r="R312" s="56" t="s">
        <v>166</v>
      </c>
      <c r="S312" s="58"/>
    </row>
    <row r="313" spans="1:19" x14ac:dyDescent="0.2">
      <c r="A313" s="41" t="str">
        <f t="shared" si="32"/>
        <v/>
      </c>
      <c r="B313" s="44" t="str">
        <f t="shared" si="33"/>
        <v/>
      </c>
      <c r="C313" s="14" t="str">
        <f t="shared" si="34"/>
        <v/>
      </c>
      <c r="D313" s="51" t="str">
        <f t="shared" si="35"/>
        <v/>
      </c>
      <c r="E313" s="41" t="str">
        <f t="shared" si="36"/>
        <v/>
      </c>
      <c r="F313" s="41" t="str">
        <f t="shared" si="37"/>
        <v/>
      </c>
      <c r="G313" s="14" t="str">
        <f t="shared" si="38"/>
        <v/>
      </c>
      <c r="H313" s="41" t="str">
        <f t="shared" si="39"/>
        <v/>
      </c>
      <c r="I313" s="14" t="str">
        <f t="array" ref="I313">IF(IFERROR(INDEX($O$2:$O$500,SMALL(IF(($A$2:$A$500=$L313),ROW($L$2:$R$500)),1)-1),"")&lt;&gt;0,IFERROR(INDEX($O$2:$O$500,SMALL(IF(($A$2:$A$500=$L313),ROW($L$2:$R$500)),1)-1),""),"")</f>
        <v/>
      </c>
      <c r="J313" s="14" t="str">
        <f t="array" ref="J313">IF(IFERROR(INDEX($O$2:$O$500,SMALL(IF(($A$2:$A$500=$L313),ROW($L$2:$R$500)),2)-1),"")&lt;&gt;0,IFERROR(INDEX($O$2:$O$500,SMALL(IF(($A$2:$A$500=$L313),ROW($L$2:$R$500)),2)-1),""),"")</f>
        <v/>
      </c>
      <c r="K313" s="14" t="str">
        <f t="array" ref="K313">IF(IFERROR(INDEX($O$2:$O$500,SMALL(IF(($A$2:$A$500=$L313),ROW($L$2:$R$500)),3)-1),"")&lt;&gt;0,IFERROR(INDEX($O$2:$O$500,SMALL(IF(($A$2:$A$500=$L313),ROW($L$2:$R$500)),3)-1),""),"")</f>
        <v/>
      </c>
      <c r="L313" t="s">
        <v>166</v>
      </c>
      <c r="M313" s="56" t="s">
        <v>166</v>
      </c>
      <c r="N313" s="56" t="s">
        <v>166</v>
      </c>
      <c r="O313" s="56" t="s">
        <v>166</v>
      </c>
      <c r="P313" s="56" t="s">
        <v>166</v>
      </c>
      <c r="Q313" s="56" t="s">
        <v>166</v>
      </c>
      <c r="R313" s="56" t="s">
        <v>166</v>
      </c>
      <c r="S313" s="58"/>
    </row>
    <row r="314" spans="1:19" x14ac:dyDescent="0.2">
      <c r="A314" s="41" t="str">
        <f t="shared" si="32"/>
        <v/>
      </c>
      <c r="B314" s="44" t="str">
        <f t="shared" si="33"/>
        <v/>
      </c>
      <c r="C314" s="14" t="str">
        <f t="shared" si="34"/>
        <v/>
      </c>
      <c r="D314" s="51" t="str">
        <f t="shared" si="35"/>
        <v/>
      </c>
      <c r="E314" s="41" t="str">
        <f t="shared" si="36"/>
        <v/>
      </c>
      <c r="F314" s="41" t="str">
        <f t="shared" si="37"/>
        <v/>
      </c>
      <c r="G314" s="14" t="str">
        <f t="shared" si="38"/>
        <v/>
      </c>
      <c r="H314" s="41" t="str">
        <f t="shared" si="39"/>
        <v/>
      </c>
      <c r="I314" s="14" t="str">
        <f t="array" ref="I314">IF(IFERROR(INDEX($O$2:$O$500,SMALL(IF(($A$2:$A$500=$L314),ROW($L$2:$R$500)),1)-1),"")&lt;&gt;0,IFERROR(INDEX($O$2:$O$500,SMALL(IF(($A$2:$A$500=$L314),ROW($L$2:$R$500)),1)-1),""),"")</f>
        <v/>
      </c>
      <c r="J314" s="14" t="str">
        <f t="array" ref="J314">IF(IFERROR(INDEX($O$2:$O$500,SMALL(IF(($A$2:$A$500=$L314),ROW($L$2:$R$500)),2)-1),"")&lt;&gt;0,IFERROR(INDEX($O$2:$O$500,SMALL(IF(($A$2:$A$500=$L314),ROW($L$2:$R$500)),2)-1),""),"")</f>
        <v/>
      </c>
      <c r="K314" s="14" t="str">
        <f t="array" ref="K314">IF(IFERROR(INDEX($O$2:$O$500,SMALL(IF(($A$2:$A$500=$L314),ROW($L$2:$R$500)),3)-1),"")&lt;&gt;0,IFERROR(INDEX($O$2:$O$500,SMALL(IF(($A$2:$A$500=$L314),ROW($L$2:$R$500)),3)-1),""),"")</f>
        <v/>
      </c>
      <c r="L314" s="57" t="s">
        <v>166</v>
      </c>
      <c r="M314" s="56" t="s">
        <v>166</v>
      </c>
      <c r="N314" s="56" t="s">
        <v>166</v>
      </c>
      <c r="O314" s="56" t="s">
        <v>166</v>
      </c>
      <c r="P314" s="56" t="s">
        <v>166</v>
      </c>
      <c r="Q314" s="56" t="s">
        <v>166</v>
      </c>
      <c r="R314" s="56" t="s">
        <v>166</v>
      </c>
      <c r="S314" s="58"/>
    </row>
    <row r="315" spans="1:19" x14ac:dyDescent="0.2">
      <c r="A315" s="41" t="str">
        <f t="shared" si="32"/>
        <v/>
      </c>
      <c r="B315" s="44" t="str">
        <f t="shared" si="33"/>
        <v/>
      </c>
      <c r="C315" s="14" t="str">
        <f t="shared" si="34"/>
        <v/>
      </c>
      <c r="D315" s="51" t="str">
        <f t="shared" si="35"/>
        <v/>
      </c>
      <c r="E315" s="41" t="str">
        <f t="shared" si="36"/>
        <v/>
      </c>
      <c r="F315" s="41" t="str">
        <f t="shared" si="37"/>
        <v/>
      </c>
      <c r="G315" s="14" t="str">
        <f t="shared" si="38"/>
        <v/>
      </c>
      <c r="H315" s="41" t="str">
        <f t="shared" si="39"/>
        <v/>
      </c>
      <c r="I315" s="14" t="str">
        <f t="array" ref="I315">IF(IFERROR(INDEX($O$2:$O$500,SMALL(IF(($A$2:$A$500=$L315),ROW($L$2:$R$500)),1)-1),"")&lt;&gt;0,IFERROR(INDEX($O$2:$O$500,SMALL(IF(($A$2:$A$500=$L315),ROW($L$2:$R$500)),1)-1),""),"")</f>
        <v/>
      </c>
      <c r="J315" s="14" t="str">
        <f t="array" ref="J315">IF(IFERROR(INDEX($O$2:$O$500,SMALL(IF(($A$2:$A$500=$L315),ROW($L$2:$R$500)),2)-1),"")&lt;&gt;0,IFERROR(INDEX($O$2:$O$500,SMALL(IF(($A$2:$A$500=$L315),ROW($L$2:$R$500)),2)-1),""),"")</f>
        <v/>
      </c>
      <c r="K315" s="14" t="str">
        <f t="array" ref="K315">IF(IFERROR(INDEX($O$2:$O$500,SMALL(IF(($A$2:$A$500=$L315),ROW($L$2:$R$500)),3)-1),"")&lt;&gt;0,IFERROR(INDEX($O$2:$O$500,SMALL(IF(($A$2:$A$500=$L315),ROW($L$2:$R$500)),3)-1),""),"")</f>
        <v/>
      </c>
      <c r="L315" s="57" t="s">
        <v>166</v>
      </c>
      <c r="M315" s="56" t="s">
        <v>166</v>
      </c>
      <c r="N315" s="56" t="s">
        <v>166</v>
      </c>
      <c r="O315" s="56" t="s">
        <v>166</v>
      </c>
      <c r="P315" s="56" t="s">
        <v>166</v>
      </c>
      <c r="Q315" s="56" t="s">
        <v>166</v>
      </c>
      <c r="R315" s="56" t="s">
        <v>166</v>
      </c>
      <c r="S315" s="58"/>
    </row>
    <row r="316" spans="1:19" x14ac:dyDescent="0.2">
      <c r="A316" s="41" t="str">
        <f t="shared" si="32"/>
        <v/>
      </c>
      <c r="B316" s="44" t="str">
        <f t="shared" si="33"/>
        <v/>
      </c>
      <c r="C316" s="14" t="str">
        <f t="shared" si="34"/>
        <v/>
      </c>
      <c r="D316" s="51" t="str">
        <f t="shared" si="35"/>
        <v/>
      </c>
      <c r="E316" s="41" t="str">
        <f t="shared" si="36"/>
        <v/>
      </c>
      <c r="F316" s="41" t="str">
        <f t="shared" si="37"/>
        <v/>
      </c>
      <c r="G316" s="14" t="str">
        <f t="shared" si="38"/>
        <v/>
      </c>
      <c r="H316" s="41" t="str">
        <f t="shared" si="39"/>
        <v/>
      </c>
      <c r="I316" s="14" t="str">
        <f t="array" ref="I316">IF(IFERROR(INDEX($O$2:$O$500,SMALL(IF(($A$2:$A$500=$L316),ROW($L$2:$R$500)),1)-1),"")&lt;&gt;0,IFERROR(INDEX($O$2:$O$500,SMALL(IF(($A$2:$A$500=$L316),ROW($L$2:$R$500)),1)-1),""),"")</f>
        <v/>
      </c>
      <c r="J316" s="14" t="str">
        <f t="array" ref="J316">IF(IFERROR(INDEX($O$2:$O$500,SMALL(IF(($A$2:$A$500=$L316),ROW($L$2:$R$500)),2)-1),"")&lt;&gt;0,IFERROR(INDEX($O$2:$O$500,SMALL(IF(($A$2:$A$500=$L316),ROW($L$2:$R$500)),2)-1),""),"")</f>
        <v/>
      </c>
      <c r="K316" s="14" t="str">
        <f t="array" ref="K316">IF(IFERROR(INDEX($O$2:$O$500,SMALL(IF(($A$2:$A$500=$L316),ROW($L$2:$R$500)),3)-1),"")&lt;&gt;0,IFERROR(INDEX($O$2:$O$500,SMALL(IF(($A$2:$A$500=$L316),ROW($L$2:$R$500)),3)-1),""),"")</f>
        <v/>
      </c>
      <c r="L316" s="57" t="s">
        <v>166</v>
      </c>
      <c r="M316" s="56" t="s">
        <v>166</v>
      </c>
      <c r="N316" s="56" t="s">
        <v>166</v>
      </c>
      <c r="O316" s="56" t="s">
        <v>166</v>
      </c>
      <c r="P316" s="56" t="s">
        <v>166</v>
      </c>
      <c r="Q316" s="56" t="s">
        <v>166</v>
      </c>
      <c r="R316" s="56" t="s">
        <v>166</v>
      </c>
      <c r="S316" s="58"/>
    </row>
    <row r="317" spans="1:19" x14ac:dyDescent="0.2">
      <c r="A317" s="41" t="str">
        <f t="shared" si="32"/>
        <v/>
      </c>
      <c r="B317" s="44" t="str">
        <f t="shared" si="33"/>
        <v/>
      </c>
      <c r="C317" s="14" t="str">
        <f t="shared" si="34"/>
        <v/>
      </c>
      <c r="D317" s="51" t="str">
        <f t="shared" si="35"/>
        <v/>
      </c>
      <c r="E317" s="41" t="str">
        <f t="shared" si="36"/>
        <v/>
      </c>
      <c r="F317" s="41" t="str">
        <f t="shared" si="37"/>
        <v/>
      </c>
      <c r="G317" s="14" t="str">
        <f t="shared" si="38"/>
        <v/>
      </c>
      <c r="H317" s="41" t="str">
        <f t="shared" si="39"/>
        <v/>
      </c>
      <c r="I317" s="14" t="str">
        <f t="array" ref="I317">IF(IFERROR(INDEX($O$2:$O$500,SMALL(IF(($A$2:$A$500=$L317),ROW($L$2:$R$500)),1)-1),"")&lt;&gt;0,IFERROR(INDEX($O$2:$O$500,SMALL(IF(($A$2:$A$500=$L317),ROW($L$2:$R$500)),1)-1),""),"")</f>
        <v/>
      </c>
      <c r="J317" s="14" t="str">
        <f t="array" ref="J317">IF(IFERROR(INDEX($O$2:$O$500,SMALL(IF(($A$2:$A$500=$L317),ROW($L$2:$R$500)),2)-1),"")&lt;&gt;0,IFERROR(INDEX($O$2:$O$500,SMALL(IF(($A$2:$A$500=$L317),ROW($L$2:$R$500)),2)-1),""),"")</f>
        <v/>
      </c>
      <c r="K317" s="14" t="str">
        <f t="array" ref="K317">IF(IFERROR(INDEX($O$2:$O$500,SMALL(IF(($A$2:$A$500=$L317),ROW($L$2:$R$500)),3)-1),"")&lt;&gt;0,IFERROR(INDEX($O$2:$O$500,SMALL(IF(($A$2:$A$500=$L317),ROW($L$2:$R$500)),3)-1),""),"")</f>
        <v/>
      </c>
      <c r="L317" s="57" t="s">
        <v>166</v>
      </c>
      <c r="M317" s="56" t="s">
        <v>166</v>
      </c>
      <c r="N317" s="56" t="s">
        <v>166</v>
      </c>
      <c r="O317" s="56" t="s">
        <v>166</v>
      </c>
      <c r="P317" s="56" t="s">
        <v>166</v>
      </c>
      <c r="Q317" s="56" t="s">
        <v>166</v>
      </c>
      <c r="R317" s="56" t="s">
        <v>166</v>
      </c>
      <c r="S317" s="58"/>
    </row>
    <row r="318" spans="1:19" x14ac:dyDescent="0.2">
      <c r="A318" s="41" t="str">
        <f t="shared" si="32"/>
        <v/>
      </c>
      <c r="B318" s="44" t="str">
        <f t="shared" si="33"/>
        <v/>
      </c>
      <c r="C318" s="14" t="str">
        <f t="shared" si="34"/>
        <v/>
      </c>
      <c r="D318" s="51" t="str">
        <f t="shared" si="35"/>
        <v/>
      </c>
      <c r="E318" s="41" t="str">
        <f t="shared" si="36"/>
        <v/>
      </c>
      <c r="F318" s="41" t="str">
        <f t="shared" si="37"/>
        <v/>
      </c>
      <c r="G318" s="14" t="str">
        <f t="shared" si="38"/>
        <v/>
      </c>
      <c r="H318" s="41" t="str">
        <f t="shared" si="39"/>
        <v/>
      </c>
      <c r="I318" s="14" t="str">
        <f t="array" ref="I318">IF(IFERROR(INDEX($O$2:$O$500,SMALL(IF(($A$2:$A$500=$L318),ROW($L$2:$R$500)),1)-1),"")&lt;&gt;0,IFERROR(INDEX($O$2:$O$500,SMALL(IF(($A$2:$A$500=$L318),ROW($L$2:$R$500)),1)-1),""),"")</f>
        <v/>
      </c>
      <c r="J318" s="14" t="str">
        <f t="array" ref="J318">IF(IFERROR(INDEX($O$2:$O$500,SMALL(IF(($A$2:$A$500=$L318),ROW($L$2:$R$500)),2)-1),"")&lt;&gt;0,IFERROR(INDEX($O$2:$O$500,SMALL(IF(($A$2:$A$500=$L318),ROW($L$2:$R$500)),2)-1),""),"")</f>
        <v/>
      </c>
      <c r="K318" s="14" t="str">
        <f t="array" ref="K318">IF(IFERROR(INDEX($O$2:$O$500,SMALL(IF(($A$2:$A$500=$L318),ROW($L$2:$R$500)),3)-1),"")&lt;&gt;0,IFERROR(INDEX($O$2:$O$500,SMALL(IF(($A$2:$A$500=$L318),ROW($L$2:$R$500)),3)-1),""),"")</f>
        <v/>
      </c>
      <c r="L318" s="57" t="s">
        <v>166</v>
      </c>
      <c r="M318" s="56" t="s">
        <v>166</v>
      </c>
      <c r="N318" s="56" t="s">
        <v>166</v>
      </c>
      <c r="O318" s="56" t="s">
        <v>166</v>
      </c>
      <c r="P318" s="56" t="s">
        <v>166</v>
      </c>
      <c r="Q318" s="56" t="s">
        <v>166</v>
      </c>
      <c r="R318" s="56" t="s">
        <v>166</v>
      </c>
      <c r="S318" s="58"/>
    </row>
    <row r="319" spans="1:19" x14ac:dyDescent="0.2">
      <c r="A319" s="41" t="str">
        <f t="shared" si="32"/>
        <v/>
      </c>
      <c r="B319" s="44" t="str">
        <f t="shared" si="33"/>
        <v/>
      </c>
      <c r="C319" s="14" t="str">
        <f t="shared" si="34"/>
        <v/>
      </c>
      <c r="D319" s="51" t="str">
        <f t="shared" si="35"/>
        <v/>
      </c>
      <c r="E319" s="41" t="str">
        <f t="shared" si="36"/>
        <v/>
      </c>
      <c r="F319" s="41" t="str">
        <f t="shared" si="37"/>
        <v/>
      </c>
      <c r="G319" s="14" t="str">
        <f t="shared" si="38"/>
        <v/>
      </c>
      <c r="H319" s="41" t="str">
        <f t="shared" si="39"/>
        <v/>
      </c>
      <c r="I319" s="14" t="str">
        <f t="array" ref="I319">IF(IFERROR(INDEX($O$2:$O$500,SMALL(IF(($A$2:$A$500=$L319),ROW($L$2:$R$500)),1)-1),"")&lt;&gt;0,IFERROR(INDEX($O$2:$O$500,SMALL(IF(($A$2:$A$500=$L319),ROW($L$2:$R$500)),1)-1),""),"")</f>
        <v/>
      </c>
      <c r="J319" s="14" t="str">
        <f t="array" ref="J319">IF(IFERROR(INDEX($O$2:$O$500,SMALL(IF(($A$2:$A$500=$L319),ROW($L$2:$R$500)),2)-1),"")&lt;&gt;0,IFERROR(INDEX($O$2:$O$500,SMALL(IF(($A$2:$A$500=$L319),ROW($L$2:$R$500)),2)-1),""),"")</f>
        <v/>
      </c>
      <c r="K319" s="14" t="str">
        <f t="array" ref="K319">IF(IFERROR(INDEX($O$2:$O$500,SMALL(IF(($A$2:$A$500=$L319),ROW($L$2:$R$500)),3)-1),"")&lt;&gt;0,IFERROR(INDEX($O$2:$O$500,SMALL(IF(($A$2:$A$500=$L319),ROW($L$2:$R$500)),3)-1),""),"")</f>
        <v/>
      </c>
      <c r="L319" s="57" t="s">
        <v>166</v>
      </c>
      <c r="M319" s="56" t="s">
        <v>166</v>
      </c>
      <c r="N319" s="56" t="s">
        <v>166</v>
      </c>
      <c r="O319" s="56" t="s">
        <v>166</v>
      </c>
      <c r="P319" s="56" t="s">
        <v>166</v>
      </c>
      <c r="Q319" s="56" t="s">
        <v>166</v>
      </c>
      <c r="R319" s="56" t="s">
        <v>166</v>
      </c>
      <c r="S319" s="58"/>
    </row>
    <row r="320" spans="1:19" x14ac:dyDescent="0.2">
      <c r="A320" s="41" t="str">
        <f t="shared" si="32"/>
        <v/>
      </c>
      <c r="B320" s="44" t="str">
        <f t="shared" si="33"/>
        <v/>
      </c>
      <c r="C320" s="14" t="str">
        <f t="shared" si="34"/>
        <v/>
      </c>
      <c r="D320" s="51" t="str">
        <f t="shared" si="35"/>
        <v/>
      </c>
      <c r="E320" s="41" t="str">
        <f t="shared" si="36"/>
        <v/>
      </c>
      <c r="F320" s="41" t="str">
        <f t="shared" si="37"/>
        <v/>
      </c>
      <c r="G320" s="14" t="str">
        <f t="shared" si="38"/>
        <v/>
      </c>
      <c r="H320" s="41" t="str">
        <f t="shared" si="39"/>
        <v/>
      </c>
      <c r="I320" s="14" t="str">
        <f t="array" ref="I320">IF(IFERROR(INDEX($O$2:$O$500,SMALL(IF(($A$2:$A$500=$L320),ROW($L$2:$R$500)),1)-1),"")&lt;&gt;0,IFERROR(INDEX($O$2:$O$500,SMALL(IF(($A$2:$A$500=$L320),ROW($L$2:$R$500)),1)-1),""),"")</f>
        <v/>
      </c>
      <c r="J320" s="14" t="str">
        <f t="array" ref="J320">IF(IFERROR(INDEX($O$2:$O$500,SMALL(IF(($A$2:$A$500=$L320),ROW($L$2:$R$500)),2)-1),"")&lt;&gt;0,IFERROR(INDEX($O$2:$O$500,SMALL(IF(($A$2:$A$500=$L320),ROW($L$2:$R$500)),2)-1),""),"")</f>
        <v/>
      </c>
      <c r="K320" s="14" t="str">
        <f t="array" ref="K320">IF(IFERROR(INDEX($O$2:$O$500,SMALL(IF(($A$2:$A$500=$L320),ROW($L$2:$R$500)),3)-1),"")&lt;&gt;0,IFERROR(INDEX($O$2:$O$500,SMALL(IF(($A$2:$A$500=$L320),ROW($L$2:$R$500)),3)-1),""),"")</f>
        <v/>
      </c>
      <c r="L320" s="57" t="s">
        <v>166</v>
      </c>
      <c r="M320" s="56" t="s">
        <v>166</v>
      </c>
      <c r="N320" s="56" t="s">
        <v>166</v>
      </c>
      <c r="O320" s="56" t="s">
        <v>166</v>
      </c>
      <c r="P320" s="56" t="s">
        <v>166</v>
      </c>
      <c r="Q320" s="56" t="s">
        <v>166</v>
      </c>
      <c r="R320" s="56" t="s">
        <v>166</v>
      </c>
      <c r="S320" s="58"/>
    </row>
    <row r="321" spans="1:19" x14ac:dyDescent="0.2">
      <c r="A321" s="41" t="str">
        <f t="shared" si="32"/>
        <v/>
      </c>
      <c r="B321" s="44" t="str">
        <f t="shared" si="33"/>
        <v/>
      </c>
      <c r="C321" s="14" t="str">
        <f t="shared" si="34"/>
        <v/>
      </c>
      <c r="D321" s="51" t="str">
        <f t="shared" si="35"/>
        <v/>
      </c>
      <c r="E321" s="41" t="str">
        <f t="shared" si="36"/>
        <v/>
      </c>
      <c r="F321" s="41" t="str">
        <f t="shared" si="37"/>
        <v/>
      </c>
      <c r="G321" s="14" t="str">
        <f t="shared" si="38"/>
        <v/>
      </c>
      <c r="H321" s="41" t="str">
        <f t="shared" si="39"/>
        <v/>
      </c>
      <c r="I321" s="14" t="str">
        <f t="array" ref="I321">IF(IFERROR(INDEX($O$2:$O$500,SMALL(IF(($A$2:$A$500=$L321),ROW($L$2:$R$500)),1)-1),"")&lt;&gt;0,IFERROR(INDEX($O$2:$O$500,SMALL(IF(($A$2:$A$500=$L321),ROW($L$2:$R$500)),1)-1),""),"")</f>
        <v/>
      </c>
      <c r="J321" s="14" t="str">
        <f t="array" ref="J321">IF(IFERROR(INDEX($O$2:$O$500,SMALL(IF(($A$2:$A$500=$L321),ROW($L$2:$R$500)),2)-1),"")&lt;&gt;0,IFERROR(INDEX($O$2:$O$500,SMALL(IF(($A$2:$A$500=$L321),ROW($L$2:$R$500)),2)-1),""),"")</f>
        <v/>
      </c>
      <c r="K321" s="14" t="str">
        <f t="array" ref="K321">IF(IFERROR(INDEX($O$2:$O$500,SMALL(IF(($A$2:$A$500=$L321),ROW($L$2:$R$500)),3)-1),"")&lt;&gt;0,IFERROR(INDEX($O$2:$O$500,SMALL(IF(($A$2:$A$500=$L321),ROW($L$2:$R$500)),3)-1),""),"")</f>
        <v/>
      </c>
      <c r="L321" s="57" t="s">
        <v>166</v>
      </c>
      <c r="M321" s="57" t="s">
        <v>166</v>
      </c>
      <c r="N321" s="57" t="s">
        <v>166</v>
      </c>
      <c r="O321" t="s">
        <v>166</v>
      </c>
      <c r="P321" t="s">
        <v>166</v>
      </c>
      <c r="Q321" t="s">
        <v>166</v>
      </c>
      <c r="R321" t="s">
        <v>166</v>
      </c>
      <c r="S321" s="58"/>
    </row>
    <row r="322" spans="1:19" x14ac:dyDescent="0.2">
      <c r="A322" s="41" t="str">
        <f t="shared" ref="A322:A385" si="40">IF(L322&lt;&gt;"",L322,"")</f>
        <v/>
      </c>
      <c r="B322" s="44" t="str">
        <f t="shared" ref="B322:B385" si="41">IF(R322&lt;&gt;"",R322,"")</f>
        <v/>
      </c>
      <c r="C322" s="14" t="str">
        <f t="shared" ref="C322:C385" si="42">IF(M322&lt;&gt;"",M322,"")</f>
        <v/>
      </c>
      <c r="D322" s="51" t="str">
        <f t="shared" ref="D322:D385" si="43">IF(P322&lt;&gt;"",TEXT(P322,"000000"),"")</f>
        <v/>
      </c>
      <c r="E322" s="41" t="str">
        <f t="shared" ref="E322:E385" si="44">IFERROR(VALUE(IF(P322&lt;&gt;"",IF(P322&gt;100000,LEFT(P322,2),LEFT(P322,1)),"")),"")</f>
        <v/>
      </c>
      <c r="F322" s="41" t="str">
        <f t="shared" ref="F322:F385" si="45">IF(O322&lt;&gt;"",IF(K322&lt;&gt;"",I322&amp;"/ "&amp;J322&amp;"/ "&amp;K322,IF(J322&lt;&gt;"",I322&amp;"/ "&amp;J322,I322)),"")</f>
        <v/>
      </c>
      <c r="G322" s="14" t="str">
        <f t="shared" ref="G322:G385" si="46">IFERROR(IF(N322&lt;&gt;"",N322,""),"")</f>
        <v/>
      </c>
      <c r="H322" s="41" t="str">
        <f t="shared" ref="H322:H385" si="47">IF(Q322&lt;&gt;"",Q322,"")</f>
        <v/>
      </c>
      <c r="I322" s="14" t="str">
        <f t="array" ref="I322">IF(IFERROR(INDEX($O$2:$O$500,SMALL(IF(($A$2:$A$500=$L322),ROW($L$2:$R$500)),1)-1),"")&lt;&gt;0,IFERROR(INDEX($O$2:$O$500,SMALL(IF(($A$2:$A$500=$L322),ROW($L$2:$R$500)),1)-1),""),"")</f>
        <v/>
      </c>
      <c r="J322" s="14" t="str">
        <f t="array" ref="J322">IF(IFERROR(INDEX($O$2:$O$500,SMALL(IF(($A$2:$A$500=$L322),ROW($L$2:$R$500)),2)-1),"")&lt;&gt;0,IFERROR(INDEX($O$2:$O$500,SMALL(IF(($A$2:$A$500=$L322),ROW($L$2:$R$500)),2)-1),""),"")</f>
        <v/>
      </c>
      <c r="K322" s="14" t="str">
        <f t="array" ref="K322">IF(IFERROR(INDEX($O$2:$O$500,SMALL(IF(($A$2:$A$500=$L322),ROW($L$2:$R$500)),3)-1),"")&lt;&gt;0,IFERROR(INDEX($O$2:$O$500,SMALL(IF(($A$2:$A$500=$L322),ROW($L$2:$R$500)),3)-1),""),"")</f>
        <v/>
      </c>
      <c r="L322" s="57" t="s">
        <v>166</v>
      </c>
      <c r="M322" s="56" t="s">
        <v>166</v>
      </c>
      <c r="N322" s="56" t="s">
        <v>166</v>
      </c>
      <c r="O322" s="56" t="s">
        <v>166</v>
      </c>
      <c r="P322" s="56" t="s">
        <v>166</v>
      </c>
      <c r="Q322" s="56" t="s">
        <v>166</v>
      </c>
      <c r="R322" s="56" t="s">
        <v>166</v>
      </c>
      <c r="S322" s="58"/>
    </row>
    <row r="323" spans="1:19" x14ac:dyDescent="0.2">
      <c r="A323" s="41" t="str">
        <f t="shared" si="40"/>
        <v/>
      </c>
      <c r="B323" s="44" t="str">
        <f t="shared" si="41"/>
        <v/>
      </c>
      <c r="C323" s="14" t="str">
        <f t="shared" si="42"/>
        <v/>
      </c>
      <c r="D323" s="51" t="str">
        <f t="shared" si="43"/>
        <v/>
      </c>
      <c r="E323" s="41" t="str">
        <f t="shared" si="44"/>
        <v/>
      </c>
      <c r="F323" s="41" t="str">
        <f t="shared" si="45"/>
        <v/>
      </c>
      <c r="G323" s="14" t="str">
        <f t="shared" si="46"/>
        <v/>
      </c>
      <c r="H323" s="41" t="str">
        <f t="shared" si="47"/>
        <v/>
      </c>
      <c r="I323" s="14" t="str">
        <f t="array" ref="I323">IF(IFERROR(INDEX($O$2:$O$500,SMALL(IF(($A$2:$A$500=$L323),ROW($L$2:$R$500)),1)-1),"")&lt;&gt;0,IFERROR(INDEX($O$2:$O$500,SMALL(IF(($A$2:$A$500=$L323),ROW($L$2:$R$500)),1)-1),""),"")</f>
        <v/>
      </c>
      <c r="J323" s="14" t="str">
        <f t="array" ref="J323">IF(IFERROR(INDEX($O$2:$O$500,SMALL(IF(($A$2:$A$500=$L323),ROW($L$2:$R$500)),2)-1),"")&lt;&gt;0,IFERROR(INDEX($O$2:$O$500,SMALL(IF(($A$2:$A$500=$L323),ROW($L$2:$R$500)),2)-1),""),"")</f>
        <v/>
      </c>
      <c r="K323" s="14" t="str">
        <f t="array" ref="K323">IF(IFERROR(INDEX($O$2:$O$500,SMALL(IF(($A$2:$A$500=$L323),ROW($L$2:$R$500)),3)-1),"")&lt;&gt;0,IFERROR(INDEX($O$2:$O$500,SMALL(IF(($A$2:$A$500=$L323),ROW($L$2:$R$500)),3)-1),""),"")</f>
        <v/>
      </c>
      <c r="L323" s="57" t="s">
        <v>166</v>
      </c>
      <c r="M323" s="56" t="s">
        <v>166</v>
      </c>
      <c r="N323" s="56" t="s">
        <v>166</v>
      </c>
      <c r="O323" s="56" t="s">
        <v>166</v>
      </c>
      <c r="P323" s="56" t="s">
        <v>166</v>
      </c>
      <c r="Q323" s="56" t="s">
        <v>166</v>
      </c>
      <c r="R323" s="56" t="s">
        <v>166</v>
      </c>
      <c r="S323" s="58"/>
    </row>
    <row r="324" spans="1:19" x14ac:dyDescent="0.2">
      <c r="A324" s="41" t="str">
        <f t="shared" si="40"/>
        <v/>
      </c>
      <c r="B324" s="44" t="str">
        <f t="shared" si="41"/>
        <v/>
      </c>
      <c r="C324" s="14" t="str">
        <f t="shared" si="42"/>
        <v/>
      </c>
      <c r="D324" s="51" t="str">
        <f t="shared" si="43"/>
        <v/>
      </c>
      <c r="E324" s="41" t="str">
        <f t="shared" si="44"/>
        <v/>
      </c>
      <c r="F324" s="41" t="str">
        <f t="shared" si="45"/>
        <v/>
      </c>
      <c r="G324" s="14" t="str">
        <f t="shared" si="46"/>
        <v/>
      </c>
      <c r="H324" s="41" t="str">
        <f t="shared" si="47"/>
        <v/>
      </c>
      <c r="I324" s="14" t="str">
        <f t="array" ref="I324">IF(IFERROR(INDEX($O$2:$O$500,SMALL(IF(($A$2:$A$500=$L324),ROW($L$2:$R$500)),1)-1),"")&lt;&gt;0,IFERROR(INDEX($O$2:$O$500,SMALL(IF(($A$2:$A$500=$L324),ROW($L$2:$R$500)),1)-1),""),"")</f>
        <v/>
      </c>
      <c r="J324" s="14" t="str">
        <f t="array" ref="J324">IF(IFERROR(INDEX($O$2:$O$500,SMALL(IF(($A$2:$A$500=$L324),ROW($L$2:$R$500)),2)-1),"")&lt;&gt;0,IFERROR(INDEX($O$2:$O$500,SMALL(IF(($A$2:$A$500=$L324),ROW($L$2:$R$500)),2)-1),""),"")</f>
        <v/>
      </c>
      <c r="K324" s="14" t="str">
        <f t="array" ref="K324">IF(IFERROR(INDEX($O$2:$O$500,SMALL(IF(($A$2:$A$500=$L324),ROW($L$2:$R$500)),3)-1),"")&lt;&gt;0,IFERROR(INDEX($O$2:$O$500,SMALL(IF(($A$2:$A$500=$L324),ROW($L$2:$R$500)),3)-1),""),"")</f>
        <v/>
      </c>
      <c r="L324" s="57" t="s">
        <v>166</v>
      </c>
      <c r="M324" s="56" t="s">
        <v>166</v>
      </c>
      <c r="N324" s="56" t="s">
        <v>166</v>
      </c>
      <c r="O324" s="56" t="s">
        <v>166</v>
      </c>
      <c r="P324" s="56" t="s">
        <v>166</v>
      </c>
      <c r="Q324" s="56" t="s">
        <v>166</v>
      </c>
      <c r="R324" s="56" t="s">
        <v>166</v>
      </c>
      <c r="S324" s="58"/>
    </row>
    <row r="325" spans="1:19" x14ac:dyDescent="0.2">
      <c r="A325" s="41" t="str">
        <f t="shared" si="40"/>
        <v/>
      </c>
      <c r="B325" s="44" t="str">
        <f t="shared" si="41"/>
        <v/>
      </c>
      <c r="C325" s="14" t="str">
        <f t="shared" si="42"/>
        <v/>
      </c>
      <c r="D325" s="51" t="str">
        <f t="shared" si="43"/>
        <v/>
      </c>
      <c r="E325" s="41" t="str">
        <f t="shared" si="44"/>
        <v/>
      </c>
      <c r="F325" s="41" t="str">
        <f t="shared" si="45"/>
        <v/>
      </c>
      <c r="G325" s="14" t="str">
        <f t="shared" si="46"/>
        <v/>
      </c>
      <c r="H325" s="41" t="str">
        <f t="shared" si="47"/>
        <v/>
      </c>
      <c r="I325" s="14" t="str">
        <f t="array" ref="I325">IF(IFERROR(INDEX($O$2:$O$500,SMALL(IF(($A$2:$A$500=$L325),ROW($L$2:$R$500)),1)-1),"")&lt;&gt;0,IFERROR(INDEX($O$2:$O$500,SMALL(IF(($A$2:$A$500=$L325),ROW($L$2:$R$500)),1)-1),""),"")</f>
        <v/>
      </c>
      <c r="J325" s="14" t="str">
        <f t="array" ref="J325">IF(IFERROR(INDEX($O$2:$O$500,SMALL(IF(($A$2:$A$500=$L325),ROW($L$2:$R$500)),2)-1),"")&lt;&gt;0,IFERROR(INDEX($O$2:$O$500,SMALL(IF(($A$2:$A$500=$L325),ROW($L$2:$R$500)),2)-1),""),"")</f>
        <v/>
      </c>
      <c r="K325" s="14" t="str">
        <f t="array" ref="K325">IF(IFERROR(INDEX($O$2:$O$500,SMALL(IF(($A$2:$A$500=$L325),ROW($L$2:$R$500)),3)-1),"")&lt;&gt;0,IFERROR(INDEX($O$2:$O$500,SMALL(IF(($A$2:$A$500=$L325),ROW($L$2:$R$500)),3)-1),""),"")</f>
        <v/>
      </c>
      <c r="L325" s="57" t="s">
        <v>166</v>
      </c>
      <c r="M325" s="56" t="s">
        <v>166</v>
      </c>
      <c r="N325" s="56" t="s">
        <v>166</v>
      </c>
      <c r="O325" s="56" t="s">
        <v>166</v>
      </c>
      <c r="P325" s="56" t="s">
        <v>166</v>
      </c>
      <c r="Q325" s="56" t="s">
        <v>166</v>
      </c>
      <c r="R325" s="56" t="s">
        <v>166</v>
      </c>
      <c r="S325" s="58"/>
    </row>
    <row r="326" spans="1:19" x14ac:dyDescent="0.2">
      <c r="A326" s="41" t="str">
        <f t="shared" si="40"/>
        <v/>
      </c>
      <c r="B326" s="44" t="str">
        <f t="shared" si="41"/>
        <v/>
      </c>
      <c r="C326" s="14" t="str">
        <f t="shared" si="42"/>
        <v/>
      </c>
      <c r="D326" s="51" t="str">
        <f t="shared" si="43"/>
        <v/>
      </c>
      <c r="E326" s="41" t="str">
        <f t="shared" si="44"/>
        <v/>
      </c>
      <c r="F326" s="41" t="str">
        <f t="shared" si="45"/>
        <v/>
      </c>
      <c r="G326" s="14" t="str">
        <f t="shared" si="46"/>
        <v/>
      </c>
      <c r="H326" s="41" t="str">
        <f t="shared" si="47"/>
        <v/>
      </c>
      <c r="I326" s="14" t="str">
        <f t="array" ref="I326">IF(IFERROR(INDEX($O$2:$O$500,SMALL(IF(($A$2:$A$500=$L326),ROW($L$2:$R$500)),1)-1),"")&lt;&gt;0,IFERROR(INDEX($O$2:$O$500,SMALL(IF(($A$2:$A$500=$L326),ROW($L$2:$R$500)),1)-1),""),"")</f>
        <v/>
      </c>
      <c r="J326" s="14" t="str">
        <f t="array" ref="J326">IF(IFERROR(INDEX($O$2:$O$500,SMALL(IF(($A$2:$A$500=$L326),ROW($L$2:$R$500)),2)-1),"")&lt;&gt;0,IFERROR(INDEX($O$2:$O$500,SMALL(IF(($A$2:$A$500=$L326),ROW($L$2:$R$500)),2)-1),""),"")</f>
        <v/>
      </c>
      <c r="K326" s="14" t="str">
        <f t="array" ref="K326">IF(IFERROR(INDEX($O$2:$O$500,SMALL(IF(($A$2:$A$500=$L326),ROW($L$2:$R$500)),3)-1),"")&lt;&gt;0,IFERROR(INDEX($O$2:$O$500,SMALL(IF(($A$2:$A$500=$L326),ROW($L$2:$R$500)),3)-1),""),"")</f>
        <v/>
      </c>
      <c r="L326" s="57" t="s">
        <v>166</v>
      </c>
      <c r="M326" s="56" t="s">
        <v>166</v>
      </c>
      <c r="N326" s="56" t="s">
        <v>166</v>
      </c>
      <c r="O326" s="56" t="s">
        <v>166</v>
      </c>
      <c r="P326" s="56" t="s">
        <v>166</v>
      </c>
      <c r="Q326" s="56" t="s">
        <v>166</v>
      </c>
      <c r="R326" s="56" t="s">
        <v>166</v>
      </c>
      <c r="S326" s="58"/>
    </row>
    <row r="327" spans="1:19" x14ac:dyDescent="0.2">
      <c r="A327" s="41" t="str">
        <f t="shared" si="40"/>
        <v/>
      </c>
      <c r="B327" s="44" t="str">
        <f t="shared" si="41"/>
        <v/>
      </c>
      <c r="C327" s="14" t="str">
        <f t="shared" si="42"/>
        <v/>
      </c>
      <c r="D327" s="51" t="str">
        <f t="shared" si="43"/>
        <v/>
      </c>
      <c r="E327" s="41" t="str">
        <f t="shared" si="44"/>
        <v/>
      </c>
      <c r="F327" s="41" t="str">
        <f t="shared" si="45"/>
        <v/>
      </c>
      <c r="G327" s="14" t="str">
        <f t="shared" si="46"/>
        <v/>
      </c>
      <c r="H327" s="41" t="str">
        <f t="shared" si="47"/>
        <v/>
      </c>
      <c r="I327" s="14" t="str">
        <f t="array" ref="I327">IF(IFERROR(INDEX($O$2:$O$500,SMALL(IF(($A$2:$A$500=$L327),ROW($L$2:$R$500)),1)-1),"")&lt;&gt;0,IFERROR(INDEX($O$2:$O$500,SMALL(IF(($A$2:$A$500=$L327),ROW($L$2:$R$500)),1)-1),""),"")</f>
        <v/>
      </c>
      <c r="J327" s="14" t="str">
        <f t="array" ref="J327">IF(IFERROR(INDEX($O$2:$O$500,SMALL(IF(($A$2:$A$500=$L327),ROW($L$2:$R$500)),2)-1),"")&lt;&gt;0,IFERROR(INDEX($O$2:$O$500,SMALL(IF(($A$2:$A$500=$L327),ROW($L$2:$R$500)),2)-1),""),"")</f>
        <v/>
      </c>
      <c r="K327" s="14" t="str">
        <f t="array" ref="K327">IF(IFERROR(INDEX($O$2:$O$500,SMALL(IF(($A$2:$A$500=$L327),ROW($L$2:$R$500)),3)-1),"")&lt;&gt;0,IFERROR(INDEX($O$2:$O$500,SMALL(IF(($A$2:$A$500=$L327),ROW($L$2:$R$500)),3)-1),""),"")</f>
        <v/>
      </c>
      <c r="L327" t="s">
        <v>166</v>
      </c>
      <c r="M327" s="56" t="s">
        <v>166</v>
      </c>
      <c r="N327" s="56" t="s">
        <v>166</v>
      </c>
      <c r="O327" s="56" t="s">
        <v>166</v>
      </c>
      <c r="P327" s="56" t="s">
        <v>166</v>
      </c>
      <c r="Q327" s="56" t="s">
        <v>166</v>
      </c>
      <c r="R327" s="56" t="s">
        <v>166</v>
      </c>
      <c r="S327" s="58"/>
    </row>
    <row r="328" spans="1:19" x14ac:dyDescent="0.2">
      <c r="A328" s="41" t="str">
        <f t="shared" si="40"/>
        <v/>
      </c>
      <c r="B328" s="44" t="str">
        <f t="shared" si="41"/>
        <v/>
      </c>
      <c r="C328" s="14" t="str">
        <f t="shared" si="42"/>
        <v/>
      </c>
      <c r="D328" s="51" t="str">
        <f t="shared" si="43"/>
        <v/>
      </c>
      <c r="E328" s="41" t="str">
        <f t="shared" si="44"/>
        <v/>
      </c>
      <c r="F328" s="41" t="str">
        <f t="shared" si="45"/>
        <v/>
      </c>
      <c r="G328" s="14" t="str">
        <f t="shared" si="46"/>
        <v/>
      </c>
      <c r="H328" s="41" t="str">
        <f t="shared" si="47"/>
        <v/>
      </c>
      <c r="I328" s="14" t="str">
        <f t="array" ref="I328">IF(IFERROR(INDEX($O$2:$O$500,SMALL(IF(($A$2:$A$500=$L328),ROW($L$2:$R$500)),1)-1),"")&lt;&gt;0,IFERROR(INDEX($O$2:$O$500,SMALL(IF(($A$2:$A$500=$L328),ROW($L$2:$R$500)),1)-1),""),"")</f>
        <v/>
      </c>
      <c r="J328" s="14" t="str">
        <f t="array" ref="J328">IF(IFERROR(INDEX($O$2:$O$500,SMALL(IF(($A$2:$A$500=$L328),ROW($L$2:$R$500)),2)-1),"")&lt;&gt;0,IFERROR(INDEX($O$2:$O$500,SMALL(IF(($A$2:$A$500=$L328),ROW($L$2:$R$500)),2)-1),""),"")</f>
        <v/>
      </c>
      <c r="K328" s="14" t="str">
        <f t="array" ref="K328">IF(IFERROR(INDEX($O$2:$O$500,SMALL(IF(($A$2:$A$500=$L328),ROW($L$2:$R$500)),3)-1),"")&lt;&gt;0,IFERROR(INDEX($O$2:$O$500,SMALL(IF(($A$2:$A$500=$L328),ROW($L$2:$R$500)),3)-1),""),"")</f>
        <v/>
      </c>
      <c r="L328" s="57" t="s">
        <v>166</v>
      </c>
      <c r="M328" s="57" t="s">
        <v>166</v>
      </c>
      <c r="N328" s="57" t="s">
        <v>166</v>
      </c>
      <c r="O328" t="s">
        <v>166</v>
      </c>
      <c r="P328" t="s">
        <v>166</v>
      </c>
      <c r="Q328" t="s">
        <v>166</v>
      </c>
      <c r="R328" t="s">
        <v>166</v>
      </c>
      <c r="S328" s="58"/>
    </row>
    <row r="329" spans="1:19" x14ac:dyDescent="0.2">
      <c r="A329" s="41" t="str">
        <f t="shared" si="40"/>
        <v/>
      </c>
      <c r="B329" s="44" t="str">
        <f t="shared" si="41"/>
        <v/>
      </c>
      <c r="C329" s="14" t="str">
        <f t="shared" si="42"/>
        <v/>
      </c>
      <c r="D329" s="51" t="str">
        <f t="shared" si="43"/>
        <v/>
      </c>
      <c r="E329" s="41" t="str">
        <f t="shared" si="44"/>
        <v/>
      </c>
      <c r="F329" s="41" t="str">
        <f t="shared" si="45"/>
        <v/>
      </c>
      <c r="G329" s="14" t="str">
        <f t="shared" si="46"/>
        <v/>
      </c>
      <c r="H329" s="41" t="str">
        <f t="shared" si="47"/>
        <v/>
      </c>
      <c r="I329" s="14" t="str">
        <f t="array" ref="I329">IF(IFERROR(INDEX($O$2:$O$500,SMALL(IF(($A$2:$A$500=$L329),ROW($L$2:$R$500)),1)-1),"")&lt;&gt;0,IFERROR(INDEX($O$2:$O$500,SMALL(IF(($A$2:$A$500=$L329),ROW($L$2:$R$500)),1)-1),""),"")</f>
        <v/>
      </c>
      <c r="J329" s="14" t="str">
        <f t="array" ref="J329">IF(IFERROR(INDEX($O$2:$O$500,SMALL(IF(($A$2:$A$500=$L329),ROW($L$2:$R$500)),2)-1),"")&lt;&gt;0,IFERROR(INDEX($O$2:$O$500,SMALL(IF(($A$2:$A$500=$L329),ROW($L$2:$R$500)),2)-1),""),"")</f>
        <v/>
      </c>
      <c r="K329" s="14" t="str">
        <f t="array" ref="K329">IF(IFERROR(INDEX($O$2:$O$500,SMALL(IF(($A$2:$A$500=$L329),ROW($L$2:$R$500)),3)-1),"")&lt;&gt;0,IFERROR(INDEX($O$2:$O$500,SMALL(IF(($A$2:$A$500=$L329),ROW($L$2:$R$500)),3)-1),""),"")</f>
        <v/>
      </c>
      <c r="L329" s="57" t="s">
        <v>166</v>
      </c>
      <c r="M329" s="56" t="s">
        <v>166</v>
      </c>
      <c r="N329" s="56" t="s">
        <v>166</v>
      </c>
      <c r="O329" s="56" t="s">
        <v>166</v>
      </c>
      <c r="P329" s="56" t="s">
        <v>166</v>
      </c>
      <c r="Q329" s="56" t="s">
        <v>166</v>
      </c>
      <c r="R329" s="56" t="s">
        <v>166</v>
      </c>
      <c r="S329" s="58"/>
    </row>
    <row r="330" spans="1:19" x14ac:dyDescent="0.2">
      <c r="A330" s="41" t="str">
        <f t="shared" si="40"/>
        <v/>
      </c>
      <c r="B330" s="44" t="str">
        <f t="shared" si="41"/>
        <v/>
      </c>
      <c r="C330" s="14" t="str">
        <f t="shared" si="42"/>
        <v/>
      </c>
      <c r="D330" s="51" t="str">
        <f t="shared" si="43"/>
        <v/>
      </c>
      <c r="E330" s="41" t="str">
        <f t="shared" si="44"/>
        <v/>
      </c>
      <c r="F330" s="41" t="str">
        <f t="shared" si="45"/>
        <v/>
      </c>
      <c r="G330" s="14" t="str">
        <f t="shared" si="46"/>
        <v/>
      </c>
      <c r="H330" s="41" t="str">
        <f t="shared" si="47"/>
        <v/>
      </c>
      <c r="I330" s="14" t="str">
        <f t="array" ref="I330">IF(IFERROR(INDEX($O$2:$O$500,SMALL(IF(($A$2:$A$500=$L330),ROW($L$2:$R$500)),1)-1),"")&lt;&gt;0,IFERROR(INDEX($O$2:$O$500,SMALL(IF(($A$2:$A$500=$L330),ROW($L$2:$R$500)),1)-1),""),"")</f>
        <v/>
      </c>
      <c r="J330" s="14" t="str">
        <f t="array" ref="J330">IF(IFERROR(INDEX($O$2:$O$500,SMALL(IF(($A$2:$A$500=$L330),ROW($L$2:$R$500)),2)-1),"")&lt;&gt;0,IFERROR(INDEX($O$2:$O$500,SMALL(IF(($A$2:$A$500=$L330),ROW($L$2:$R$500)),2)-1),""),"")</f>
        <v/>
      </c>
      <c r="K330" s="14" t="str">
        <f t="array" ref="K330">IF(IFERROR(INDEX($O$2:$O$500,SMALL(IF(($A$2:$A$500=$L330),ROW($L$2:$R$500)),3)-1),"")&lt;&gt;0,IFERROR(INDEX($O$2:$O$500,SMALL(IF(($A$2:$A$500=$L330),ROW($L$2:$R$500)),3)-1),""),"")</f>
        <v/>
      </c>
      <c r="L330" s="57" t="s">
        <v>166</v>
      </c>
      <c r="M330" s="56" t="s">
        <v>166</v>
      </c>
      <c r="N330" s="56" t="s">
        <v>166</v>
      </c>
      <c r="O330" s="56" t="s">
        <v>166</v>
      </c>
      <c r="P330" s="56" t="s">
        <v>166</v>
      </c>
      <c r="Q330" s="56" t="s">
        <v>166</v>
      </c>
      <c r="R330" s="56" t="s">
        <v>166</v>
      </c>
      <c r="S330" s="58"/>
    </row>
    <row r="331" spans="1:19" x14ac:dyDescent="0.2">
      <c r="A331" s="41" t="str">
        <f t="shared" si="40"/>
        <v/>
      </c>
      <c r="B331" s="44" t="str">
        <f t="shared" si="41"/>
        <v/>
      </c>
      <c r="C331" s="14" t="str">
        <f t="shared" si="42"/>
        <v/>
      </c>
      <c r="D331" s="51" t="str">
        <f t="shared" si="43"/>
        <v/>
      </c>
      <c r="E331" s="41" t="str">
        <f t="shared" si="44"/>
        <v/>
      </c>
      <c r="F331" s="41" t="str">
        <f t="shared" si="45"/>
        <v/>
      </c>
      <c r="G331" s="14" t="str">
        <f t="shared" si="46"/>
        <v/>
      </c>
      <c r="H331" s="41" t="str">
        <f t="shared" si="47"/>
        <v/>
      </c>
      <c r="I331" s="14" t="str">
        <f t="array" ref="I331">IF(IFERROR(INDEX($O$2:$O$500,SMALL(IF(($A$2:$A$500=$L331),ROW($L$2:$R$500)),1)-1),"")&lt;&gt;0,IFERROR(INDEX($O$2:$O$500,SMALL(IF(($A$2:$A$500=$L331),ROW($L$2:$R$500)),1)-1),""),"")</f>
        <v/>
      </c>
      <c r="J331" s="14" t="str">
        <f t="array" ref="J331">IF(IFERROR(INDEX($O$2:$O$500,SMALL(IF(($A$2:$A$500=$L331),ROW($L$2:$R$500)),2)-1),"")&lt;&gt;0,IFERROR(INDEX($O$2:$O$500,SMALL(IF(($A$2:$A$500=$L331),ROW($L$2:$R$500)),2)-1),""),"")</f>
        <v/>
      </c>
      <c r="K331" s="14" t="str">
        <f t="array" ref="K331">IF(IFERROR(INDEX($O$2:$O$500,SMALL(IF(($A$2:$A$500=$L331),ROW($L$2:$R$500)),3)-1),"")&lt;&gt;0,IFERROR(INDEX($O$2:$O$500,SMALL(IF(($A$2:$A$500=$L331),ROW($L$2:$R$500)),3)-1),""),"")</f>
        <v/>
      </c>
      <c r="L331" s="57" t="s">
        <v>166</v>
      </c>
      <c r="M331" s="56" t="s">
        <v>166</v>
      </c>
      <c r="N331" s="56" t="s">
        <v>166</v>
      </c>
      <c r="O331" s="56" t="s">
        <v>166</v>
      </c>
      <c r="P331" s="56" t="s">
        <v>166</v>
      </c>
      <c r="Q331" s="56" t="s">
        <v>166</v>
      </c>
      <c r="R331" s="56" t="s">
        <v>166</v>
      </c>
      <c r="S331" s="58"/>
    </row>
    <row r="332" spans="1:19" x14ac:dyDescent="0.2">
      <c r="A332" s="41" t="str">
        <f t="shared" si="40"/>
        <v/>
      </c>
      <c r="B332" s="44" t="str">
        <f t="shared" si="41"/>
        <v/>
      </c>
      <c r="C332" s="14" t="str">
        <f t="shared" si="42"/>
        <v/>
      </c>
      <c r="D332" s="51" t="str">
        <f t="shared" si="43"/>
        <v/>
      </c>
      <c r="E332" s="41" t="str">
        <f t="shared" si="44"/>
        <v/>
      </c>
      <c r="F332" s="41" t="str">
        <f t="shared" si="45"/>
        <v/>
      </c>
      <c r="G332" s="14" t="str">
        <f t="shared" si="46"/>
        <v/>
      </c>
      <c r="H332" s="41" t="str">
        <f t="shared" si="47"/>
        <v/>
      </c>
      <c r="I332" s="14" t="str">
        <f t="array" ref="I332">IF(IFERROR(INDEX($O$2:$O$500,SMALL(IF(($A$2:$A$500=$L332),ROW($L$2:$R$500)),1)-1),"")&lt;&gt;0,IFERROR(INDEX($O$2:$O$500,SMALL(IF(($A$2:$A$500=$L332),ROW($L$2:$R$500)),1)-1),""),"")</f>
        <v/>
      </c>
      <c r="J332" s="14" t="str">
        <f t="array" ref="J332">IF(IFERROR(INDEX($O$2:$O$500,SMALL(IF(($A$2:$A$500=$L332),ROW($L$2:$R$500)),2)-1),"")&lt;&gt;0,IFERROR(INDEX($O$2:$O$500,SMALL(IF(($A$2:$A$500=$L332),ROW($L$2:$R$500)),2)-1),""),"")</f>
        <v/>
      </c>
      <c r="K332" s="14" t="str">
        <f t="array" ref="K332">IF(IFERROR(INDEX($O$2:$O$500,SMALL(IF(($A$2:$A$500=$L332),ROW($L$2:$R$500)),3)-1),"")&lt;&gt;0,IFERROR(INDEX($O$2:$O$500,SMALL(IF(($A$2:$A$500=$L332),ROW($L$2:$R$500)),3)-1),""),"")</f>
        <v/>
      </c>
      <c r="L332" t="s">
        <v>166</v>
      </c>
      <c r="M332" s="56" t="s">
        <v>166</v>
      </c>
      <c r="N332" s="56" t="s">
        <v>166</v>
      </c>
      <c r="O332" s="56" t="s">
        <v>166</v>
      </c>
      <c r="P332" s="56" t="s">
        <v>166</v>
      </c>
      <c r="Q332" s="56" t="s">
        <v>166</v>
      </c>
      <c r="R332" s="56" t="s">
        <v>166</v>
      </c>
      <c r="S332" s="58"/>
    </row>
    <row r="333" spans="1:19" x14ac:dyDescent="0.2">
      <c r="A333" s="41" t="str">
        <f t="shared" si="40"/>
        <v/>
      </c>
      <c r="B333" s="44" t="str">
        <f t="shared" si="41"/>
        <v/>
      </c>
      <c r="C333" s="14" t="str">
        <f t="shared" si="42"/>
        <v/>
      </c>
      <c r="D333" s="51" t="str">
        <f t="shared" si="43"/>
        <v/>
      </c>
      <c r="E333" s="41" t="str">
        <f t="shared" si="44"/>
        <v/>
      </c>
      <c r="F333" s="41" t="str">
        <f t="shared" si="45"/>
        <v/>
      </c>
      <c r="G333" s="14" t="str">
        <f t="shared" si="46"/>
        <v/>
      </c>
      <c r="H333" s="41" t="str">
        <f t="shared" si="47"/>
        <v/>
      </c>
      <c r="I333" s="14" t="str">
        <f t="array" ref="I333">IF(IFERROR(INDEX($O$2:$O$500,SMALL(IF(($A$2:$A$500=$L333),ROW($L$2:$R$500)),1)-1),"")&lt;&gt;0,IFERROR(INDEX($O$2:$O$500,SMALL(IF(($A$2:$A$500=$L333),ROW($L$2:$R$500)),1)-1),""),"")</f>
        <v/>
      </c>
      <c r="J333" s="14" t="str">
        <f t="array" ref="J333">IF(IFERROR(INDEX($O$2:$O$500,SMALL(IF(($A$2:$A$500=$L333),ROW($L$2:$R$500)),2)-1),"")&lt;&gt;0,IFERROR(INDEX($O$2:$O$500,SMALL(IF(($A$2:$A$500=$L333),ROW($L$2:$R$500)),2)-1),""),"")</f>
        <v/>
      </c>
      <c r="K333" s="14" t="str">
        <f t="array" ref="K333">IF(IFERROR(INDEX($O$2:$O$500,SMALL(IF(($A$2:$A$500=$L333),ROW($L$2:$R$500)),3)-1),"")&lt;&gt;0,IFERROR(INDEX($O$2:$O$500,SMALL(IF(($A$2:$A$500=$L333),ROW($L$2:$R$500)),3)-1),""),"")</f>
        <v/>
      </c>
      <c r="L333" t="s">
        <v>166</v>
      </c>
      <c r="M333" s="56" t="s">
        <v>166</v>
      </c>
      <c r="N333" s="56" t="s">
        <v>166</v>
      </c>
      <c r="O333" s="56" t="s">
        <v>166</v>
      </c>
      <c r="P333" s="56" t="s">
        <v>166</v>
      </c>
      <c r="Q333" s="56" t="s">
        <v>166</v>
      </c>
      <c r="R333" s="56" t="s">
        <v>166</v>
      </c>
      <c r="S333" s="58"/>
    </row>
    <row r="334" spans="1:19" x14ac:dyDescent="0.2">
      <c r="A334" s="41" t="str">
        <f t="shared" si="40"/>
        <v/>
      </c>
      <c r="B334" s="44" t="str">
        <f t="shared" si="41"/>
        <v/>
      </c>
      <c r="C334" s="14" t="str">
        <f t="shared" si="42"/>
        <v/>
      </c>
      <c r="D334" s="51" t="str">
        <f t="shared" si="43"/>
        <v/>
      </c>
      <c r="E334" s="41" t="str">
        <f t="shared" si="44"/>
        <v/>
      </c>
      <c r="F334" s="41" t="str">
        <f t="shared" si="45"/>
        <v/>
      </c>
      <c r="G334" s="14" t="str">
        <f t="shared" si="46"/>
        <v/>
      </c>
      <c r="H334" s="41" t="str">
        <f t="shared" si="47"/>
        <v/>
      </c>
      <c r="I334" s="14" t="str">
        <f t="array" ref="I334">IF(IFERROR(INDEX($O$2:$O$500,SMALL(IF(($A$2:$A$500=$L334),ROW($L$2:$R$500)),1)-1),"")&lt;&gt;0,IFERROR(INDEX($O$2:$O$500,SMALL(IF(($A$2:$A$500=$L334),ROW($L$2:$R$500)),1)-1),""),"")</f>
        <v/>
      </c>
      <c r="J334" s="14" t="str">
        <f t="array" ref="J334">IF(IFERROR(INDEX($O$2:$O$500,SMALL(IF(($A$2:$A$500=$L334),ROW($L$2:$R$500)),2)-1),"")&lt;&gt;0,IFERROR(INDEX($O$2:$O$500,SMALL(IF(($A$2:$A$500=$L334),ROW($L$2:$R$500)),2)-1),""),"")</f>
        <v/>
      </c>
      <c r="K334" s="14" t="str">
        <f t="array" ref="K334">IF(IFERROR(INDEX($O$2:$O$500,SMALL(IF(($A$2:$A$500=$L334),ROW($L$2:$R$500)),3)-1),"")&lt;&gt;0,IFERROR(INDEX($O$2:$O$500,SMALL(IF(($A$2:$A$500=$L334),ROW($L$2:$R$500)),3)-1),""),"")</f>
        <v/>
      </c>
      <c r="L334" t="s">
        <v>166</v>
      </c>
      <c r="M334" s="56" t="s">
        <v>166</v>
      </c>
      <c r="N334" s="56" t="s">
        <v>166</v>
      </c>
      <c r="O334" s="56" t="s">
        <v>166</v>
      </c>
      <c r="P334" s="56" t="s">
        <v>166</v>
      </c>
      <c r="Q334" s="56" t="s">
        <v>166</v>
      </c>
      <c r="R334" s="56" t="s">
        <v>166</v>
      </c>
      <c r="S334" s="58"/>
    </row>
    <row r="335" spans="1:19" x14ac:dyDescent="0.2">
      <c r="A335" s="41" t="str">
        <f t="shared" si="40"/>
        <v/>
      </c>
      <c r="B335" s="44" t="str">
        <f t="shared" si="41"/>
        <v/>
      </c>
      <c r="C335" s="14" t="str">
        <f t="shared" si="42"/>
        <v/>
      </c>
      <c r="D335" s="51" t="str">
        <f t="shared" si="43"/>
        <v/>
      </c>
      <c r="E335" s="41" t="str">
        <f t="shared" si="44"/>
        <v/>
      </c>
      <c r="F335" s="41" t="str">
        <f t="shared" si="45"/>
        <v/>
      </c>
      <c r="G335" s="14" t="str">
        <f t="shared" si="46"/>
        <v/>
      </c>
      <c r="H335" s="41" t="str">
        <f t="shared" si="47"/>
        <v/>
      </c>
      <c r="I335" s="14" t="str">
        <f t="array" ref="I335">IF(IFERROR(INDEX($O$2:$O$500,SMALL(IF(($A$2:$A$500=$L335),ROW($L$2:$R$500)),1)-1),"")&lt;&gt;0,IFERROR(INDEX($O$2:$O$500,SMALL(IF(($A$2:$A$500=$L335),ROW($L$2:$R$500)),1)-1),""),"")</f>
        <v/>
      </c>
      <c r="J335" s="14" t="str">
        <f t="array" ref="J335">IF(IFERROR(INDEX($O$2:$O$500,SMALL(IF(($A$2:$A$500=$L335),ROW($L$2:$R$500)),2)-1),"")&lt;&gt;0,IFERROR(INDEX($O$2:$O$500,SMALL(IF(($A$2:$A$500=$L335),ROW($L$2:$R$500)),2)-1),""),"")</f>
        <v/>
      </c>
      <c r="K335" s="14" t="str">
        <f t="array" ref="K335">IF(IFERROR(INDEX($O$2:$O$500,SMALL(IF(($A$2:$A$500=$L335),ROW($L$2:$R$500)),3)-1),"")&lt;&gt;0,IFERROR(INDEX($O$2:$O$500,SMALL(IF(($A$2:$A$500=$L335),ROW($L$2:$R$500)),3)-1),""),"")</f>
        <v/>
      </c>
      <c r="L335" t="s">
        <v>166</v>
      </c>
      <c r="M335" s="56" t="s">
        <v>166</v>
      </c>
      <c r="N335" s="56" t="s">
        <v>166</v>
      </c>
      <c r="O335" s="56" t="s">
        <v>166</v>
      </c>
      <c r="P335" s="56" t="s">
        <v>166</v>
      </c>
      <c r="Q335" s="56" t="s">
        <v>166</v>
      </c>
      <c r="R335" s="56" t="s">
        <v>166</v>
      </c>
      <c r="S335" s="58"/>
    </row>
    <row r="336" spans="1:19" x14ac:dyDescent="0.2">
      <c r="A336" s="41" t="str">
        <f t="shared" si="40"/>
        <v/>
      </c>
      <c r="B336" s="44" t="str">
        <f t="shared" si="41"/>
        <v/>
      </c>
      <c r="C336" s="14" t="str">
        <f t="shared" si="42"/>
        <v/>
      </c>
      <c r="D336" s="51" t="str">
        <f t="shared" si="43"/>
        <v/>
      </c>
      <c r="E336" s="41" t="str">
        <f t="shared" si="44"/>
        <v/>
      </c>
      <c r="F336" s="41" t="str">
        <f t="shared" si="45"/>
        <v/>
      </c>
      <c r="G336" s="14" t="str">
        <f t="shared" si="46"/>
        <v/>
      </c>
      <c r="H336" s="41" t="str">
        <f t="shared" si="47"/>
        <v/>
      </c>
      <c r="I336" s="14" t="str">
        <f t="array" ref="I336">IF(IFERROR(INDEX($O$2:$O$500,SMALL(IF(($A$2:$A$500=$L336),ROW($L$2:$R$500)),1)-1),"")&lt;&gt;0,IFERROR(INDEX($O$2:$O$500,SMALL(IF(($A$2:$A$500=$L336),ROW($L$2:$R$500)),1)-1),""),"")</f>
        <v/>
      </c>
      <c r="J336" s="14" t="str">
        <f t="array" ref="J336">IF(IFERROR(INDEX($O$2:$O$500,SMALL(IF(($A$2:$A$500=$L336),ROW($L$2:$R$500)),2)-1),"")&lt;&gt;0,IFERROR(INDEX($O$2:$O$500,SMALL(IF(($A$2:$A$500=$L336),ROW($L$2:$R$500)),2)-1),""),"")</f>
        <v/>
      </c>
      <c r="K336" s="14" t="str">
        <f t="array" ref="K336">IF(IFERROR(INDEX($O$2:$O$500,SMALL(IF(($A$2:$A$500=$L336),ROW($L$2:$R$500)),3)-1),"")&lt;&gt;0,IFERROR(INDEX($O$2:$O$500,SMALL(IF(($A$2:$A$500=$L336),ROW($L$2:$R$500)),3)-1),""),"")</f>
        <v/>
      </c>
      <c r="L336" t="s">
        <v>166</v>
      </c>
      <c r="M336" s="56" t="s">
        <v>166</v>
      </c>
      <c r="N336" s="56" t="s">
        <v>166</v>
      </c>
      <c r="O336" s="56" t="s">
        <v>166</v>
      </c>
      <c r="P336" s="56" t="s">
        <v>166</v>
      </c>
      <c r="Q336" s="56" t="s">
        <v>166</v>
      </c>
      <c r="R336" s="56" t="s">
        <v>166</v>
      </c>
      <c r="S336" s="58"/>
    </row>
    <row r="337" spans="1:19" x14ac:dyDescent="0.2">
      <c r="A337" s="41" t="str">
        <f t="shared" si="40"/>
        <v/>
      </c>
      <c r="B337" s="44" t="str">
        <f t="shared" si="41"/>
        <v/>
      </c>
      <c r="C337" s="14" t="str">
        <f t="shared" si="42"/>
        <v/>
      </c>
      <c r="D337" s="51" t="str">
        <f t="shared" si="43"/>
        <v/>
      </c>
      <c r="E337" s="41" t="str">
        <f t="shared" si="44"/>
        <v/>
      </c>
      <c r="F337" s="41" t="str">
        <f t="shared" si="45"/>
        <v/>
      </c>
      <c r="G337" s="14" t="str">
        <f t="shared" si="46"/>
        <v/>
      </c>
      <c r="H337" s="41" t="str">
        <f t="shared" si="47"/>
        <v/>
      </c>
      <c r="I337" s="14" t="str">
        <f t="array" ref="I337">IF(IFERROR(INDEX($O$2:$O$500,SMALL(IF(($A$2:$A$500=$L337),ROW($L$2:$R$500)),1)-1),"")&lt;&gt;0,IFERROR(INDEX($O$2:$O$500,SMALL(IF(($A$2:$A$500=$L337),ROW($L$2:$R$500)),1)-1),""),"")</f>
        <v/>
      </c>
      <c r="J337" s="14" t="str">
        <f t="array" ref="J337">IF(IFERROR(INDEX($O$2:$O$500,SMALL(IF(($A$2:$A$500=$L337),ROW($L$2:$R$500)),2)-1),"")&lt;&gt;0,IFERROR(INDEX($O$2:$O$500,SMALL(IF(($A$2:$A$500=$L337),ROW($L$2:$R$500)),2)-1),""),"")</f>
        <v/>
      </c>
      <c r="K337" s="14" t="str">
        <f t="array" ref="K337">IF(IFERROR(INDEX($O$2:$O$500,SMALL(IF(($A$2:$A$500=$L337),ROW($L$2:$R$500)),3)-1),"")&lt;&gt;0,IFERROR(INDEX($O$2:$O$500,SMALL(IF(($A$2:$A$500=$L337),ROW($L$2:$R$500)),3)-1),""),"")</f>
        <v/>
      </c>
      <c r="L337" t="s">
        <v>166</v>
      </c>
      <c r="M337" s="56" t="s">
        <v>166</v>
      </c>
      <c r="N337" s="56" t="s">
        <v>166</v>
      </c>
      <c r="O337" s="56" t="s">
        <v>166</v>
      </c>
      <c r="P337" s="56" t="s">
        <v>166</v>
      </c>
      <c r="Q337" s="56" t="s">
        <v>166</v>
      </c>
      <c r="R337" s="56" t="s">
        <v>166</v>
      </c>
      <c r="S337" s="58"/>
    </row>
    <row r="338" spans="1:19" x14ac:dyDescent="0.2">
      <c r="A338" s="41" t="str">
        <f t="shared" si="40"/>
        <v/>
      </c>
      <c r="B338" s="44" t="str">
        <f t="shared" si="41"/>
        <v/>
      </c>
      <c r="C338" s="14" t="str">
        <f t="shared" si="42"/>
        <v/>
      </c>
      <c r="D338" s="51" t="str">
        <f t="shared" si="43"/>
        <v/>
      </c>
      <c r="E338" s="41" t="str">
        <f t="shared" si="44"/>
        <v/>
      </c>
      <c r="F338" s="41" t="str">
        <f t="shared" si="45"/>
        <v/>
      </c>
      <c r="G338" s="14" t="str">
        <f t="shared" si="46"/>
        <v/>
      </c>
      <c r="H338" s="41" t="str">
        <f t="shared" si="47"/>
        <v/>
      </c>
      <c r="I338" s="14" t="str">
        <f t="array" ref="I338">IF(IFERROR(INDEX($O$2:$O$500,SMALL(IF(($A$2:$A$500=$L338),ROW($L$2:$R$500)),1)-1),"")&lt;&gt;0,IFERROR(INDEX($O$2:$O$500,SMALL(IF(($A$2:$A$500=$L338),ROW($L$2:$R$500)),1)-1),""),"")</f>
        <v/>
      </c>
      <c r="J338" s="14" t="str">
        <f t="array" ref="J338">IF(IFERROR(INDEX($O$2:$O$500,SMALL(IF(($A$2:$A$500=$L338),ROW($L$2:$R$500)),2)-1),"")&lt;&gt;0,IFERROR(INDEX($O$2:$O$500,SMALL(IF(($A$2:$A$500=$L338),ROW($L$2:$R$500)),2)-1),""),"")</f>
        <v/>
      </c>
      <c r="K338" s="14" t="str">
        <f t="array" ref="K338">IF(IFERROR(INDEX($O$2:$O$500,SMALL(IF(($A$2:$A$500=$L338),ROW($L$2:$R$500)),3)-1),"")&lt;&gt;0,IFERROR(INDEX($O$2:$O$500,SMALL(IF(($A$2:$A$500=$L338),ROW($L$2:$R$500)),3)-1),""),"")</f>
        <v/>
      </c>
      <c r="L338" t="s">
        <v>166</v>
      </c>
      <c r="M338" s="56" t="s">
        <v>166</v>
      </c>
      <c r="N338" s="56" t="s">
        <v>166</v>
      </c>
      <c r="O338" s="56" t="s">
        <v>166</v>
      </c>
      <c r="P338" s="56" t="s">
        <v>166</v>
      </c>
      <c r="Q338" s="56" t="s">
        <v>166</v>
      </c>
      <c r="R338" s="56" t="s">
        <v>166</v>
      </c>
      <c r="S338" s="58"/>
    </row>
    <row r="339" spans="1:19" x14ac:dyDescent="0.2">
      <c r="A339" s="41" t="str">
        <f t="shared" si="40"/>
        <v/>
      </c>
      <c r="B339" s="44" t="str">
        <f t="shared" si="41"/>
        <v/>
      </c>
      <c r="C339" s="14" t="str">
        <f t="shared" si="42"/>
        <v/>
      </c>
      <c r="D339" s="51" t="str">
        <f t="shared" si="43"/>
        <v/>
      </c>
      <c r="E339" s="41" t="str">
        <f t="shared" si="44"/>
        <v/>
      </c>
      <c r="F339" s="41" t="str">
        <f t="shared" si="45"/>
        <v/>
      </c>
      <c r="G339" s="14" t="str">
        <f t="shared" si="46"/>
        <v/>
      </c>
      <c r="H339" s="41" t="str">
        <f t="shared" si="47"/>
        <v/>
      </c>
      <c r="I339" s="14" t="str">
        <f t="array" ref="I339">IF(IFERROR(INDEX($O$2:$O$500,SMALL(IF(($A$2:$A$500=$L339),ROW($L$2:$R$500)),1)-1),"")&lt;&gt;0,IFERROR(INDEX($O$2:$O$500,SMALL(IF(($A$2:$A$500=$L339),ROW($L$2:$R$500)),1)-1),""),"")</f>
        <v/>
      </c>
      <c r="J339" s="14" t="str">
        <f t="array" ref="J339">IF(IFERROR(INDEX($O$2:$O$500,SMALL(IF(($A$2:$A$500=$L339),ROW($L$2:$R$500)),2)-1),"")&lt;&gt;0,IFERROR(INDEX($O$2:$O$500,SMALL(IF(($A$2:$A$500=$L339),ROW($L$2:$R$500)),2)-1),""),"")</f>
        <v/>
      </c>
      <c r="K339" s="14" t="str">
        <f t="array" ref="K339">IF(IFERROR(INDEX($O$2:$O$500,SMALL(IF(($A$2:$A$500=$L339),ROW($L$2:$R$500)),3)-1),"")&lt;&gt;0,IFERROR(INDEX($O$2:$O$500,SMALL(IF(($A$2:$A$500=$L339),ROW($L$2:$R$500)),3)-1),""),"")</f>
        <v/>
      </c>
      <c r="L339" t="s">
        <v>166</v>
      </c>
      <c r="M339" s="56" t="s">
        <v>166</v>
      </c>
      <c r="N339" s="56" t="s">
        <v>166</v>
      </c>
      <c r="O339" s="56" t="s">
        <v>166</v>
      </c>
      <c r="P339" s="56" t="s">
        <v>166</v>
      </c>
      <c r="Q339" s="56" t="s">
        <v>166</v>
      </c>
      <c r="R339" s="56" t="s">
        <v>166</v>
      </c>
      <c r="S339" s="58"/>
    </row>
    <row r="340" spans="1:19" x14ac:dyDescent="0.2">
      <c r="A340" s="41" t="str">
        <f t="shared" si="40"/>
        <v/>
      </c>
      <c r="B340" s="44" t="str">
        <f t="shared" si="41"/>
        <v/>
      </c>
      <c r="C340" s="14" t="str">
        <f t="shared" si="42"/>
        <v/>
      </c>
      <c r="D340" s="51" t="str">
        <f t="shared" si="43"/>
        <v/>
      </c>
      <c r="E340" s="41" t="str">
        <f t="shared" si="44"/>
        <v/>
      </c>
      <c r="F340" s="41" t="str">
        <f t="shared" si="45"/>
        <v/>
      </c>
      <c r="G340" s="14" t="str">
        <f t="shared" si="46"/>
        <v/>
      </c>
      <c r="H340" s="41" t="str">
        <f t="shared" si="47"/>
        <v/>
      </c>
      <c r="I340" s="14" t="str">
        <f t="array" ref="I340">IF(IFERROR(INDEX($O$2:$O$500,SMALL(IF(($A$2:$A$500=$L340),ROW($L$2:$R$500)),1)-1),"")&lt;&gt;0,IFERROR(INDEX($O$2:$O$500,SMALL(IF(($A$2:$A$500=$L340),ROW($L$2:$R$500)),1)-1),""),"")</f>
        <v/>
      </c>
      <c r="J340" s="14" t="str">
        <f t="array" ref="J340">IF(IFERROR(INDEX($O$2:$O$500,SMALL(IF(($A$2:$A$500=$L340),ROW($L$2:$R$500)),2)-1),"")&lt;&gt;0,IFERROR(INDEX($O$2:$O$500,SMALL(IF(($A$2:$A$500=$L340),ROW($L$2:$R$500)),2)-1),""),"")</f>
        <v/>
      </c>
      <c r="K340" s="14" t="str">
        <f t="array" ref="K340">IF(IFERROR(INDEX($O$2:$O$500,SMALL(IF(($A$2:$A$500=$L340),ROW($L$2:$R$500)),3)-1),"")&lt;&gt;0,IFERROR(INDEX($O$2:$O$500,SMALL(IF(($A$2:$A$500=$L340),ROW($L$2:$R$500)),3)-1),""),"")</f>
        <v/>
      </c>
      <c r="L340" t="s">
        <v>166</v>
      </c>
      <c r="M340" s="56" t="s">
        <v>166</v>
      </c>
      <c r="N340" s="56" t="s">
        <v>166</v>
      </c>
      <c r="O340" s="56" t="s">
        <v>166</v>
      </c>
      <c r="P340" s="56" t="s">
        <v>166</v>
      </c>
      <c r="Q340" s="56" t="s">
        <v>166</v>
      </c>
      <c r="R340" s="56" t="s">
        <v>166</v>
      </c>
      <c r="S340" s="58"/>
    </row>
    <row r="341" spans="1:19" x14ac:dyDescent="0.2">
      <c r="A341" s="41" t="str">
        <f t="shared" si="40"/>
        <v/>
      </c>
      <c r="B341" s="44" t="str">
        <f t="shared" si="41"/>
        <v/>
      </c>
      <c r="C341" s="14" t="str">
        <f t="shared" si="42"/>
        <v/>
      </c>
      <c r="D341" s="51" t="str">
        <f t="shared" si="43"/>
        <v/>
      </c>
      <c r="E341" s="41" t="str">
        <f t="shared" si="44"/>
        <v/>
      </c>
      <c r="F341" s="41" t="str">
        <f t="shared" si="45"/>
        <v/>
      </c>
      <c r="G341" s="14" t="str">
        <f t="shared" si="46"/>
        <v/>
      </c>
      <c r="H341" s="41" t="str">
        <f t="shared" si="47"/>
        <v/>
      </c>
      <c r="I341" s="14" t="str">
        <f t="array" ref="I341">IF(IFERROR(INDEX($O$2:$O$500,SMALL(IF(($A$2:$A$500=$L341),ROW($L$2:$R$500)),1)-1),"")&lt;&gt;0,IFERROR(INDEX($O$2:$O$500,SMALL(IF(($A$2:$A$500=$L341),ROW($L$2:$R$500)),1)-1),""),"")</f>
        <v/>
      </c>
      <c r="J341" s="14" t="str">
        <f t="array" ref="J341">IF(IFERROR(INDEX($O$2:$O$500,SMALL(IF(($A$2:$A$500=$L341),ROW($L$2:$R$500)),2)-1),"")&lt;&gt;0,IFERROR(INDEX($O$2:$O$500,SMALL(IF(($A$2:$A$500=$L341),ROW($L$2:$R$500)),2)-1),""),"")</f>
        <v/>
      </c>
      <c r="K341" s="14" t="str">
        <f t="array" ref="K341">IF(IFERROR(INDEX($O$2:$O$500,SMALL(IF(($A$2:$A$500=$L341),ROW($L$2:$R$500)),3)-1),"")&lt;&gt;0,IFERROR(INDEX($O$2:$O$500,SMALL(IF(($A$2:$A$500=$L341),ROW($L$2:$R$500)),3)-1),""),"")</f>
        <v/>
      </c>
      <c r="L341" t="s">
        <v>166</v>
      </c>
      <c r="M341" s="56" t="s">
        <v>166</v>
      </c>
      <c r="N341" s="56" t="s">
        <v>166</v>
      </c>
      <c r="O341" s="56" t="s">
        <v>166</v>
      </c>
      <c r="P341" s="56" t="s">
        <v>166</v>
      </c>
      <c r="Q341" s="56" t="s">
        <v>166</v>
      </c>
      <c r="R341" s="56" t="s">
        <v>166</v>
      </c>
      <c r="S341" s="58"/>
    </row>
    <row r="342" spans="1:19" x14ac:dyDescent="0.2">
      <c r="A342" s="41" t="str">
        <f t="shared" si="40"/>
        <v/>
      </c>
      <c r="B342" s="44" t="str">
        <f t="shared" si="41"/>
        <v/>
      </c>
      <c r="C342" s="14" t="str">
        <f t="shared" si="42"/>
        <v/>
      </c>
      <c r="D342" s="51" t="str">
        <f t="shared" si="43"/>
        <v/>
      </c>
      <c r="E342" s="41" t="str">
        <f t="shared" si="44"/>
        <v/>
      </c>
      <c r="F342" s="41" t="str">
        <f t="shared" si="45"/>
        <v/>
      </c>
      <c r="G342" s="14" t="str">
        <f t="shared" si="46"/>
        <v/>
      </c>
      <c r="H342" s="41" t="str">
        <f t="shared" si="47"/>
        <v/>
      </c>
      <c r="I342" s="14" t="str">
        <f t="array" ref="I342">IF(IFERROR(INDEX($O$2:$O$500,SMALL(IF(($A$2:$A$500=$L342),ROW($L$2:$R$500)),1)-1),"")&lt;&gt;0,IFERROR(INDEX($O$2:$O$500,SMALL(IF(($A$2:$A$500=$L342),ROW($L$2:$R$500)),1)-1),""),"")</f>
        <v/>
      </c>
      <c r="J342" s="14" t="str">
        <f t="array" ref="J342">IF(IFERROR(INDEX($O$2:$O$500,SMALL(IF(($A$2:$A$500=$L342),ROW($L$2:$R$500)),2)-1),"")&lt;&gt;0,IFERROR(INDEX($O$2:$O$500,SMALL(IF(($A$2:$A$500=$L342),ROW($L$2:$R$500)),2)-1),""),"")</f>
        <v/>
      </c>
      <c r="K342" s="14" t="str">
        <f t="array" ref="K342">IF(IFERROR(INDEX($O$2:$O$500,SMALL(IF(($A$2:$A$500=$L342),ROW($L$2:$R$500)),3)-1),"")&lt;&gt;0,IFERROR(INDEX($O$2:$O$500,SMALL(IF(($A$2:$A$500=$L342),ROW($L$2:$R$500)),3)-1),""),"")</f>
        <v/>
      </c>
      <c r="L342" t="s">
        <v>166</v>
      </c>
      <c r="M342" s="56" t="s">
        <v>166</v>
      </c>
      <c r="N342" s="56" t="s">
        <v>166</v>
      </c>
      <c r="O342" s="56" t="s">
        <v>166</v>
      </c>
      <c r="P342" s="56" t="s">
        <v>166</v>
      </c>
      <c r="Q342" s="56" t="s">
        <v>166</v>
      </c>
      <c r="R342" s="56" t="s">
        <v>166</v>
      </c>
      <c r="S342" s="58"/>
    </row>
    <row r="343" spans="1:19" x14ac:dyDescent="0.2">
      <c r="A343" s="41" t="str">
        <f t="shared" si="40"/>
        <v/>
      </c>
      <c r="B343" s="44" t="str">
        <f t="shared" si="41"/>
        <v/>
      </c>
      <c r="C343" s="14" t="str">
        <f t="shared" si="42"/>
        <v/>
      </c>
      <c r="D343" s="51" t="str">
        <f t="shared" si="43"/>
        <v/>
      </c>
      <c r="E343" s="41" t="str">
        <f t="shared" si="44"/>
        <v/>
      </c>
      <c r="F343" s="41" t="str">
        <f t="shared" si="45"/>
        <v/>
      </c>
      <c r="G343" s="14" t="str">
        <f t="shared" si="46"/>
        <v/>
      </c>
      <c r="H343" s="41" t="str">
        <f t="shared" si="47"/>
        <v/>
      </c>
      <c r="I343" s="14" t="str">
        <f t="array" ref="I343">IF(IFERROR(INDEX($O$2:$O$500,SMALL(IF(($A$2:$A$500=$L343),ROW($L$2:$R$500)),1)-1),"")&lt;&gt;0,IFERROR(INDEX($O$2:$O$500,SMALL(IF(($A$2:$A$500=$L343),ROW($L$2:$R$500)),1)-1),""),"")</f>
        <v/>
      </c>
      <c r="J343" s="14" t="str">
        <f t="array" ref="J343">IF(IFERROR(INDEX($O$2:$O$500,SMALL(IF(($A$2:$A$500=$L343),ROW($L$2:$R$500)),2)-1),"")&lt;&gt;0,IFERROR(INDEX($O$2:$O$500,SMALL(IF(($A$2:$A$500=$L343),ROW($L$2:$R$500)),2)-1),""),"")</f>
        <v/>
      </c>
      <c r="K343" s="14" t="str">
        <f t="array" ref="K343">IF(IFERROR(INDEX($O$2:$O$500,SMALL(IF(($A$2:$A$500=$L343),ROW($L$2:$R$500)),3)-1),"")&lt;&gt;0,IFERROR(INDEX($O$2:$O$500,SMALL(IF(($A$2:$A$500=$L343),ROW($L$2:$R$500)),3)-1),""),"")</f>
        <v/>
      </c>
      <c r="L343" t="s">
        <v>166</v>
      </c>
      <c r="M343" s="56" t="s">
        <v>166</v>
      </c>
      <c r="N343" s="56" t="s">
        <v>166</v>
      </c>
      <c r="O343" s="56" t="s">
        <v>166</v>
      </c>
      <c r="P343" s="56" t="s">
        <v>166</v>
      </c>
      <c r="Q343" s="56" t="s">
        <v>166</v>
      </c>
      <c r="R343" s="56" t="s">
        <v>166</v>
      </c>
      <c r="S343" s="58"/>
    </row>
    <row r="344" spans="1:19" x14ac:dyDescent="0.2">
      <c r="A344" s="41" t="str">
        <f t="shared" si="40"/>
        <v/>
      </c>
      <c r="B344" s="44" t="str">
        <f t="shared" si="41"/>
        <v/>
      </c>
      <c r="C344" s="14" t="str">
        <f t="shared" si="42"/>
        <v/>
      </c>
      <c r="D344" s="51" t="str">
        <f t="shared" si="43"/>
        <v/>
      </c>
      <c r="E344" s="41" t="str">
        <f t="shared" si="44"/>
        <v/>
      </c>
      <c r="F344" s="41" t="str">
        <f t="shared" si="45"/>
        <v/>
      </c>
      <c r="G344" s="14" t="str">
        <f t="shared" si="46"/>
        <v/>
      </c>
      <c r="H344" s="41" t="str">
        <f t="shared" si="47"/>
        <v/>
      </c>
      <c r="I344" s="14" t="str">
        <f t="array" ref="I344">IF(IFERROR(INDEX($O$2:$O$500,SMALL(IF(($A$2:$A$500=$L344),ROW($L$2:$R$500)),1)-1),"")&lt;&gt;0,IFERROR(INDEX($O$2:$O$500,SMALL(IF(($A$2:$A$500=$L344),ROW($L$2:$R$500)),1)-1),""),"")</f>
        <v/>
      </c>
      <c r="J344" s="14" t="str">
        <f t="array" ref="J344">IF(IFERROR(INDEX($O$2:$O$500,SMALL(IF(($A$2:$A$500=$L344),ROW($L$2:$R$500)),2)-1),"")&lt;&gt;0,IFERROR(INDEX($O$2:$O$500,SMALL(IF(($A$2:$A$500=$L344),ROW($L$2:$R$500)),2)-1),""),"")</f>
        <v/>
      </c>
      <c r="K344" s="14" t="str">
        <f t="array" ref="K344">IF(IFERROR(INDEX($O$2:$O$500,SMALL(IF(($A$2:$A$500=$L344),ROW($L$2:$R$500)),3)-1),"")&lt;&gt;0,IFERROR(INDEX($O$2:$O$500,SMALL(IF(($A$2:$A$500=$L344),ROW($L$2:$R$500)),3)-1),""),"")</f>
        <v/>
      </c>
      <c r="L344" t="s">
        <v>166</v>
      </c>
      <c r="M344" s="56" t="s">
        <v>166</v>
      </c>
      <c r="N344" s="56" t="s">
        <v>166</v>
      </c>
      <c r="O344" s="56" t="s">
        <v>166</v>
      </c>
      <c r="P344" s="56" t="s">
        <v>166</v>
      </c>
      <c r="Q344" s="56" t="s">
        <v>166</v>
      </c>
      <c r="R344" s="56" t="s">
        <v>166</v>
      </c>
      <c r="S344" s="58"/>
    </row>
    <row r="345" spans="1:19" x14ac:dyDescent="0.2">
      <c r="A345" s="41" t="str">
        <f t="shared" si="40"/>
        <v/>
      </c>
      <c r="B345" s="44" t="str">
        <f t="shared" si="41"/>
        <v/>
      </c>
      <c r="C345" s="14" t="str">
        <f t="shared" si="42"/>
        <v/>
      </c>
      <c r="D345" s="51" t="str">
        <f t="shared" si="43"/>
        <v/>
      </c>
      <c r="E345" s="41" t="str">
        <f t="shared" si="44"/>
        <v/>
      </c>
      <c r="F345" s="41" t="str">
        <f t="shared" si="45"/>
        <v/>
      </c>
      <c r="G345" s="14" t="str">
        <f t="shared" si="46"/>
        <v/>
      </c>
      <c r="H345" s="41" t="str">
        <f t="shared" si="47"/>
        <v/>
      </c>
      <c r="I345" s="14" t="str">
        <f t="array" ref="I345">IF(IFERROR(INDEX($O$2:$O$500,SMALL(IF(($A$2:$A$500=$L345),ROW($L$2:$R$500)),1)-1),"")&lt;&gt;0,IFERROR(INDEX($O$2:$O$500,SMALL(IF(($A$2:$A$500=$L345),ROW($L$2:$R$500)),1)-1),""),"")</f>
        <v/>
      </c>
      <c r="J345" s="14" t="str">
        <f t="array" ref="J345">IF(IFERROR(INDEX($O$2:$O$500,SMALL(IF(($A$2:$A$500=$L345),ROW($L$2:$R$500)),2)-1),"")&lt;&gt;0,IFERROR(INDEX($O$2:$O$500,SMALL(IF(($A$2:$A$500=$L345),ROW($L$2:$R$500)),2)-1),""),"")</f>
        <v/>
      </c>
      <c r="K345" s="14" t="str">
        <f t="array" ref="K345">IF(IFERROR(INDEX($O$2:$O$500,SMALL(IF(($A$2:$A$500=$L345),ROW($L$2:$R$500)),3)-1),"")&lt;&gt;0,IFERROR(INDEX($O$2:$O$500,SMALL(IF(($A$2:$A$500=$L345),ROW($L$2:$R$500)),3)-1),""),"")</f>
        <v/>
      </c>
      <c r="L345" t="s">
        <v>166</v>
      </c>
      <c r="M345" s="56" t="s">
        <v>166</v>
      </c>
      <c r="N345" s="56" t="s">
        <v>166</v>
      </c>
      <c r="O345" s="56" t="s">
        <v>166</v>
      </c>
      <c r="P345" s="56" t="s">
        <v>166</v>
      </c>
      <c r="Q345" s="56" t="s">
        <v>166</v>
      </c>
      <c r="R345" s="56" t="s">
        <v>166</v>
      </c>
      <c r="S345" s="58"/>
    </row>
    <row r="346" spans="1:19" x14ac:dyDescent="0.2">
      <c r="A346" s="41" t="str">
        <f t="shared" si="40"/>
        <v/>
      </c>
      <c r="B346" s="44" t="str">
        <f t="shared" si="41"/>
        <v/>
      </c>
      <c r="C346" s="14" t="str">
        <f t="shared" si="42"/>
        <v/>
      </c>
      <c r="D346" s="51" t="str">
        <f t="shared" si="43"/>
        <v/>
      </c>
      <c r="E346" s="41" t="str">
        <f t="shared" si="44"/>
        <v/>
      </c>
      <c r="F346" s="41" t="str">
        <f t="shared" si="45"/>
        <v/>
      </c>
      <c r="G346" s="14" t="str">
        <f t="shared" si="46"/>
        <v/>
      </c>
      <c r="H346" s="41" t="str">
        <f t="shared" si="47"/>
        <v/>
      </c>
      <c r="I346" s="14" t="str">
        <f t="array" ref="I346">IF(IFERROR(INDEX($O$2:$O$500,SMALL(IF(($A$2:$A$500=$L346),ROW($L$2:$R$500)),1)-1),"")&lt;&gt;0,IFERROR(INDEX($O$2:$O$500,SMALL(IF(($A$2:$A$500=$L346),ROW($L$2:$R$500)),1)-1),""),"")</f>
        <v/>
      </c>
      <c r="J346" s="14" t="str">
        <f t="array" ref="J346">IF(IFERROR(INDEX($O$2:$O$500,SMALL(IF(($A$2:$A$500=$L346),ROW($L$2:$R$500)),2)-1),"")&lt;&gt;0,IFERROR(INDEX($O$2:$O$500,SMALL(IF(($A$2:$A$500=$L346),ROW($L$2:$R$500)),2)-1),""),"")</f>
        <v/>
      </c>
      <c r="K346" s="14" t="str">
        <f t="array" ref="K346">IF(IFERROR(INDEX($O$2:$O$500,SMALL(IF(($A$2:$A$500=$L346),ROW($L$2:$R$500)),3)-1),"")&lt;&gt;0,IFERROR(INDEX($O$2:$O$500,SMALL(IF(($A$2:$A$500=$L346),ROW($L$2:$R$500)),3)-1),""),"")</f>
        <v/>
      </c>
      <c r="L346" t="s">
        <v>166</v>
      </c>
      <c r="M346" s="56" t="s">
        <v>166</v>
      </c>
      <c r="N346" s="56" t="s">
        <v>166</v>
      </c>
      <c r="O346" s="56" t="s">
        <v>166</v>
      </c>
      <c r="P346" s="56" t="s">
        <v>166</v>
      </c>
      <c r="Q346" s="56" t="s">
        <v>166</v>
      </c>
      <c r="R346" s="56" t="s">
        <v>166</v>
      </c>
      <c r="S346" s="58"/>
    </row>
    <row r="347" spans="1:19" x14ac:dyDescent="0.2">
      <c r="A347" s="41" t="str">
        <f t="shared" si="40"/>
        <v/>
      </c>
      <c r="B347" s="44" t="str">
        <f t="shared" si="41"/>
        <v/>
      </c>
      <c r="C347" s="14" t="str">
        <f t="shared" si="42"/>
        <v/>
      </c>
      <c r="D347" s="51" t="str">
        <f t="shared" si="43"/>
        <v/>
      </c>
      <c r="E347" s="41" t="str">
        <f t="shared" si="44"/>
        <v/>
      </c>
      <c r="F347" s="41" t="str">
        <f t="shared" si="45"/>
        <v/>
      </c>
      <c r="G347" s="14" t="str">
        <f t="shared" si="46"/>
        <v/>
      </c>
      <c r="H347" s="41" t="str">
        <f t="shared" si="47"/>
        <v/>
      </c>
      <c r="I347" s="14" t="str">
        <f t="array" ref="I347">IF(IFERROR(INDEX($O$2:$O$500,SMALL(IF(($A$2:$A$500=$L347),ROW($L$2:$R$500)),1)-1),"")&lt;&gt;0,IFERROR(INDEX($O$2:$O$500,SMALL(IF(($A$2:$A$500=$L347),ROW($L$2:$R$500)),1)-1),""),"")</f>
        <v/>
      </c>
      <c r="J347" s="14" t="str">
        <f t="array" ref="J347">IF(IFERROR(INDEX($O$2:$O$500,SMALL(IF(($A$2:$A$500=$L347),ROW($L$2:$R$500)),2)-1),"")&lt;&gt;0,IFERROR(INDEX($O$2:$O$500,SMALL(IF(($A$2:$A$500=$L347),ROW($L$2:$R$500)),2)-1),""),"")</f>
        <v/>
      </c>
      <c r="K347" s="14" t="str">
        <f t="array" ref="K347">IF(IFERROR(INDEX($O$2:$O$500,SMALL(IF(($A$2:$A$500=$L347),ROW($L$2:$R$500)),3)-1),"")&lt;&gt;0,IFERROR(INDEX($O$2:$O$500,SMALL(IF(($A$2:$A$500=$L347),ROW($L$2:$R$500)),3)-1),""),"")</f>
        <v/>
      </c>
      <c r="L347" t="s">
        <v>166</v>
      </c>
      <c r="M347" s="56" t="s">
        <v>166</v>
      </c>
      <c r="N347" s="56" t="s">
        <v>166</v>
      </c>
      <c r="O347" s="56" t="s">
        <v>166</v>
      </c>
      <c r="P347" s="56" t="s">
        <v>166</v>
      </c>
      <c r="Q347" s="56" t="s">
        <v>166</v>
      </c>
      <c r="R347" s="56" t="s">
        <v>166</v>
      </c>
      <c r="S347" s="58"/>
    </row>
    <row r="348" spans="1:19" x14ac:dyDescent="0.2">
      <c r="A348" s="41" t="str">
        <f t="shared" si="40"/>
        <v/>
      </c>
      <c r="B348" s="44" t="str">
        <f t="shared" si="41"/>
        <v/>
      </c>
      <c r="C348" s="14" t="str">
        <f t="shared" si="42"/>
        <v/>
      </c>
      <c r="D348" s="51" t="str">
        <f t="shared" si="43"/>
        <v/>
      </c>
      <c r="E348" s="41" t="str">
        <f t="shared" si="44"/>
        <v/>
      </c>
      <c r="F348" s="41" t="str">
        <f t="shared" si="45"/>
        <v/>
      </c>
      <c r="G348" s="14" t="str">
        <f t="shared" si="46"/>
        <v/>
      </c>
      <c r="H348" s="41" t="str">
        <f t="shared" si="47"/>
        <v/>
      </c>
      <c r="I348" s="14" t="str">
        <f t="array" ref="I348">IF(IFERROR(INDEX($O$2:$O$500,SMALL(IF(($A$2:$A$500=$L348),ROW($L$2:$R$500)),1)-1),"")&lt;&gt;0,IFERROR(INDEX($O$2:$O$500,SMALL(IF(($A$2:$A$500=$L348),ROW($L$2:$R$500)),1)-1),""),"")</f>
        <v/>
      </c>
      <c r="J348" s="14" t="str">
        <f t="array" ref="J348">IF(IFERROR(INDEX($O$2:$O$500,SMALL(IF(($A$2:$A$500=$L348),ROW($L$2:$R$500)),2)-1),"")&lt;&gt;0,IFERROR(INDEX($O$2:$O$500,SMALL(IF(($A$2:$A$500=$L348),ROW($L$2:$R$500)),2)-1),""),"")</f>
        <v/>
      </c>
      <c r="K348" s="14" t="str">
        <f t="array" ref="K348">IF(IFERROR(INDEX($O$2:$O$500,SMALL(IF(($A$2:$A$500=$L348),ROW($L$2:$R$500)),3)-1),"")&lt;&gt;0,IFERROR(INDEX($O$2:$O$500,SMALL(IF(($A$2:$A$500=$L348),ROW($L$2:$R$500)),3)-1),""),"")</f>
        <v/>
      </c>
      <c r="L348" t="s">
        <v>166</v>
      </c>
      <c r="M348" s="56" t="s">
        <v>166</v>
      </c>
      <c r="N348" s="56" t="s">
        <v>166</v>
      </c>
      <c r="O348" s="56" t="s">
        <v>166</v>
      </c>
      <c r="P348" s="56" t="s">
        <v>166</v>
      </c>
      <c r="Q348" s="56" t="s">
        <v>166</v>
      </c>
      <c r="R348" s="56" t="s">
        <v>166</v>
      </c>
      <c r="S348" s="58"/>
    </row>
    <row r="349" spans="1:19" x14ac:dyDescent="0.2">
      <c r="A349" s="41" t="str">
        <f t="shared" si="40"/>
        <v/>
      </c>
      <c r="B349" s="44" t="str">
        <f t="shared" si="41"/>
        <v/>
      </c>
      <c r="C349" s="14" t="str">
        <f t="shared" si="42"/>
        <v/>
      </c>
      <c r="D349" s="51" t="str">
        <f t="shared" si="43"/>
        <v/>
      </c>
      <c r="E349" s="41" t="str">
        <f t="shared" si="44"/>
        <v/>
      </c>
      <c r="F349" s="41" t="str">
        <f t="shared" si="45"/>
        <v/>
      </c>
      <c r="G349" s="14" t="str">
        <f t="shared" si="46"/>
        <v/>
      </c>
      <c r="H349" s="41" t="str">
        <f t="shared" si="47"/>
        <v/>
      </c>
      <c r="I349" s="14" t="str">
        <f t="array" ref="I349">IF(IFERROR(INDEX($O$2:$O$500,SMALL(IF(($A$2:$A$500=$L349),ROW($L$2:$R$500)),1)-1),"")&lt;&gt;0,IFERROR(INDEX($O$2:$O$500,SMALL(IF(($A$2:$A$500=$L349),ROW($L$2:$R$500)),1)-1),""),"")</f>
        <v/>
      </c>
      <c r="J349" s="14" t="str">
        <f t="array" ref="J349">IF(IFERROR(INDEX($O$2:$O$500,SMALL(IF(($A$2:$A$500=$L349),ROW($L$2:$R$500)),2)-1),"")&lt;&gt;0,IFERROR(INDEX($O$2:$O$500,SMALL(IF(($A$2:$A$500=$L349),ROW($L$2:$R$500)),2)-1),""),"")</f>
        <v/>
      </c>
      <c r="K349" s="14" t="str">
        <f t="array" ref="K349">IF(IFERROR(INDEX($O$2:$O$500,SMALL(IF(($A$2:$A$500=$L349),ROW($L$2:$R$500)),3)-1),"")&lt;&gt;0,IFERROR(INDEX($O$2:$O$500,SMALL(IF(($A$2:$A$500=$L349),ROW($L$2:$R$500)),3)-1),""),"")</f>
        <v/>
      </c>
      <c r="L349" t="s">
        <v>166</v>
      </c>
      <c r="M349" s="56" t="s">
        <v>166</v>
      </c>
      <c r="N349" s="56" t="s">
        <v>166</v>
      </c>
      <c r="O349" s="56" t="s">
        <v>166</v>
      </c>
      <c r="P349" s="56" t="s">
        <v>166</v>
      </c>
      <c r="Q349" s="56" t="s">
        <v>166</v>
      </c>
      <c r="R349" s="56" t="s">
        <v>166</v>
      </c>
      <c r="S349" s="58"/>
    </row>
    <row r="350" spans="1:19" x14ac:dyDescent="0.2">
      <c r="A350" s="41" t="str">
        <f t="shared" si="40"/>
        <v/>
      </c>
      <c r="B350" s="44" t="str">
        <f t="shared" si="41"/>
        <v/>
      </c>
      <c r="C350" s="14" t="str">
        <f t="shared" si="42"/>
        <v/>
      </c>
      <c r="D350" s="51" t="str">
        <f t="shared" si="43"/>
        <v/>
      </c>
      <c r="E350" s="41" t="str">
        <f t="shared" si="44"/>
        <v/>
      </c>
      <c r="F350" s="41" t="str">
        <f t="shared" si="45"/>
        <v/>
      </c>
      <c r="G350" s="14" t="str">
        <f t="shared" si="46"/>
        <v/>
      </c>
      <c r="H350" s="41" t="str">
        <f t="shared" si="47"/>
        <v/>
      </c>
      <c r="I350" s="14" t="str">
        <f t="array" ref="I350">IF(IFERROR(INDEX($O$2:$O$500,SMALL(IF(($A$2:$A$500=$L350),ROW($L$2:$R$500)),1)-1),"")&lt;&gt;0,IFERROR(INDEX($O$2:$O$500,SMALL(IF(($A$2:$A$500=$L350),ROW($L$2:$R$500)),1)-1),""),"")</f>
        <v/>
      </c>
      <c r="J350" s="14" t="str">
        <f t="array" ref="J350">IF(IFERROR(INDEX($O$2:$O$500,SMALL(IF(($A$2:$A$500=$L350),ROW($L$2:$R$500)),2)-1),"")&lt;&gt;0,IFERROR(INDEX($O$2:$O$500,SMALL(IF(($A$2:$A$500=$L350),ROW($L$2:$R$500)),2)-1),""),"")</f>
        <v/>
      </c>
      <c r="K350" s="14" t="str">
        <f t="array" ref="K350">IF(IFERROR(INDEX($O$2:$O$500,SMALL(IF(($A$2:$A$500=$L350),ROW($L$2:$R$500)),3)-1),"")&lt;&gt;0,IFERROR(INDEX($O$2:$O$500,SMALL(IF(($A$2:$A$500=$L350),ROW($L$2:$R$500)),3)-1),""),"")</f>
        <v/>
      </c>
      <c r="L350" t="s">
        <v>166</v>
      </c>
      <c r="M350" s="56" t="s">
        <v>166</v>
      </c>
      <c r="N350" s="56" t="s">
        <v>166</v>
      </c>
      <c r="O350" s="56" t="s">
        <v>166</v>
      </c>
      <c r="P350" s="56" t="s">
        <v>166</v>
      </c>
      <c r="Q350" s="56" t="s">
        <v>166</v>
      </c>
      <c r="R350" s="56" t="s">
        <v>166</v>
      </c>
      <c r="S350" s="58"/>
    </row>
    <row r="351" spans="1:19" x14ac:dyDescent="0.2">
      <c r="A351" s="41" t="str">
        <f t="shared" si="40"/>
        <v/>
      </c>
      <c r="B351" s="44" t="str">
        <f t="shared" si="41"/>
        <v/>
      </c>
      <c r="C351" s="14" t="str">
        <f t="shared" si="42"/>
        <v/>
      </c>
      <c r="D351" s="51" t="str">
        <f t="shared" si="43"/>
        <v/>
      </c>
      <c r="E351" s="41" t="str">
        <f t="shared" si="44"/>
        <v/>
      </c>
      <c r="F351" s="41" t="str">
        <f t="shared" si="45"/>
        <v/>
      </c>
      <c r="G351" s="14" t="str">
        <f t="shared" si="46"/>
        <v/>
      </c>
      <c r="H351" s="41" t="str">
        <f t="shared" si="47"/>
        <v/>
      </c>
      <c r="I351" s="14" t="str">
        <f t="array" ref="I351">IF(IFERROR(INDEX($O$2:$O$500,SMALL(IF(($A$2:$A$500=$L351),ROW($L$2:$R$500)),1)-1),"")&lt;&gt;0,IFERROR(INDEX($O$2:$O$500,SMALL(IF(($A$2:$A$500=$L351),ROW($L$2:$R$500)),1)-1),""),"")</f>
        <v/>
      </c>
      <c r="J351" s="14" t="str">
        <f t="array" ref="J351">IF(IFERROR(INDEX($O$2:$O$500,SMALL(IF(($A$2:$A$500=$L351),ROW($L$2:$R$500)),2)-1),"")&lt;&gt;0,IFERROR(INDEX($O$2:$O$500,SMALL(IF(($A$2:$A$500=$L351),ROW($L$2:$R$500)),2)-1),""),"")</f>
        <v/>
      </c>
      <c r="K351" s="14" t="str">
        <f t="array" ref="K351">IF(IFERROR(INDEX($O$2:$O$500,SMALL(IF(($A$2:$A$500=$L351),ROW($L$2:$R$500)),3)-1),"")&lt;&gt;0,IFERROR(INDEX($O$2:$O$500,SMALL(IF(($A$2:$A$500=$L351),ROW($L$2:$R$500)),3)-1),""),"")</f>
        <v/>
      </c>
      <c r="L351" t="s">
        <v>166</v>
      </c>
      <c r="M351" s="56" t="s">
        <v>166</v>
      </c>
      <c r="N351" s="56" t="s">
        <v>166</v>
      </c>
      <c r="O351" s="56" t="s">
        <v>166</v>
      </c>
      <c r="P351" s="56" t="s">
        <v>166</v>
      </c>
      <c r="Q351" s="56" t="s">
        <v>166</v>
      </c>
      <c r="R351" s="56" t="s">
        <v>166</v>
      </c>
      <c r="S351" s="58"/>
    </row>
    <row r="352" spans="1:19" x14ac:dyDescent="0.2">
      <c r="A352" s="41" t="str">
        <f t="shared" si="40"/>
        <v/>
      </c>
      <c r="B352" s="44" t="str">
        <f t="shared" si="41"/>
        <v/>
      </c>
      <c r="C352" s="14" t="str">
        <f t="shared" si="42"/>
        <v/>
      </c>
      <c r="D352" s="51" t="str">
        <f t="shared" si="43"/>
        <v/>
      </c>
      <c r="E352" s="41" t="str">
        <f t="shared" si="44"/>
        <v/>
      </c>
      <c r="F352" s="41" t="str">
        <f t="shared" si="45"/>
        <v/>
      </c>
      <c r="G352" s="14" t="str">
        <f t="shared" si="46"/>
        <v/>
      </c>
      <c r="H352" s="41" t="str">
        <f t="shared" si="47"/>
        <v/>
      </c>
      <c r="I352" s="14" t="str">
        <f t="array" ref="I352">IF(IFERROR(INDEX($O$2:$O$500,SMALL(IF(($A$2:$A$500=$L352),ROW($L$2:$R$500)),1)-1),"")&lt;&gt;0,IFERROR(INDEX($O$2:$O$500,SMALL(IF(($A$2:$A$500=$L352),ROW($L$2:$R$500)),1)-1),""),"")</f>
        <v/>
      </c>
      <c r="J352" s="14" t="str">
        <f t="array" ref="J352">IF(IFERROR(INDEX($O$2:$O$500,SMALL(IF(($A$2:$A$500=$L352),ROW($L$2:$R$500)),2)-1),"")&lt;&gt;0,IFERROR(INDEX($O$2:$O$500,SMALL(IF(($A$2:$A$500=$L352),ROW($L$2:$R$500)),2)-1),""),"")</f>
        <v/>
      </c>
      <c r="K352" s="14" t="str">
        <f t="array" ref="K352">IF(IFERROR(INDEX($O$2:$O$500,SMALL(IF(($A$2:$A$500=$L352),ROW($L$2:$R$500)),3)-1),"")&lt;&gt;0,IFERROR(INDEX($O$2:$O$500,SMALL(IF(($A$2:$A$500=$L352),ROW($L$2:$R$500)),3)-1),""),"")</f>
        <v/>
      </c>
      <c r="L352" t="s">
        <v>166</v>
      </c>
      <c r="M352" s="56" t="s">
        <v>166</v>
      </c>
      <c r="N352" s="56" t="s">
        <v>166</v>
      </c>
      <c r="O352" s="56" t="s">
        <v>166</v>
      </c>
      <c r="P352" s="56" t="s">
        <v>166</v>
      </c>
      <c r="Q352" s="56" t="s">
        <v>166</v>
      </c>
      <c r="R352" s="56" t="s">
        <v>166</v>
      </c>
      <c r="S352" s="58"/>
    </row>
    <row r="353" spans="1:19" x14ac:dyDescent="0.2">
      <c r="A353" s="41" t="str">
        <f t="shared" si="40"/>
        <v/>
      </c>
      <c r="B353" s="44" t="str">
        <f t="shared" si="41"/>
        <v/>
      </c>
      <c r="C353" s="14" t="str">
        <f t="shared" si="42"/>
        <v/>
      </c>
      <c r="D353" s="51" t="str">
        <f t="shared" si="43"/>
        <v/>
      </c>
      <c r="E353" s="41" t="str">
        <f t="shared" si="44"/>
        <v/>
      </c>
      <c r="F353" s="41" t="str">
        <f t="shared" si="45"/>
        <v/>
      </c>
      <c r="G353" s="14" t="str">
        <f t="shared" si="46"/>
        <v/>
      </c>
      <c r="H353" s="41" t="str">
        <f t="shared" si="47"/>
        <v/>
      </c>
      <c r="I353" s="14" t="str">
        <f t="array" ref="I353">IF(IFERROR(INDEX($O$2:$O$500,SMALL(IF(($A$2:$A$500=$L353),ROW($L$2:$R$500)),1)-1),"")&lt;&gt;0,IFERROR(INDEX($O$2:$O$500,SMALL(IF(($A$2:$A$500=$L353),ROW($L$2:$R$500)),1)-1),""),"")</f>
        <v/>
      </c>
      <c r="J353" s="14" t="str">
        <f t="array" ref="J353">IF(IFERROR(INDEX($O$2:$O$500,SMALL(IF(($A$2:$A$500=$L353),ROW($L$2:$R$500)),2)-1),"")&lt;&gt;0,IFERROR(INDEX($O$2:$O$500,SMALL(IF(($A$2:$A$500=$L353),ROW($L$2:$R$500)),2)-1),""),"")</f>
        <v/>
      </c>
      <c r="K353" s="14" t="str">
        <f t="array" ref="K353">IF(IFERROR(INDEX($O$2:$O$500,SMALL(IF(($A$2:$A$500=$L353),ROW($L$2:$R$500)),3)-1),"")&lt;&gt;0,IFERROR(INDEX($O$2:$O$500,SMALL(IF(($A$2:$A$500=$L353),ROW($L$2:$R$500)),3)-1),""),"")</f>
        <v/>
      </c>
      <c r="L353" t="s">
        <v>166</v>
      </c>
      <c r="M353" s="56" t="s">
        <v>166</v>
      </c>
      <c r="N353" s="56" t="s">
        <v>166</v>
      </c>
      <c r="O353" s="56" t="s">
        <v>166</v>
      </c>
      <c r="P353" s="56" t="s">
        <v>166</v>
      </c>
      <c r="Q353" s="56" t="s">
        <v>166</v>
      </c>
      <c r="R353" s="56" t="s">
        <v>166</v>
      </c>
      <c r="S353" s="58"/>
    </row>
    <row r="354" spans="1:19" x14ac:dyDescent="0.2">
      <c r="A354" s="41" t="str">
        <f t="shared" si="40"/>
        <v/>
      </c>
      <c r="B354" s="44" t="str">
        <f t="shared" si="41"/>
        <v/>
      </c>
      <c r="C354" s="14" t="str">
        <f t="shared" si="42"/>
        <v/>
      </c>
      <c r="D354" s="51" t="str">
        <f t="shared" si="43"/>
        <v/>
      </c>
      <c r="E354" s="41" t="str">
        <f t="shared" si="44"/>
        <v/>
      </c>
      <c r="F354" s="41" t="str">
        <f t="shared" si="45"/>
        <v/>
      </c>
      <c r="G354" s="14" t="str">
        <f t="shared" si="46"/>
        <v/>
      </c>
      <c r="H354" s="41" t="str">
        <f t="shared" si="47"/>
        <v/>
      </c>
      <c r="I354" s="14" t="str">
        <f t="array" ref="I354">IF(IFERROR(INDEX($O$2:$O$500,SMALL(IF(($A$2:$A$500=$L354),ROW($L$2:$R$500)),1)-1),"")&lt;&gt;0,IFERROR(INDEX($O$2:$O$500,SMALL(IF(($A$2:$A$500=$L354),ROW($L$2:$R$500)),1)-1),""),"")</f>
        <v/>
      </c>
      <c r="J354" s="14" t="str">
        <f t="array" ref="J354">IF(IFERROR(INDEX($O$2:$O$500,SMALL(IF(($A$2:$A$500=$L354),ROW($L$2:$R$500)),2)-1),"")&lt;&gt;0,IFERROR(INDEX($O$2:$O$500,SMALL(IF(($A$2:$A$500=$L354),ROW($L$2:$R$500)),2)-1),""),"")</f>
        <v/>
      </c>
      <c r="K354" s="14" t="str">
        <f t="array" ref="K354">IF(IFERROR(INDEX($O$2:$O$500,SMALL(IF(($A$2:$A$500=$L354),ROW($L$2:$R$500)),3)-1),"")&lt;&gt;0,IFERROR(INDEX($O$2:$O$500,SMALL(IF(($A$2:$A$500=$L354),ROW($L$2:$R$500)),3)-1),""),"")</f>
        <v/>
      </c>
      <c r="L354" t="s">
        <v>166</v>
      </c>
      <c r="M354" s="56" t="s">
        <v>166</v>
      </c>
      <c r="N354" s="56" t="s">
        <v>166</v>
      </c>
      <c r="O354" s="56" t="s">
        <v>166</v>
      </c>
      <c r="P354" s="56" t="s">
        <v>166</v>
      </c>
      <c r="Q354" s="56" t="s">
        <v>166</v>
      </c>
      <c r="R354" s="56" t="s">
        <v>166</v>
      </c>
      <c r="S354" s="58"/>
    </row>
    <row r="355" spans="1:19" x14ac:dyDescent="0.2">
      <c r="A355" s="41" t="str">
        <f t="shared" si="40"/>
        <v/>
      </c>
      <c r="B355" s="44" t="str">
        <f t="shared" si="41"/>
        <v/>
      </c>
      <c r="C355" s="14" t="str">
        <f t="shared" si="42"/>
        <v/>
      </c>
      <c r="D355" s="51" t="str">
        <f t="shared" si="43"/>
        <v/>
      </c>
      <c r="E355" s="41" t="str">
        <f t="shared" si="44"/>
        <v/>
      </c>
      <c r="F355" s="41" t="str">
        <f t="shared" si="45"/>
        <v/>
      </c>
      <c r="G355" s="14" t="str">
        <f t="shared" si="46"/>
        <v/>
      </c>
      <c r="H355" s="41" t="str">
        <f t="shared" si="47"/>
        <v/>
      </c>
      <c r="I355" s="14" t="str">
        <f t="array" ref="I355">IF(IFERROR(INDEX($O$2:$O$500,SMALL(IF(($A$2:$A$500=$L355),ROW($L$2:$R$500)),1)-1),"")&lt;&gt;0,IFERROR(INDEX($O$2:$O$500,SMALL(IF(($A$2:$A$500=$L355),ROW($L$2:$R$500)),1)-1),""),"")</f>
        <v/>
      </c>
      <c r="J355" s="14" t="str">
        <f t="array" ref="J355">IF(IFERROR(INDEX($O$2:$O$500,SMALL(IF(($A$2:$A$500=$L355),ROW($L$2:$R$500)),2)-1),"")&lt;&gt;0,IFERROR(INDEX($O$2:$O$500,SMALL(IF(($A$2:$A$500=$L355),ROW($L$2:$R$500)),2)-1),""),"")</f>
        <v/>
      </c>
      <c r="K355" s="14" t="str">
        <f t="array" ref="K355">IF(IFERROR(INDEX($O$2:$O$500,SMALL(IF(($A$2:$A$500=$L355),ROW($L$2:$R$500)),3)-1),"")&lt;&gt;0,IFERROR(INDEX($O$2:$O$500,SMALL(IF(($A$2:$A$500=$L355),ROW($L$2:$R$500)),3)-1),""),"")</f>
        <v/>
      </c>
      <c r="L355" t="s">
        <v>166</v>
      </c>
      <c r="M355" s="56" t="s">
        <v>166</v>
      </c>
      <c r="N355" s="56" t="s">
        <v>166</v>
      </c>
      <c r="O355" s="56" t="s">
        <v>166</v>
      </c>
      <c r="P355" s="56" t="s">
        <v>166</v>
      </c>
      <c r="Q355" s="56" t="s">
        <v>166</v>
      </c>
      <c r="R355" s="56" t="s">
        <v>166</v>
      </c>
      <c r="S355" s="58"/>
    </row>
    <row r="356" spans="1:19" x14ac:dyDescent="0.2">
      <c r="A356" s="41" t="str">
        <f t="shared" si="40"/>
        <v/>
      </c>
      <c r="B356" s="44" t="str">
        <f t="shared" si="41"/>
        <v/>
      </c>
      <c r="C356" s="14" t="str">
        <f t="shared" si="42"/>
        <v/>
      </c>
      <c r="D356" s="51" t="str">
        <f t="shared" si="43"/>
        <v/>
      </c>
      <c r="E356" s="41" t="str">
        <f t="shared" si="44"/>
        <v/>
      </c>
      <c r="F356" s="41" t="str">
        <f t="shared" si="45"/>
        <v/>
      </c>
      <c r="G356" s="14" t="str">
        <f t="shared" si="46"/>
        <v/>
      </c>
      <c r="H356" s="41" t="str">
        <f t="shared" si="47"/>
        <v/>
      </c>
      <c r="I356" s="14" t="str">
        <f t="array" ref="I356">IF(IFERROR(INDEX($O$2:$O$500,SMALL(IF(($A$2:$A$500=$L356),ROW($L$2:$R$500)),1)-1),"")&lt;&gt;0,IFERROR(INDEX($O$2:$O$500,SMALL(IF(($A$2:$A$500=$L356),ROW($L$2:$R$500)),1)-1),""),"")</f>
        <v/>
      </c>
      <c r="J356" s="14" t="str">
        <f t="array" ref="J356">IF(IFERROR(INDEX($O$2:$O$500,SMALL(IF(($A$2:$A$500=$L356),ROW($L$2:$R$500)),2)-1),"")&lt;&gt;0,IFERROR(INDEX($O$2:$O$500,SMALL(IF(($A$2:$A$500=$L356),ROW($L$2:$R$500)),2)-1),""),"")</f>
        <v/>
      </c>
      <c r="K356" s="14" t="str">
        <f t="array" ref="K356">IF(IFERROR(INDEX($O$2:$O$500,SMALL(IF(($A$2:$A$500=$L356),ROW($L$2:$R$500)),3)-1),"")&lt;&gt;0,IFERROR(INDEX($O$2:$O$500,SMALL(IF(($A$2:$A$500=$L356),ROW($L$2:$R$500)),3)-1),""),"")</f>
        <v/>
      </c>
      <c r="L356" t="s">
        <v>166</v>
      </c>
      <c r="M356" s="56" t="s">
        <v>166</v>
      </c>
      <c r="N356" s="56" t="s">
        <v>166</v>
      </c>
      <c r="O356" s="56" t="s">
        <v>166</v>
      </c>
      <c r="P356" s="56" t="s">
        <v>166</v>
      </c>
      <c r="Q356" s="56" t="s">
        <v>166</v>
      </c>
      <c r="R356" s="56" t="s">
        <v>166</v>
      </c>
      <c r="S356" s="58"/>
    </row>
    <row r="357" spans="1:19" x14ac:dyDescent="0.2">
      <c r="A357" s="41" t="str">
        <f t="shared" si="40"/>
        <v/>
      </c>
      <c r="B357" s="44" t="str">
        <f t="shared" si="41"/>
        <v/>
      </c>
      <c r="C357" s="14" t="str">
        <f t="shared" si="42"/>
        <v/>
      </c>
      <c r="D357" s="51" t="str">
        <f t="shared" si="43"/>
        <v/>
      </c>
      <c r="E357" s="41" t="str">
        <f t="shared" si="44"/>
        <v/>
      </c>
      <c r="F357" s="41" t="str">
        <f t="shared" si="45"/>
        <v/>
      </c>
      <c r="G357" s="14" t="str">
        <f t="shared" si="46"/>
        <v/>
      </c>
      <c r="H357" s="41" t="str">
        <f t="shared" si="47"/>
        <v/>
      </c>
      <c r="I357" s="14" t="str">
        <f t="array" ref="I357">IF(IFERROR(INDEX($O$2:$O$500,SMALL(IF(($A$2:$A$500=$L357),ROW($L$2:$R$500)),1)-1),"")&lt;&gt;0,IFERROR(INDEX($O$2:$O$500,SMALL(IF(($A$2:$A$500=$L357),ROW($L$2:$R$500)),1)-1),""),"")</f>
        <v/>
      </c>
      <c r="J357" s="14" t="str">
        <f t="array" ref="J357">IF(IFERROR(INDEX($O$2:$O$500,SMALL(IF(($A$2:$A$500=$L357),ROW($L$2:$R$500)),2)-1),"")&lt;&gt;0,IFERROR(INDEX($O$2:$O$500,SMALL(IF(($A$2:$A$500=$L357),ROW($L$2:$R$500)),2)-1),""),"")</f>
        <v/>
      </c>
      <c r="K357" s="14" t="str">
        <f t="array" ref="K357">IF(IFERROR(INDEX($O$2:$O$500,SMALL(IF(($A$2:$A$500=$L357),ROW($L$2:$R$500)),3)-1),"")&lt;&gt;0,IFERROR(INDEX($O$2:$O$500,SMALL(IF(($A$2:$A$500=$L357),ROW($L$2:$R$500)),3)-1),""),"")</f>
        <v/>
      </c>
      <c r="L357" t="s">
        <v>166</v>
      </c>
      <c r="M357" s="56" t="s">
        <v>166</v>
      </c>
      <c r="N357" s="56" t="s">
        <v>166</v>
      </c>
      <c r="O357" s="56" t="s">
        <v>166</v>
      </c>
      <c r="P357" s="56" t="s">
        <v>166</v>
      </c>
      <c r="Q357" s="56" t="s">
        <v>166</v>
      </c>
      <c r="R357" s="56" t="s">
        <v>166</v>
      </c>
      <c r="S357" s="58"/>
    </row>
    <row r="358" spans="1:19" x14ac:dyDescent="0.2">
      <c r="A358" s="41" t="str">
        <f t="shared" si="40"/>
        <v/>
      </c>
      <c r="B358" s="44" t="str">
        <f t="shared" si="41"/>
        <v/>
      </c>
      <c r="C358" s="14" t="str">
        <f t="shared" si="42"/>
        <v/>
      </c>
      <c r="D358" s="51" t="str">
        <f t="shared" si="43"/>
        <v/>
      </c>
      <c r="E358" s="41" t="str">
        <f t="shared" si="44"/>
        <v/>
      </c>
      <c r="F358" s="41" t="str">
        <f t="shared" si="45"/>
        <v/>
      </c>
      <c r="G358" s="14" t="str">
        <f t="shared" si="46"/>
        <v/>
      </c>
      <c r="H358" s="41" t="str">
        <f t="shared" si="47"/>
        <v/>
      </c>
      <c r="I358" s="14" t="str">
        <f t="array" ref="I358">IF(IFERROR(INDEX($O$2:$O$500,SMALL(IF(($A$2:$A$500=$L358),ROW($L$2:$R$500)),1)-1),"")&lt;&gt;0,IFERROR(INDEX($O$2:$O$500,SMALL(IF(($A$2:$A$500=$L358),ROW($L$2:$R$500)),1)-1),""),"")</f>
        <v/>
      </c>
      <c r="J358" s="14" t="str">
        <f t="array" ref="J358">IF(IFERROR(INDEX($O$2:$O$500,SMALL(IF(($A$2:$A$500=$L358),ROW($L$2:$R$500)),2)-1),"")&lt;&gt;0,IFERROR(INDEX($O$2:$O$500,SMALL(IF(($A$2:$A$500=$L358),ROW($L$2:$R$500)),2)-1),""),"")</f>
        <v/>
      </c>
      <c r="K358" s="14" t="str">
        <f t="array" ref="K358">IF(IFERROR(INDEX($O$2:$O$500,SMALL(IF(($A$2:$A$500=$L358),ROW($L$2:$R$500)),3)-1),"")&lt;&gt;0,IFERROR(INDEX($O$2:$O$500,SMALL(IF(($A$2:$A$500=$L358),ROW($L$2:$R$500)),3)-1),""),"")</f>
        <v/>
      </c>
      <c r="L358" t="s">
        <v>166</v>
      </c>
      <c r="M358" s="56" t="s">
        <v>166</v>
      </c>
      <c r="N358" s="56" t="s">
        <v>166</v>
      </c>
      <c r="O358" s="56" t="s">
        <v>166</v>
      </c>
      <c r="P358" s="56" t="s">
        <v>166</v>
      </c>
      <c r="Q358" s="56" t="s">
        <v>166</v>
      </c>
      <c r="R358" s="56" t="s">
        <v>166</v>
      </c>
      <c r="S358" s="58"/>
    </row>
    <row r="359" spans="1:19" x14ac:dyDescent="0.2">
      <c r="A359" s="41" t="str">
        <f t="shared" si="40"/>
        <v/>
      </c>
      <c r="B359" s="44" t="str">
        <f t="shared" si="41"/>
        <v/>
      </c>
      <c r="C359" s="14" t="str">
        <f t="shared" si="42"/>
        <v/>
      </c>
      <c r="D359" s="51" t="str">
        <f t="shared" si="43"/>
        <v/>
      </c>
      <c r="E359" s="41" t="str">
        <f t="shared" si="44"/>
        <v/>
      </c>
      <c r="F359" s="41" t="str">
        <f t="shared" si="45"/>
        <v/>
      </c>
      <c r="G359" s="14" t="str">
        <f t="shared" si="46"/>
        <v/>
      </c>
      <c r="H359" s="41" t="str">
        <f t="shared" si="47"/>
        <v/>
      </c>
      <c r="I359" s="14" t="str">
        <f t="array" ref="I359">IF(IFERROR(INDEX($O$2:$O$500,SMALL(IF(($A$2:$A$500=$L359),ROW($L$2:$R$500)),1)-1),"")&lt;&gt;0,IFERROR(INDEX($O$2:$O$500,SMALL(IF(($A$2:$A$500=$L359),ROW($L$2:$R$500)),1)-1),""),"")</f>
        <v/>
      </c>
      <c r="J359" s="14" t="str">
        <f t="array" ref="J359">IF(IFERROR(INDEX($O$2:$O$500,SMALL(IF(($A$2:$A$500=$L359),ROW($L$2:$R$500)),2)-1),"")&lt;&gt;0,IFERROR(INDEX($O$2:$O$500,SMALL(IF(($A$2:$A$500=$L359),ROW($L$2:$R$500)),2)-1),""),"")</f>
        <v/>
      </c>
      <c r="K359" s="14" t="str">
        <f t="array" ref="K359">IF(IFERROR(INDEX($O$2:$O$500,SMALL(IF(($A$2:$A$500=$L359),ROW($L$2:$R$500)),3)-1),"")&lt;&gt;0,IFERROR(INDEX($O$2:$O$500,SMALL(IF(($A$2:$A$500=$L359),ROW($L$2:$R$500)),3)-1),""),"")</f>
        <v/>
      </c>
      <c r="L359" t="s">
        <v>166</v>
      </c>
      <c r="M359" s="56" t="s">
        <v>166</v>
      </c>
      <c r="N359" s="56" t="s">
        <v>166</v>
      </c>
      <c r="O359" s="56" t="s">
        <v>166</v>
      </c>
      <c r="P359" s="56" t="s">
        <v>166</v>
      </c>
      <c r="Q359" s="56" t="s">
        <v>166</v>
      </c>
      <c r="R359" s="56" t="s">
        <v>166</v>
      </c>
      <c r="S359" s="58"/>
    </row>
    <row r="360" spans="1:19" x14ac:dyDescent="0.2">
      <c r="A360" s="41" t="str">
        <f t="shared" si="40"/>
        <v/>
      </c>
      <c r="B360" s="44" t="str">
        <f t="shared" si="41"/>
        <v/>
      </c>
      <c r="C360" s="14" t="str">
        <f t="shared" si="42"/>
        <v/>
      </c>
      <c r="D360" s="51" t="str">
        <f t="shared" si="43"/>
        <v/>
      </c>
      <c r="E360" s="41" t="str">
        <f t="shared" si="44"/>
        <v/>
      </c>
      <c r="F360" s="41" t="str">
        <f t="shared" si="45"/>
        <v/>
      </c>
      <c r="G360" s="14" t="str">
        <f t="shared" si="46"/>
        <v/>
      </c>
      <c r="H360" s="41" t="str">
        <f t="shared" si="47"/>
        <v/>
      </c>
      <c r="I360" s="14" t="str">
        <f t="array" ref="I360">IF(IFERROR(INDEX($O$2:$O$500,SMALL(IF(($A$2:$A$500=$L360),ROW($L$2:$R$500)),1)-1),"")&lt;&gt;0,IFERROR(INDEX($O$2:$O$500,SMALL(IF(($A$2:$A$500=$L360),ROW($L$2:$R$500)),1)-1),""),"")</f>
        <v/>
      </c>
      <c r="J360" s="14" t="str">
        <f t="array" ref="J360">IF(IFERROR(INDEX($O$2:$O$500,SMALL(IF(($A$2:$A$500=$L360),ROW($L$2:$R$500)),2)-1),"")&lt;&gt;0,IFERROR(INDEX($O$2:$O$500,SMALL(IF(($A$2:$A$500=$L360),ROW($L$2:$R$500)),2)-1),""),"")</f>
        <v/>
      </c>
      <c r="K360" s="14" t="str">
        <f t="array" ref="K360">IF(IFERROR(INDEX($O$2:$O$500,SMALL(IF(($A$2:$A$500=$L360),ROW($L$2:$R$500)),3)-1),"")&lt;&gt;0,IFERROR(INDEX($O$2:$O$500,SMALL(IF(($A$2:$A$500=$L360),ROW($L$2:$R$500)),3)-1),""),"")</f>
        <v/>
      </c>
      <c r="L360" t="s">
        <v>166</v>
      </c>
      <c r="M360" s="56" t="s">
        <v>166</v>
      </c>
      <c r="N360" s="56" t="s">
        <v>166</v>
      </c>
      <c r="O360" s="56" t="s">
        <v>166</v>
      </c>
      <c r="P360" s="56" t="s">
        <v>166</v>
      </c>
      <c r="Q360" s="56" t="s">
        <v>166</v>
      </c>
      <c r="R360" s="56" t="s">
        <v>166</v>
      </c>
      <c r="S360" s="58"/>
    </row>
    <row r="361" spans="1:19" x14ac:dyDescent="0.2">
      <c r="A361" s="41" t="str">
        <f t="shared" si="40"/>
        <v/>
      </c>
      <c r="B361" s="44" t="str">
        <f t="shared" si="41"/>
        <v/>
      </c>
      <c r="C361" s="14" t="str">
        <f t="shared" si="42"/>
        <v/>
      </c>
      <c r="D361" s="51" t="str">
        <f t="shared" si="43"/>
        <v/>
      </c>
      <c r="E361" s="41" t="str">
        <f t="shared" si="44"/>
        <v/>
      </c>
      <c r="F361" s="41" t="str">
        <f t="shared" si="45"/>
        <v/>
      </c>
      <c r="G361" s="14" t="str">
        <f t="shared" si="46"/>
        <v/>
      </c>
      <c r="H361" s="41" t="str">
        <f t="shared" si="47"/>
        <v/>
      </c>
      <c r="I361" s="14" t="str">
        <f t="array" ref="I361">IF(IFERROR(INDEX($O$2:$O$500,SMALL(IF(($A$2:$A$500=$L361),ROW($L$2:$R$500)),1)-1),"")&lt;&gt;0,IFERROR(INDEX($O$2:$O$500,SMALL(IF(($A$2:$A$500=$L361),ROW($L$2:$R$500)),1)-1),""),"")</f>
        <v/>
      </c>
      <c r="J361" s="14" t="str">
        <f t="array" ref="J361">IF(IFERROR(INDEX($O$2:$O$500,SMALL(IF(($A$2:$A$500=$L361),ROW($L$2:$R$500)),2)-1),"")&lt;&gt;0,IFERROR(INDEX($O$2:$O$500,SMALL(IF(($A$2:$A$500=$L361),ROW($L$2:$R$500)),2)-1),""),"")</f>
        <v/>
      </c>
      <c r="K361" s="14" t="str">
        <f t="array" ref="K361">IF(IFERROR(INDEX($O$2:$O$500,SMALL(IF(($A$2:$A$500=$L361),ROW($L$2:$R$500)),3)-1),"")&lt;&gt;0,IFERROR(INDEX($O$2:$O$500,SMALL(IF(($A$2:$A$500=$L361),ROW($L$2:$R$500)),3)-1),""),"")</f>
        <v/>
      </c>
      <c r="L361" t="s">
        <v>166</v>
      </c>
      <c r="M361" s="56" t="s">
        <v>166</v>
      </c>
      <c r="N361" s="56" t="s">
        <v>166</v>
      </c>
      <c r="O361" s="56" t="s">
        <v>166</v>
      </c>
      <c r="P361" s="56" t="s">
        <v>166</v>
      </c>
      <c r="Q361" s="56" t="s">
        <v>166</v>
      </c>
      <c r="R361" s="56" t="s">
        <v>166</v>
      </c>
      <c r="S361" s="58"/>
    </row>
    <row r="362" spans="1:19" x14ac:dyDescent="0.2">
      <c r="A362" s="41" t="str">
        <f t="shared" si="40"/>
        <v/>
      </c>
      <c r="B362" s="44" t="str">
        <f t="shared" si="41"/>
        <v/>
      </c>
      <c r="C362" s="14" t="str">
        <f t="shared" si="42"/>
        <v/>
      </c>
      <c r="D362" s="51" t="str">
        <f t="shared" si="43"/>
        <v/>
      </c>
      <c r="E362" s="41" t="str">
        <f t="shared" si="44"/>
        <v/>
      </c>
      <c r="F362" s="41" t="str">
        <f t="shared" si="45"/>
        <v/>
      </c>
      <c r="G362" s="14" t="str">
        <f t="shared" si="46"/>
        <v/>
      </c>
      <c r="H362" s="41" t="str">
        <f t="shared" si="47"/>
        <v/>
      </c>
      <c r="I362" s="14" t="str">
        <f t="array" ref="I362">IF(IFERROR(INDEX($O$2:$O$500,SMALL(IF(($A$2:$A$500=$L362),ROW($L$2:$R$500)),1)-1),"")&lt;&gt;0,IFERROR(INDEX($O$2:$O$500,SMALL(IF(($A$2:$A$500=$L362),ROW($L$2:$R$500)),1)-1),""),"")</f>
        <v/>
      </c>
      <c r="J362" s="14" t="str">
        <f t="array" ref="J362">IF(IFERROR(INDEX($O$2:$O$500,SMALL(IF(($A$2:$A$500=$L362),ROW($L$2:$R$500)),2)-1),"")&lt;&gt;0,IFERROR(INDEX($O$2:$O$500,SMALL(IF(($A$2:$A$500=$L362),ROW($L$2:$R$500)),2)-1),""),"")</f>
        <v/>
      </c>
      <c r="K362" s="14" t="str">
        <f t="array" ref="K362">IF(IFERROR(INDEX($O$2:$O$500,SMALL(IF(($A$2:$A$500=$L362),ROW($L$2:$R$500)),3)-1),"")&lt;&gt;0,IFERROR(INDEX($O$2:$O$500,SMALL(IF(($A$2:$A$500=$L362),ROW($L$2:$R$500)),3)-1),""),"")</f>
        <v/>
      </c>
      <c r="L362" t="s">
        <v>166</v>
      </c>
      <c r="M362" s="56" t="s">
        <v>166</v>
      </c>
      <c r="N362" s="56" t="s">
        <v>166</v>
      </c>
      <c r="O362" s="56" t="s">
        <v>166</v>
      </c>
      <c r="P362" s="56" t="s">
        <v>166</v>
      </c>
      <c r="Q362" s="56" t="s">
        <v>166</v>
      </c>
      <c r="R362" s="56" t="s">
        <v>166</v>
      </c>
      <c r="S362" s="58"/>
    </row>
    <row r="363" spans="1:19" x14ac:dyDescent="0.2">
      <c r="A363" s="41" t="str">
        <f t="shared" si="40"/>
        <v/>
      </c>
      <c r="B363" s="44" t="str">
        <f t="shared" si="41"/>
        <v/>
      </c>
      <c r="C363" s="14" t="str">
        <f t="shared" si="42"/>
        <v/>
      </c>
      <c r="D363" s="51" t="str">
        <f t="shared" si="43"/>
        <v/>
      </c>
      <c r="E363" s="41" t="str">
        <f t="shared" si="44"/>
        <v/>
      </c>
      <c r="F363" s="41" t="str">
        <f t="shared" si="45"/>
        <v/>
      </c>
      <c r="G363" s="14" t="str">
        <f t="shared" si="46"/>
        <v/>
      </c>
      <c r="H363" s="41" t="str">
        <f t="shared" si="47"/>
        <v/>
      </c>
      <c r="I363" s="14" t="str">
        <f t="array" ref="I363">IF(IFERROR(INDEX($O$2:$O$500,SMALL(IF(($A$2:$A$500=$L363),ROW($L$2:$R$500)),1)-1),"")&lt;&gt;0,IFERROR(INDEX($O$2:$O$500,SMALL(IF(($A$2:$A$500=$L363),ROW($L$2:$R$500)),1)-1),""),"")</f>
        <v/>
      </c>
      <c r="J363" s="14" t="str">
        <f t="array" ref="J363">IF(IFERROR(INDEX($O$2:$O$500,SMALL(IF(($A$2:$A$500=$L363),ROW($L$2:$R$500)),2)-1),"")&lt;&gt;0,IFERROR(INDEX($O$2:$O$500,SMALL(IF(($A$2:$A$500=$L363),ROW($L$2:$R$500)),2)-1),""),"")</f>
        <v/>
      </c>
      <c r="K363" s="14" t="str">
        <f t="array" ref="K363">IF(IFERROR(INDEX($O$2:$O$500,SMALL(IF(($A$2:$A$500=$L363),ROW($L$2:$R$500)),3)-1),"")&lt;&gt;0,IFERROR(INDEX($O$2:$O$500,SMALL(IF(($A$2:$A$500=$L363),ROW($L$2:$R$500)),3)-1),""),"")</f>
        <v/>
      </c>
      <c r="L363" t="s">
        <v>166</v>
      </c>
      <c r="M363" s="56" t="s">
        <v>166</v>
      </c>
      <c r="N363" s="56" t="s">
        <v>166</v>
      </c>
      <c r="O363" s="56" t="s">
        <v>166</v>
      </c>
      <c r="P363" s="56" t="s">
        <v>166</v>
      </c>
      <c r="Q363" s="56" t="s">
        <v>166</v>
      </c>
      <c r="R363" s="56" t="s">
        <v>166</v>
      </c>
      <c r="S363" s="58"/>
    </row>
    <row r="364" spans="1:19" x14ac:dyDescent="0.2">
      <c r="A364" s="41" t="str">
        <f t="shared" si="40"/>
        <v/>
      </c>
      <c r="B364" s="44" t="str">
        <f t="shared" si="41"/>
        <v/>
      </c>
      <c r="C364" s="14" t="str">
        <f t="shared" si="42"/>
        <v/>
      </c>
      <c r="D364" s="51" t="str">
        <f t="shared" si="43"/>
        <v/>
      </c>
      <c r="E364" s="41" t="str">
        <f t="shared" si="44"/>
        <v/>
      </c>
      <c r="F364" s="41" t="str">
        <f t="shared" si="45"/>
        <v/>
      </c>
      <c r="G364" s="14" t="str">
        <f t="shared" si="46"/>
        <v/>
      </c>
      <c r="H364" s="41" t="str">
        <f t="shared" si="47"/>
        <v/>
      </c>
      <c r="I364" s="14" t="str">
        <f t="array" ref="I364">IF(IFERROR(INDEX($O$2:$O$500,SMALL(IF(($A$2:$A$500=$L364),ROW($L$2:$R$500)),1)-1),"")&lt;&gt;0,IFERROR(INDEX($O$2:$O$500,SMALL(IF(($A$2:$A$500=$L364),ROW($L$2:$R$500)),1)-1),""),"")</f>
        <v/>
      </c>
      <c r="J364" s="14" t="str">
        <f t="array" ref="J364">IF(IFERROR(INDEX($O$2:$O$500,SMALL(IF(($A$2:$A$500=$L364),ROW($L$2:$R$500)),2)-1),"")&lt;&gt;0,IFERROR(INDEX($O$2:$O$500,SMALL(IF(($A$2:$A$500=$L364),ROW($L$2:$R$500)),2)-1),""),"")</f>
        <v/>
      </c>
      <c r="K364" s="14" t="str">
        <f t="array" ref="K364">IF(IFERROR(INDEX($O$2:$O$500,SMALL(IF(($A$2:$A$500=$L364),ROW($L$2:$R$500)),3)-1),"")&lt;&gt;0,IFERROR(INDEX($O$2:$O$500,SMALL(IF(($A$2:$A$500=$L364),ROW($L$2:$R$500)),3)-1),""),"")</f>
        <v/>
      </c>
      <c r="L364" t="s">
        <v>166</v>
      </c>
      <c r="M364" s="56" t="s">
        <v>166</v>
      </c>
      <c r="N364" s="56" t="s">
        <v>166</v>
      </c>
      <c r="O364" s="56" t="s">
        <v>166</v>
      </c>
      <c r="P364" s="56" t="s">
        <v>166</v>
      </c>
      <c r="Q364" s="56" t="s">
        <v>166</v>
      </c>
      <c r="R364" s="56" t="s">
        <v>166</v>
      </c>
      <c r="S364" s="58"/>
    </row>
    <row r="365" spans="1:19" x14ac:dyDescent="0.2">
      <c r="A365" s="41" t="str">
        <f t="shared" si="40"/>
        <v/>
      </c>
      <c r="B365" s="44" t="str">
        <f t="shared" si="41"/>
        <v/>
      </c>
      <c r="C365" s="14" t="str">
        <f t="shared" si="42"/>
        <v/>
      </c>
      <c r="D365" s="51" t="str">
        <f t="shared" si="43"/>
        <v/>
      </c>
      <c r="E365" s="41" t="str">
        <f t="shared" si="44"/>
        <v/>
      </c>
      <c r="F365" s="41" t="str">
        <f t="shared" si="45"/>
        <v/>
      </c>
      <c r="G365" s="14" t="str">
        <f t="shared" si="46"/>
        <v/>
      </c>
      <c r="H365" s="41" t="str">
        <f t="shared" si="47"/>
        <v/>
      </c>
      <c r="I365" s="14" t="str">
        <f t="array" ref="I365">IF(IFERROR(INDEX($O$2:$O$500,SMALL(IF(($A$2:$A$500=$L365),ROW($L$2:$R$500)),1)-1),"")&lt;&gt;0,IFERROR(INDEX($O$2:$O$500,SMALL(IF(($A$2:$A$500=$L365),ROW($L$2:$R$500)),1)-1),""),"")</f>
        <v/>
      </c>
      <c r="J365" s="14" t="str">
        <f t="array" ref="J365">IF(IFERROR(INDEX($O$2:$O$500,SMALL(IF(($A$2:$A$500=$L365),ROW($L$2:$R$500)),2)-1),"")&lt;&gt;0,IFERROR(INDEX($O$2:$O$500,SMALL(IF(($A$2:$A$500=$L365),ROW($L$2:$R$500)),2)-1),""),"")</f>
        <v/>
      </c>
      <c r="K365" s="14" t="str">
        <f t="array" ref="K365">IF(IFERROR(INDEX($O$2:$O$500,SMALL(IF(($A$2:$A$500=$L365),ROW($L$2:$R$500)),3)-1),"")&lt;&gt;0,IFERROR(INDEX($O$2:$O$500,SMALL(IF(($A$2:$A$500=$L365),ROW($L$2:$R$500)),3)-1),""),"")</f>
        <v/>
      </c>
      <c r="L365" t="s">
        <v>166</v>
      </c>
      <c r="M365" s="56" t="s">
        <v>166</v>
      </c>
      <c r="N365" s="56" t="s">
        <v>166</v>
      </c>
      <c r="O365" s="56" t="s">
        <v>166</v>
      </c>
      <c r="P365" s="56" t="s">
        <v>166</v>
      </c>
      <c r="Q365" s="56" t="s">
        <v>166</v>
      </c>
      <c r="R365" s="56" t="s">
        <v>166</v>
      </c>
      <c r="S365" s="58"/>
    </row>
    <row r="366" spans="1:19" x14ac:dyDescent="0.2">
      <c r="A366" s="41" t="str">
        <f t="shared" si="40"/>
        <v/>
      </c>
      <c r="B366" s="44" t="str">
        <f t="shared" si="41"/>
        <v/>
      </c>
      <c r="C366" s="14" t="str">
        <f t="shared" si="42"/>
        <v/>
      </c>
      <c r="D366" s="51" t="str">
        <f t="shared" si="43"/>
        <v/>
      </c>
      <c r="E366" s="41" t="str">
        <f t="shared" si="44"/>
        <v/>
      </c>
      <c r="F366" s="41" t="str">
        <f t="shared" si="45"/>
        <v/>
      </c>
      <c r="G366" s="14" t="str">
        <f t="shared" si="46"/>
        <v/>
      </c>
      <c r="H366" s="41" t="str">
        <f t="shared" si="47"/>
        <v/>
      </c>
      <c r="I366" s="14" t="str">
        <f t="array" ref="I366">IF(IFERROR(INDEX($O$2:$O$500,SMALL(IF(($A$2:$A$500=$L366),ROW($L$2:$R$500)),1)-1),"")&lt;&gt;0,IFERROR(INDEX($O$2:$O$500,SMALL(IF(($A$2:$A$500=$L366),ROW($L$2:$R$500)),1)-1),""),"")</f>
        <v/>
      </c>
      <c r="J366" s="14" t="str">
        <f t="array" ref="J366">IF(IFERROR(INDEX($O$2:$O$500,SMALL(IF(($A$2:$A$500=$L366),ROW($L$2:$R$500)),2)-1),"")&lt;&gt;0,IFERROR(INDEX($O$2:$O$500,SMALL(IF(($A$2:$A$500=$L366),ROW($L$2:$R$500)),2)-1),""),"")</f>
        <v/>
      </c>
      <c r="K366" s="14" t="str">
        <f t="array" ref="K366">IF(IFERROR(INDEX($O$2:$O$500,SMALL(IF(($A$2:$A$500=$L366),ROW($L$2:$R$500)),3)-1),"")&lt;&gt;0,IFERROR(INDEX($O$2:$O$500,SMALL(IF(($A$2:$A$500=$L366),ROW($L$2:$R$500)),3)-1),""),"")</f>
        <v/>
      </c>
      <c r="L366" t="s">
        <v>166</v>
      </c>
      <c r="M366" s="56" t="s">
        <v>166</v>
      </c>
      <c r="N366" s="56" t="s">
        <v>166</v>
      </c>
      <c r="O366" s="56" t="s">
        <v>166</v>
      </c>
      <c r="P366" s="56" t="s">
        <v>166</v>
      </c>
      <c r="Q366" s="56" t="s">
        <v>166</v>
      </c>
      <c r="R366" s="56" t="s">
        <v>166</v>
      </c>
      <c r="S366" s="58"/>
    </row>
    <row r="367" spans="1:19" x14ac:dyDescent="0.2">
      <c r="A367" s="41" t="str">
        <f t="shared" si="40"/>
        <v/>
      </c>
      <c r="B367" s="44" t="str">
        <f t="shared" si="41"/>
        <v/>
      </c>
      <c r="C367" s="14" t="str">
        <f t="shared" si="42"/>
        <v/>
      </c>
      <c r="D367" s="51" t="str">
        <f t="shared" si="43"/>
        <v/>
      </c>
      <c r="E367" s="41" t="str">
        <f t="shared" si="44"/>
        <v/>
      </c>
      <c r="F367" s="41" t="str">
        <f t="shared" si="45"/>
        <v/>
      </c>
      <c r="G367" s="14" t="str">
        <f t="shared" si="46"/>
        <v/>
      </c>
      <c r="H367" s="41" t="str">
        <f t="shared" si="47"/>
        <v/>
      </c>
      <c r="I367" s="14" t="str">
        <f t="array" ref="I367">IF(IFERROR(INDEX($O$2:$O$500,SMALL(IF(($A$2:$A$500=$L367),ROW($L$2:$R$500)),1)-1),"")&lt;&gt;0,IFERROR(INDEX($O$2:$O$500,SMALL(IF(($A$2:$A$500=$L367),ROW($L$2:$R$500)),1)-1),""),"")</f>
        <v/>
      </c>
      <c r="J367" s="14" t="str">
        <f t="array" ref="J367">IF(IFERROR(INDEX($O$2:$O$500,SMALL(IF(($A$2:$A$500=$L367),ROW($L$2:$R$500)),2)-1),"")&lt;&gt;0,IFERROR(INDEX($O$2:$O$500,SMALL(IF(($A$2:$A$500=$L367),ROW($L$2:$R$500)),2)-1),""),"")</f>
        <v/>
      </c>
      <c r="K367" s="14" t="str">
        <f t="array" ref="K367">IF(IFERROR(INDEX($O$2:$O$500,SMALL(IF(($A$2:$A$500=$L367),ROW($L$2:$R$500)),3)-1),"")&lt;&gt;0,IFERROR(INDEX($O$2:$O$500,SMALL(IF(($A$2:$A$500=$L367),ROW($L$2:$R$500)),3)-1),""),"")</f>
        <v/>
      </c>
      <c r="L367" t="s">
        <v>166</v>
      </c>
      <c r="M367" s="56" t="s">
        <v>166</v>
      </c>
      <c r="N367" s="56" t="s">
        <v>166</v>
      </c>
      <c r="O367" s="56" t="s">
        <v>166</v>
      </c>
      <c r="P367" s="56" t="s">
        <v>166</v>
      </c>
      <c r="Q367" s="56" t="s">
        <v>166</v>
      </c>
      <c r="R367" s="56" t="s">
        <v>166</v>
      </c>
      <c r="S367" s="58"/>
    </row>
    <row r="368" spans="1:19" x14ac:dyDescent="0.2">
      <c r="A368" s="41" t="str">
        <f t="shared" si="40"/>
        <v/>
      </c>
      <c r="B368" s="44" t="str">
        <f t="shared" si="41"/>
        <v/>
      </c>
      <c r="C368" s="14" t="str">
        <f t="shared" si="42"/>
        <v/>
      </c>
      <c r="D368" s="51" t="str">
        <f t="shared" si="43"/>
        <v/>
      </c>
      <c r="E368" s="41" t="str">
        <f t="shared" si="44"/>
        <v/>
      </c>
      <c r="F368" s="41" t="str">
        <f t="shared" si="45"/>
        <v/>
      </c>
      <c r="G368" s="14" t="str">
        <f t="shared" si="46"/>
        <v/>
      </c>
      <c r="H368" s="41" t="str">
        <f t="shared" si="47"/>
        <v/>
      </c>
      <c r="I368" s="14" t="str">
        <f t="array" ref="I368">IF(IFERROR(INDEX($O$2:$O$500,SMALL(IF(($A$2:$A$500=$L368),ROW($L$2:$R$500)),1)-1),"")&lt;&gt;0,IFERROR(INDEX($O$2:$O$500,SMALL(IF(($A$2:$A$500=$L368),ROW($L$2:$R$500)),1)-1),""),"")</f>
        <v/>
      </c>
      <c r="J368" s="14" t="str">
        <f t="array" ref="J368">IF(IFERROR(INDEX($O$2:$O$500,SMALL(IF(($A$2:$A$500=$L368),ROW($L$2:$R$500)),2)-1),"")&lt;&gt;0,IFERROR(INDEX($O$2:$O$500,SMALL(IF(($A$2:$A$500=$L368),ROW($L$2:$R$500)),2)-1),""),"")</f>
        <v/>
      </c>
      <c r="K368" s="14" t="str">
        <f t="array" ref="K368">IF(IFERROR(INDEX($O$2:$O$500,SMALL(IF(($A$2:$A$500=$L368),ROW($L$2:$R$500)),3)-1),"")&lt;&gt;0,IFERROR(INDEX($O$2:$O$500,SMALL(IF(($A$2:$A$500=$L368),ROW($L$2:$R$500)),3)-1),""),"")</f>
        <v/>
      </c>
      <c r="L368" t="s">
        <v>166</v>
      </c>
      <c r="M368" s="56" t="s">
        <v>166</v>
      </c>
      <c r="N368" s="56" t="s">
        <v>166</v>
      </c>
      <c r="O368" s="56" t="s">
        <v>166</v>
      </c>
      <c r="P368" s="56" t="s">
        <v>166</v>
      </c>
      <c r="Q368" s="56" t="s">
        <v>166</v>
      </c>
      <c r="R368" s="56" t="s">
        <v>166</v>
      </c>
      <c r="S368" s="58"/>
    </row>
    <row r="369" spans="1:19" x14ac:dyDescent="0.2">
      <c r="A369" s="41" t="str">
        <f t="shared" si="40"/>
        <v/>
      </c>
      <c r="B369" s="44" t="str">
        <f t="shared" si="41"/>
        <v/>
      </c>
      <c r="C369" s="14" t="str">
        <f t="shared" si="42"/>
        <v/>
      </c>
      <c r="D369" s="51" t="str">
        <f t="shared" si="43"/>
        <v/>
      </c>
      <c r="E369" s="41" t="str">
        <f t="shared" si="44"/>
        <v/>
      </c>
      <c r="F369" s="41" t="str">
        <f t="shared" si="45"/>
        <v/>
      </c>
      <c r="G369" s="14" t="str">
        <f t="shared" si="46"/>
        <v/>
      </c>
      <c r="H369" s="41" t="str">
        <f t="shared" si="47"/>
        <v/>
      </c>
      <c r="I369" s="14" t="str">
        <f t="array" ref="I369">IF(IFERROR(INDEX($O$2:$O$500,SMALL(IF(($A$2:$A$500=$L369),ROW($L$2:$R$500)),1)-1),"")&lt;&gt;0,IFERROR(INDEX($O$2:$O$500,SMALL(IF(($A$2:$A$500=$L369),ROW($L$2:$R$500)),1)-1),""),"")</f>
        <v/>
      </c>
      <c r="J369" s="14" t="str">
        <f t="array" ref="J369">IF(IFERROR(INDEX($O$2:$O$500,SMALL(IF(($A$2:$A$500=$L369),ROW($L$2:$R$500)),2)-1),"")&lt;&gt;0,IFERROR(INDEX($O$2:$O$500,SMALL(IF(($A$2:$A$500=$L369),ROW($L$2:$R$500)),2)-1),""),"")</f>
        <v/>
      </c>
      <c r="K369" s="14" t="str">
        <f t="array" ref="K369">IF(IFERROR(INDEX($O$2:$O$500,SMALL(IF(($A$2:$A$500=$L369),ROW($L$2:$R$500)),3)-1),"")&lt;&gt;0,IFERROR(INDEX($O$2:$O$500,SMALL(IF(($A$2:$A$500=$L369),ROW($L$2:$R$500)),3)-1),""),"")</f>
        <v/>
      </c>
      <c r="L369" t="s">
        <v>166</v>
      </c>
      <c r="M369" s="56" t="s">
        <v>166</v>
      </c>
      <c r="N369" s="56" t="s">
        <v>166</v>
      </c>
      <c r="O369" s="56" t="s">
        <v>166</v>
      </c>
      <c r="P369" s="56" t="s">
        <v>166</v>
      </c>
      <c r="Q369" s="56" t="s">
        <v>166</v>
      </c>
      <c r="R369" s="56" t="s">
        <v>166</v>
      </c>
      <c r="S369" s="58"/>
    </row>
    <row r="370" spans="1:19" x14ac:dyDescent="0.2">
      <c r="A370" s="41" t="str">
        <f t="shared" si="40"/>
        <v/>
      </c>
      <c r="B370" s="44" t="str">
        <f t="shared" si="41"/>
        <v/>
      </c>
      <c r="C370" s="14" t="str">
        <f t="shared" si="42"/>
        <v/>
      </c>
      <c r="D370" s="51" t="str">
        <f t="shared" si="43"/>
        <v/>
      </c>
      <c r="E370" s="41" t="str">
        <f t="shared" si="44"/>
        <v/>
      </c>
      <c r="F370" s="41" t="str">
        <f t="shared" si="45"/>
        <v/>
      </c>
      <c r="G370" s="14" t="str">
        <f t="shared" si="46"/>
        <v/>
      </c>
      <c r="H370" s="41" t="str">
        <f t="shared" si="47"/>
        <v/>
      </c>
      <c r="I370" s="14" t="str">
        <f t="array" ref="I370">IF(IFERROR(INDEX($O$2:$O$500,SMALL(IF(($A$2:$A$500=$L370),ROW($L$2:$R$500)),1)-1),"")&lt;&gt;0,IFERROR(INDEX($O$2:$O$500,SMALL(IF(($A$2:$A$500=$L370),ROW($L$2:$R$500)),1)-1),""),"")</f>
        <v/>
      </c>
      <c r="J370" s="14" t="str">
        <f t="array" ref="J370">IF(IFERROR(INDEX($O$2:$O$500,SMALL(IF(($A$2:$A$500=$L370),ROW($L$2:$R$500)),2)-1),"")&lt;&gt;0,IFERROR(INDEX($O$2:$O$500,SMALL(IF(($A$2:$A$500=$L370),ROW($L$2:$R$500)),2)-1),""),"")</f>
        <v/>
      </c>
      <c r="K370" s="14" t="str">
        <f t="array" ref="K370">IF(IFERROR(INDEX($O$2:$O$500,SMALL(IF(($A$2:$A$500=$L370),ROW($L$2:$R$500)),3)-1),"")&lt;&gt;0,IFERROR(INDEX($O$2:$O$500,SMALL(IF(($A$2:$A$500=$L370),ROW($L$2:$R$500)),3)-1),""),"")</f>
        <v/>
      </c>
      <c r="L370" t="s">
        <v>166</v>
      </c>
      <c r="M370" s="56" t="s">
        <v>166</v>
      </c>
      <c r="N370" s="56" t="s">
        <v>166</v>
      </c>
      <c r="O370" s="56" t="s">
        <v>166</v>
      </c>
      <c r="P370" s="56" t="s">
        <v>166</v>
      </c>
      <c r="Q370" s="56" t="s">
        <v>166</v>
      </c>
      <c r="R370" s="56" t="s">
        <v>166</v>
      </c>
      <c r="S370" s="58"/>
    </row>
    <row r="371" spans="1:19" x14ac:dyDescent="0.2">
      <c r="A371" s="41" t="str">
        <f t="shared" si="40"/>
        <v/>
      </c>
      <c r="B371" s="44" t="str">
        <f t="shared" si="41"/>
        <v/>
      </c>
      <c r="C371" s="14" t="str">
        <f t="shared" si="42"/>
        <v/>
      </c>
      <c r="D371" s="51" t="str">
        <f t="shared" si="43"/>
        <v/>
      </c>
      <c r="E371" s="41" t="str">
        <f t="shared" si="44"/>
        <v/>
      </c>
      <c r="F371" s="41" t="str">
        <f t="shared" si="45"/>
        <v/>
      </c>
      <c r="G371" s="14" t="str">
        <f t="shared" si="46"/>
        <v/>
      </c>
      <c r="H371" s="41" t="str">
        <f t="shared" si="47"/>
        <v/>
      </c>
      <c r="I371" s="14" t="str">
        <f t="array" ref="I371">IF(IFERROR(INDEX($O$2:$O$500,SMALL(IF(($A$2:$A$500=$L371),ROW($L$2:$R$500)),1)-1),"")&lt;&gt;0,IFERROR(INDEX($O$2:$O$500,SMALL(IF(($A$2:$A$500=$L371),ROW($L$2:$R$500)),1)-1),""),"")</f>
        <v/>
      </c>
      <c r="J371" s="14" t="str">
        <f t="array" ref="J371">IF(IFERROR(INDEX($O$2:$O$500,SMALL(IF(($A$2:$A$500=$L371),ROW($L$2:$R$500)),2)-1),"")&lt;&gt;0,IFERROR(INDEX($O$2:$O$500,SMALL(IF(($A$2:$A$500=$L371),ROW($L$2:$R$500)),2)-1),""),"")</f>
        <v/>
      </c>
      <c r="K371" s="14" t="str">
        <f t="array" ref="K371">IF(IFERROR(INDEX($O$2:$O$500,SMALL(IF(($A$2:$A$500=$L371),ROW($L$2:$R$500)),3)-1),"")&lt;&gt;0,IFERROR(INDEX($O$2:$O$500,SMALL(IF(($A$2:$A$500=$L371),ROW($L$2:$R$500)),3)-1),""),"")</f>
        <v/>
      </c>
      <c r="L371" t="s">
        <v>166</v>
      </c>
      <c r="M371" s="56" t="s">
        <v>166</v>
      </c>
      <c r="N371" s="56" t="s">
        <v>166</v>
      </c>
      <c r="O371" s="56" t="s">
        <v>166</v>
      </c>
      <c r="P371" s="56" t="s">
        <v>166</v>
      </c>
      <c r="Q371" s="56" t="s">
        <v>166</v>
      </c>
      <c r="R371" s="56" t="s">
        <v>166</v>
      </c>
      <c r="S371" s="58"/>
    </row>
    <row r="372" spans="1:19" x14ac:dyDescent="0.2">
      <c r="A372" s="41" t="str">
        <f t="shared" si="40"/>
        <v/>
      </c>
      <c r="B372" s="44" t="str">
        <f t="shared" si="41"/>
        <v/>
      </c>
      <c r="C372" s="14" t="str">
        <f t="shared" si="42"/>
        <v/>
      </c>
      <c r="D372" s="51" t="str">
        <f t="shared" si="43"/>
        <v/>
      </c>
      <c r="E372" s="41" t="str">
        <f t="shared" si="44"/>
        <v/>
      </c>
      <c r="F372" s="41" t="str">
        <f t="shared" si="45"/>
        <v/>
      </c>
      <c r="G372" s="14" t="str">
        <f t="shared" si="46"/>
        <v/>
      </c>
      <c r="H372" s="41" t="str">
        <f t="shared" si="47"/>
        <v/>
      </c>
      <c r="I372" s="14" t="str">
        <f t="array" ref="I372">IF(IFERROR(INDEX($O$2:$O$500,SMALL(IF(($A$2:$A$500=$L372),ROW($L$2:$R$500)),1)-1),"")&lt;&gt;0,IFERROR(INDEX($O$2:$O$500,SMALL(IF(($A$2:$A$500=$L372),ROW($L$2:$R$500)),1)-1),""),"")</f>
        <v/>
      </c>
      <c r="J372" s="14" t="str">
        <f t="array" ref="J372">IF(IFERROR(INDEX($O$2:$O$500,SMALL(IF(($A$2:$A$500=$L372),ROW($L$2:$R$500)),2)-1),"")&lt;&gt;0,IFERROR(INDEX($O$2:$O$500,SMALL(IF(($A$2:$A$500=$L372),ROW($L$2:$R$500)),2)-1),""),"")</f>
        <v/>
      </c>
      <c r="K372" s="14" t="str">
        <f t="array" ref="K372">IF(IFERROR(INDEX($O$2:$O$500,SMALL(IF(($A$2:$A$500=$L372),ROW($L$2:$R$500)),3)-1),"")&lt;&gt;0,IFERROR(INDEX($O$2:$O$500,SMALL(IF(($A$2:$A$500=$L372),ROW($L$2:$R$500)),3)-1),""),"")</f>
        <v/>
      </c>
      <c r="L372" t="s">
        <v>166</v>
      </c>
      <c r="M372" s="56" t="s">
        <v>166</v>
      </c>
      <c r="N372" s="56" t="s">
        <v>166</v>
      </c>
      <c r="O372" s="56" t="s">
        <v>166</v>
      </c>
      <c r="P372" s="56" t="s">
        <v>166</v>
      </c>
      <c r="Q372" s="56" t="s">
        <v>166</v>
      </c>
      <c r="R372" s="56" t="s">
        <v>166</v>
      </c>
      <c r="S372" s="58"/>
    </row>
    <row r="373" spans="1:19" x14ac:dyDescent="0.2">
      <c r="A373" s="41" t="str">
        <f t="shared" si="40"/>
        <v/>
      </c>
      <c r="B373" s="44" t="str">
        <f t="shared" si="41"/>
        <v/>
      </c>
      <c r="C373" s="14" t="str">
        <f t="shared" si="42"/>
        <v/>
      </c>
      <c r="D373" s="51" t="str">
        <f t="shared" si="43"/>
        <v/>
      </c>
      <c r="E373" s="41" t="str">
        <f t="shared" si="44"/>
        <v/>
      </c>
      <c r="F373" s="41" t="str">
        <f t="shared" si="45"/>
        <v/>
      </c>
      <c r="G373" s="14" t="str">
        <f t="shared" si="46"/>
        <v/>
      </c>
      <c r="H373" s="41" t="str">
        <f t="shared" si="47"/>
        <v/>
      </c>
      <c r="I373" s="14" t="str">
        <f t="array" ref="I373">IF(IFERROR(INDEX($O$2:$O$500,SMALL(IF(($A$2:$A$500=$L373),ROW($L$2:$R$500)),1)-1),"")&lt;&gt;0,IFERROR(INDEX($O$2:$O$500,SMALL(IF(($A$2:$A$500=$L373),ROW($L$2:$R$500)),1)-1),""),"")</f>
        <v/>
      </c>
      <c r="J373" s="14" t="str">
        <f t="array" ref="J373">IF(IFERROR(INDEX($O$2:$O$500,SMALL(IF(($A$2:$A$500=$L373),ROW($L$2:$R$500)),2)-1),"")&lt;&gt;0,IFERROR(INDEX($O$2:$O$500,SMALL(IF(($A$2:$A$500=$L373),ROW($L$2:$R$500)),2)-1),""),"")</f>
        <v/>
      </c>
      <c r="K373" s="14" t="str">
        <f t="array" ref="K373">IF(IFERROR(INDEX($O$2:$O$500,SMALL(IF(($A$2:$A$500=$L373),ROW($L$2:$R$500)),3)-1),"")&lt;&gt;0,IFERROR(INDEX($O$2:$O$500,SMALL(IF(($A$2:$A$500=$L373),ROW($L$2:$R$500)),3)-1),""),"")</f>
        <v/>
      </c>
      <c r="L373" t="s">
        <v>166</v>
      </c>
      <c r="M373" s="56" t="s">
        <v>166</v>
      </c>
      <c r="N373" s="56" t="s">
        <v>166</v>
      </c>
      <c r="O373" s="56" t="s">
        <v>166</v>
      </c>
      <c r="P373" s="56" t="s">
        <v>166</v>
      </c>
      <c r="Q373" s="56" t="s">
        <v>166</v>
      </c>
      <c r="R373" s="56" t="s">
        <v>166</v>
      </c>
      <c r="S373" s="58"/>
    </row>
    <row r="374" spans="1:19" x14ac:dyDescent="0.2">
      <c r="A374" s="41" t="str">
        <f t="shared" si="40"/>
        <v/>
      </c>
      <c r="B374" s="44" t="str">
        <f t="shared" si="41"/>
        <v/>
      </c>
      <c r="C374" s="14" t="str">
        <f t="shared" si="42"/>
        <v/>
      </c>
      <c r="D374" s="51" t="str">
        <f t="shared" si="43"/>
        <v/>
      </c>
      <c r="E374" s="41" t="str">
        <f t="shared" si="44"/>
        <v/>
      </c>
      <c r="F374" s="41" t="str">
        <f t="shared" si="45"/>
        <v/>
      </c>
      <c r="G374" s="14" t="str">
        <f t="shared" si="46"/>
        <v/>
      </c>
      <c r="H374" s="41" t="str">
        <f t="shared" si="47"/>
        <v/>
      </c>
      <c r="I374" s="14" t="str">
        <f t="array" ref="I374">IF(IFERROR(INDEX($O$2:$O$500,SMALL(IF(($A$2:$A$500=$L374),ROW($L$2:$R$500)),1)-1),"")&lt;&gt;0,IFERROR(INDEX($O$2:$O$500,SMALL(IF(($A$2:$A$500=$L374),ROW($L$2:$R$500)),1)-1),""),"")</f>
        <v/>
      </c>
      <c r="J374" s="14" t="str">
        <f t="array" ref="J374">IF(IFERROR(INDEX($O$2:$O$500,SMALL(IF(($A$2:$A$500=$L374),ROW($L$2:$R$500)),2)-1),"")&lt;&gt;0,IFERROR(INDEX($O$2:$O$500,SMALL(IF(($A$2:$A$500=$L374),ROW($L$2:$R$500)),2)-1),""),"")</f>
        <v/>
      </c>
      <c r="K374" s="14" t="str">
        <f t="array" ref="K374">IF(IFERROR(INDEX($O$2:$O$500,SMALL(IF(($A$2:$A$500=$L374),ROW($L$2:$R$500)),3)-1),"")&lt;&gt;0,IFERROR(INDEX($O$2:$O$500,SMALL(IF(($A$2:$A$500=$L374),ROW($L$2:$R$500)),3)-1),""),"")</f>
        <v/>
      </c>
      <c r="L374" t="s">
        <v>166</v>
      </c>
      <c r="M374" s="56" t="s">
        <v>166</v>
      </c>
      <c r="N374" s="56" t="s">
        <v>166</v>
      </c>
      <c r="O374" s="56" t="s">
        <v>166</v>
      </c>
      <c r="P374" s="56" t="s">
        <v>166</v>
      </c>
      <c r="Q374" s="56" t="s">
        <v>166</v>
      </c>
      <c r="R374" s="56" t="s">
        <v>166</v>
      </c>
      <c r="S374" s="58"/>
    </row>
    <row r="375" spans="1:19" x14ac:dyDescent="0.2">
      <c r="A375" s="41" t="str">
        <f t="shared" si="40"/>
        <v/>
      </c>
      <c r="B375" s="44" t="str">
        <f t="shared" si="41"/>
        <v/>
      </c>
      <c r="C375" s="14" t="str">
        <f t="shared" si="42"/>
        <v/>
      </c>
      <c r="D375" s="51" t="str">
        <f t="shared" si="43"/>
        <v/>
      </c>
      <c r="E375" s="41" t="str">
        <f t="shared" si="44"/>
        <v/>
      </c>
      <c r="F375" s="41" t="str">
        <f t="shared" si="45"/>
        <v/>
      </c>
      <c r="G375" s="14" t="str">
        <f t="shared" si="46"/>
        <v/>
      </c>
      <c r="H375" s="41" t="str">
        <f t="shared" si="47"/>
        <v/>
      </c>
      <c r="I375" s="14" t="str">
        <f t="array" ref="I375">IF(IFERROR(INDEX($O$2:$O$500,SMALL(IF(($A$2:$A$500=$L375),ROW($L$2:$R$500)),1)-1),"")&lt;&gt;0,IFERROR(INDEX($O$2:$O$500,SMALL(IF(($A$2:$A$500=$L375),ROW($L$2:$R$500)),1)-1),""),"")</f>
        <v/>
      </c>
      <c r="J375" s="14" t="str">
        <f t="array" ref="J375">IF(IFERROR(INDEX($O$2:$O$500,SMALL(IF(($A$2:$A$500=$L375),ROW($L$2:$R$500)),2)-1),"")&lt;&gt;0,IFERROR(INDEX($O$2:$O$500,SMALL(IF(($A$2:$A$500=$L375),ROW($L$2:$R$500)),2)-1),""),"")</f>
        <v/>
      </c>
      <c r="K375" s="14" t="str">
        <f t="array" ref="K375">IF(IFERROR(INDEX($O$2:$O$500,SMALL(IF(($A$2:$A$500=$L375),ROW($L$2:$R$500)),3)-1),"")&lt;&gt;0,IFERROR(INDEX($O$2:$O$500,SMALL(IF(($A$2:$A$500=$L375),ROW($L$2:$R$500)),3)-1),""),"")</f>
        <v/>
      </c>
      <c r="L375" t="s">
        <v>166</v>
      </c>
      <c r="M375" s="56" t="s">
        <v>166</v>
      </c>
      <c r="N375" s="56" t="s">
        <v>166</v>
      </c>
      <c r="O375" s="56" t="s">
        <v>166</v>
      </c>
      <c r="P375" s="56" t="s">
        <v>166</v>
      </c>
      <c r="Q375" s="56" t="s">
        <v>166</v>
      </c>
      <c r="R375" s="56" t="s">
        <v>166</v>
      </c>
      <c r="S375" s="58"/>
    </row>
    <row r="376" spans="1:19" x14ac:dyDescent="0.2">
      <c r="A376" s="41" t="str">
        <f t="shared" si="40"/>
        <v/>
      </c>
      <c r="B376" s="44" t="str">
        <f t="shared" si="41"/>
        <v/>
      </c>
      <c r="C376" s="14" t="str">
        <f t="shared" si="42"/>
        <v/>
      </c>
      <c r="D376" s="51" t="str">
        <f t="shared" si="43"/>
        <v/>
      </c>
      <c r="E376" s="41" t="str">
        <f t="shared" si="44"/>
        <v/>
      </c>
      <c r="F376" s="41" t="str">
        <f t="shared" si="45"/>
        <v/>
      </c>
      <c r="G376" s="14" t="str">
        <f t="shared" si="46"/>
        <v/>
      </c>
      <c r="H376" s="41" t="str">
        <f t="shared" si="47"/>
        <v/>
      </c>
      <c r="I376" s="14" t="str">
        <f t="array" ref="I376">IF(IFERROR(INDEX($O$2:$O$500,SMALL(IF(($A$2:$A$500=$L376),ROW($L$2:$R$500)),1)-1),"")&lt;&gt;0,IFERROR(INDEX($O$2:$O$500,SMALL(IF(($A$2:$A$500=$L376),ROW($L$2:$R$500)),1)-1),""),"")</f>
        <v/>
      </c>
      <c r="J376" s="14" t="str">
        <f t="array" ref="J376">IF(IFERROR(INDEX($O$2:$O$500,SMALL(IF(($A$2:$A$500=$L376),ROW($L$2:$R$500)),2)-1),"")&lt;&gt;0,IFERROR(INDEX($O$2:$O$500,SMALL(IF(($A$2:$A$500=$L376),ROW($L$2:$R$500)),2)-1),""),"")</f>
        <v/>
      </c>
      <c r="K376" s="14" t="str">
        <f t="array" ref="K376">IF(IFERROR(INDEX($O$2:$O$500,SMALL(IF(($A$2:$A$500=$L376),ROW($L$2:$R$500)),3)-1),"")&lt;&gt;0,IFERROR(INDEX($O$2:$O$500,SMALL(IF(($A$2:$A$500=$L376),ROW($L$2:$R$500)),3)-1),""),"")</f>
        <v/>
      </c>
      <c r="L376" t="s">
        <v>166</v>
      </c>
      <c r="M376" s="56" t="s">
        <v>166</v>
      </c>
      <c r="N376" s="56" t="s">
        <v>166</v>
      </c>
      <c r="O376" s="56" t="s">
        <v>166</v>
      </c>
      <c r="P376" s="56" t="s">
        <v>166</v>
      </c>
      <c r="Q376" s="56" t="s">
        <v>166</v>
      </c>
      <c r="R376" s="56" t="s">
        <v>166</v>
      </c>
      <c r="S376" s="58"/>
    </row>
    <row r="377" spans="1:19" x14ac:dyDescent="0.2">
      <c r="A377" s="41" t="str">
        <f t="shared" si="40"/>
        <v/>
      </c>
      <c r="B377" s="44" t="str">
        <f t="shared" si="41"/>
        <v/>
      </c>
      <c r="C377" s="14" t="str">
        <f t="shared" si="42"/>
        <v/>
      </c>
      <c r="D377" s="51" t="str">
        <f t="shared" si="43"/>
        <v/>
      </c>
      <c r="E377" s="41" t="str">
        <f t="shared" si="44"/>
        <v/>
      </c>
      <c r="F377" s="41" t="str">
        <f t="shared" si="45"/>
        <v/>
      </c>
      <c r="G377" s="14" t="str">
        <f t="shared" si="46"/>
        <v/>
      </c>
      <c r="H377" s="41" t="str">
        <f t="shared" si="47"/>
        <v/>
      </c>
      <c r="I377" s="14" t="str">
        <f t="array" ref="I377">IF(IFERROR(INDEX($O$2:$O$500,SMALL(IF(($A$2:$A$500=$L377),ROW($L$2:$R$500)),1)-1),"")&lt;&gt;0,IFERROR(INDEX($O$2:$O$500,SMALL(IF(($A$2:$A$500=$L377),ROW($L$2:$R$500)),1)-1),""),"")</f>
        <v/>
      </c>
      <c r="J377" s="14" t="str">
        <f t="array" ref="J377">IF(IFERROR(INDEX($O$2:$O$500,SMALL(IF(($A$2:$A$500=$L377),ROW($L$2:$R$500)),2)-1),"")&lt;&gt;0,IFERROR(INDEX($O$2:$O$500,SMALL(IF(($A$2:$A$500=$L377),ROW($L$2:$R$500)),2)-1),""),"")</f>
        <v/>
      </c>
      <c r="K377" s="14" t="str">
        <f t="array" ref="K377">IF(IFERROR(INDEX($O$2:$O$500,SMALL(IF(($A$2:$A$500=$L377),ROW($L$2:$R$500)),3)-1),"")&lt;&gt;0,IFERROR(INDEX($O$2:$O$500,SMALL(IF(($A$2:$A$500=$L377),ROW($L$2:$R$500)),3)-1),""),"")</f>
        <v/>
      </c>
      <c r="L377" t="s">
        <v>166</v>
      </c>
      <c r="M377" s="56" t="s">
        <v>166</v>
      </c>
      <c r="N377" s="56" t="s">
        <v>166</v>
      </c>
      <c r="O377" s="56" t="s">
        <v>166</v>
      </c>
      <c r="P377" s="56" t="s">
        <v>166</v>
      </c>
      <c r="Q377" s="56" t="s">
        <v>166</v>
      </c>
      <c r="R377" s="56" t="s">
        <v>166</v>
      </c>
      <c r="S377" s="58"/>
    </row>
    <row r="378" spans="1:19" x14ac:dyDescent="0.2">
      <c r="A378" s="41" t="str">
        <f t="shared" si="40"/>
        <v/>
      </c>
      <c r="B378" s="44" t="str">
        <f t="shared" si="41"/>
        <v/>
      </c>
      <c r="C378" s="14" t="str">
        <f t="shared" si="42"/>
        <v/>
      </c>
      <c r="D378" s="51" t="str">
        <f t="shared" si="43"/>
        <v/>
      </c>
      <c r="E378" s="41" t="str">
        <f t="shared" si="44"/>
        <v/>
      </c>
      <c r="F378" s="41" t="str">
        <f t="shared" si="45"/>
        <v/>
      </c>
      <c r="G378" s="14" t="str">
        <f t="shared" si="46"/>
        <v/>
      </c>
      <c r="H378" s="41" t="str">
        <f t="shared" si="47"/>
        <v/>
      </c>
      <c r="I378" s="14" t="str">
        <f t="array" ref="I378">IF(IFERROR(INDEX($O$2:$O$500,SMALL(IF(($A$2:$A$500=$L378),ROW($L$2:$R$500)),1)-1),"")&lt;&gt;0,IFERROR(INDEX($O$2:$O$500,SMALL(IF(($A$2:$A$500=$L378),ROW($L$2:$R$500)),1)-1),""),"")</f>
        <v/>
      </c>
      <c r="J378" s="14" t="str">
        <f t="array" ref="J378">IF(IFERROR(INDEX($O$2:$O$500,SMALL(IF(($A$2:$A$500=$L378),ROW($L$2:$R$500)),2)-1),"")&lt;&gt;0,IFERROR(INDEX($O$2:$O$500,SMALL(IF(($A$2:$A$500=$L378),ROW($L$2:$R$500)),2)-1),""),"")</f>
        <v/>
      </c>
      <c r="K378" s="14" t="str">
        <f t="array" ref="K378">IF(IFERROR(INDEX($O$2:$O$500,SMALL(IF(($A$2:$A$500=$L378),ROW($L$2:$R$500)),3)-1),"")&lt;&gt;0,IFERROR(INDEX($O$2:$O$500,SMALL(IF(($A$2:$A$500=$L378),ROW($L$2:$R$500)),3)-1),""),"")</f>
        <v/>
      </c>
      <c r="L378" t="s">
        <v>166</v>
      </c>
      <c r="M378" s="56" t="s">
        <v>166</v>
      </c>
      <c r="N378" s="56" t="s">
        <v>166</v>
      </c>
      <c r="O378" s="56" t="s">
        <v>166</v>
      </c>
      <c r="P378" s="56" t="s">
        <v>166</v>
      </c>
      <c r="Q378" s="56" t="s">
        <v>166</v>
      </c>
      <c r="R378" s="56" t="s">
        <v>166</v>
      </c>
      <c r="S378" s="58"/>
    </row>
    <row r="379" spans="1:19" x14ac:dyDescent="0.2">
      <c r="A379" s="41" t="str">
        <f t="shared" si="40"/>
        <v/>
      </c>
      <c r="B379" s="44" t="str">
        <f t="shared" si="41"/>
        <v/>
      </c>
      <c r="C379" s="14" t="str">
        <f t="shared" si="42"/>
        <v/>
      </c>
      <c r="D379" s="51" t="str">
        <f t="shared" si="43"/>
        <v/>
      </c>
      <c r="E379" s="41" t="str">
        <f t="shared" si="44"/>
        <v/>
      </c>
      <c r="F379" s="41" t="str">
        <f t="shared" si="45"/>
        <v/>
      </c>
      <c r="G379" s="14" t="str">
        <f t="shared" si="46"/>
        <v/>
      </c>
      <c r="H379" s="41" t="str">
        <f t="shared" si="47"/>
        <v/>
      </c>
      <c r="I379" s="14" t="str">
        <f t="array" ref="I379">IF(IFERROR(INDEX($O$2:$O$500,SMALL(IF(($A$2:$A$500=$L379),ROW($L$2:$R$500)),1)-1),"")&lt;&gt;0,IFERROR(INDEX($O$2:$O$500,SMALL(IF(($A$2:$A$500=$L379),ROW($L$2:$R$500)),1)-1),""),"")</f>
        <v/>
      </c>
      <c r="J379" s="14" t="str">
        <f t="array" ref="J379">IF(IFERROR(INDEX($O$2:$O$500,SMALL(IF(($A$2:$A$500=$L379),ROW($L$2:$R$500)),2)-1),"")&lt;&gt;0,IFERROR(INDEX($O$2:$O$500,SMALL(IF(($A$2:$A$500=$L379),ROW($L$2:$R$500)),2)-1),""),"")</f>
        <v/>
      </c>
      <c r="K379" s="14" t="str">
        <f t="array" ref="K379">IF(IFERROR(INDEX($O$2:$O$500,SMALL(IF(($A$2:$A$500=$L379),ROW($L$2:$R$500)),3)-1),"")&lt;&gt;0,IFERROR(INDEX($O$2:$O$500,SMALL(IF(($A$2:$A$500=$L379),ROW($L$2:$R$500)),3)-1),""),"")</f>
        <v/>
      </c>
      <c r="L379" t="s">
        <v>166</v>
      </c>
      <c r="M379" s="56" t="s">
        <v>166</v>
      </c>
      <c r="N379" s="56" t="s">
        <v>166</v>
      </c>
      <c r="O379" s="56" t="s">
        <v>166</v>
      </c>
      <c r="P379" s="56" t="s">
        <v>166</v>
      </c>
      <c r="Q379" s="56" t="s">
        <v>166</v>
      </c>
      <c r="R379" s="56" t="s">
        <v>166</v>
      </c>
      <c r="S379" s="58"/>
    </row>
    <row r="380" spans="1:19" x14ac:dyDescent="0.2">
      <c r="A380" s="41" t="str">
        <f t="shared" si="40"/>
        <v/>
      </c>
      <c r="B380" s="44" t="str">
        <f t="shared" si="41"/>
        <v/>
      </c>
      <c r="C380" s="14" t="str">
        <f t="shared" si="42"/>
        <v/>
      </c>
      <c r="D380" s="51" t="str">
        <f t="shared" si="43"/>
        <v/>
      </c>
      <c r="E380" s="41" t="str">
        <f t="shared" si="44"/>
        <v/>
      </c>
      <c r="F380" s="41" t="str">
        <f t="shared" si="45"/>
        <v/>
      </c>
      <c r="G380" s="14" t="str">
        <f t="shared" si="46"/>
        <v/>
      </c>
      <c r="H380" s="41" t="str">
        <f t="shared" si="47"/>
        <v/>
      </c>
      <c r="I380" s="14" t="str">
        <f t="array" ref="I380">IF(IFERROR(INDEX($O$2:$O$500,SMALL(IF(($A$2:$A$500=$L380),ROW($L$2:$R$500)),1)-1),"")&lt;&gt;0,IFERROR(INDEX($O$2:$O$500,SMALL(IF(($A$2:$A$500=$L380),ROW($L$2:$R$500)),1)-1),""),"")</f>
        <v/>
      </c>
      <c r="J380" s="14" t="str">
        <f t="array" ref="J380">IF(IFERROR(INDEX($O$2:$O$500,SMALL(IF(($A$2:$A$500=$L380),ROW($L$2:$R$500)),2)-1),"")&lt;&gt;0,IFERROR(INDEX($O$2:$O$500,SMALL(IF(($A$2:$A$500=$L380),ROW($L$2:$R$500)),2)-1),""),"")</f>
        <v/>
      </c>
      <c r="K380" s="14" t="str">
        <f t="array" ref="K380">IF(IFERROR(INDEX($O$2:$O$500,SMALL(IF(($A$2:$A$500=$L380),ROW($L$2:$R$500)),3)-1),"")&lt;&gt;0,IFERROR(INDEX($O$2:$O$500,SMALL(IF(($A$2:$A$500=$L380),ROW($L$2:$R$500)),3)-1),""),"")</f>
        <v/>
      </c>
      <c r="L380" t="s">
        <v>166</v>
      </c>
      <c r="M380" s="56" t="s">
        <v>166</v>
      </c>
      <c r="N380" s="56" t="s">
        <v>166</v>
      </c>
      <c r="O380" s="56" t="s">
        <v>166</v>
      </c>
      <c r="P380" s="56" t="s">
        <v>166</v>
      </c>
      <c r="Q380" s="56" t="s">
        <v>166</v>
      </c>
      <c r="R380" s="56" t="s">
        <v>166</v>
      </c>
      <c r="S380" s="58"/>
    </row>
    <row r="381" spans="1:19" x14ac:dyDescent="0.2">
      <c r="A381" s="41" t="str">
        <f t="shared" si="40"/>
        <v/>
      </c>
      <c r="B381" s="44" t="str">
        <f t="shared" si="41"/>
        <v/>
      </c>
      <c r="C381" s="14" t="str">
        <f t="shared" si="42"/>
        <v/>
      </c>
      <c r="D381" s="51" t="str">
        <f t="shared" si="43"/>
        <v/>
      </c>
      <c r="E381" s="41" t="str">
        <f t="shared" si="44"/>
        <v/>
      </c>
      <c r="F381" s="41" t="str">
        <f t="shared" si="45"/>
        <v/>
      </c>
      <c r="G381" s="14" t="str">
        <f t="shared" si="46"/>
        <v/>
      </c>
      <c r="H381" s="41" t="str">
        <f t="shared" si="47"/>
        <v/>
      </c>
      <c r="I381" s="14" t="str">
        <f t="array" ref="I381">IF(IFERROR(INDEX($O$2:$O$500,SMALL(IF(($A$2:$A$500=$L381),ROW($L$2:$R$500)),1)-1),"")&lt;&gt;0,IFERROR(INDEX($O$2:$O$500,SMALL(IF(($A$2:$A$500=$L381),ROW($L$2:$R$500)),1)-1),""),"")</f>
        <v/>
      </c>
      <c r="J381" s="14" t="str">
        <f t="array" ref="J381">IF(IFERROR(INDEX($O$2:$O$500,SMALL(IF(($A$2:$A$500=$L381),ROW($L$2:$R$500)),2)-1),"")&lt;&gt;0,IFERROR(INDEX($O$2:$O$500,SMALL(IF(($A$2:$A$500=$L381),ROW($L$2:$R$500)),2)-1),""),"")</f>
        <v/>
      </c>
      <c r="K381" s="14" t="str">
        <f t="array" ref="K381">IF(IFERROR(INDEX($O$2:$O$500,SMALL(IF(($A$2:$A$500=$L381),ROW($L$2:$R$500)),3)-1),"")&lt;&gt;0,IFERROR(INDEX($O$2:$O$500,SMALL(IF(($A$2:$A$500=$L381),ROW($L$2:$R$500)),3)-1),""),"")</f>
        <v/>
      </c>
      <c r="L381" t="s">
        <v>166</v>
      </c>
      <c r="M381" s="56" t="s">
        <v>166</v>
      </c>
      <c r="N381" s="56" t="s">
        <v>166</v>
      </c>
      <c r="O381" s="56" t="s">
        <v>166</v>
      </c>
      <c r="P381" s="56" t="s">
        <v>166</v>
      </c>
      <c r="Q381" s="56" t="s">
        <v>166</v>
      </c>
      <c r="R381" s="56" t="s">
        <v>166</v>
      </c>
      <c r="S381" s="58"/>
    </row>
    <row r="382" spans="1:19" x14ac:dyDescent="0.2">
      <c r="A382" s="41" t="str">
        <f t="shared" si="40"/>
        <v/>
      </c>
      <c r="B382" s="44" t="str">
        <f t="shared" si="41"/>
        <v/>
      </c>
      <c r="C382" s="14" t="str">
        <f t="shared" si="42"/>
        <v/>
      </c>
      <c r="D382" s="51" t="str">
        <f t="shared" si="43"/>
        <v/>
      </c>
      <c r="E382" s="41" t="str">
        <f t="shared" si="44"/>
        <v/>
      </c>
      <c r="F382" s="41" t="str">
        <f t="shared" si="45"/>
        <v/>
      </c>
      <c r="G382" s="14" t="str">
        <f t="shared" si="46"/>
        <v/>
      </c>
      <c r="H382" s="41" t="str">
        <f t="shared" si="47"/>
        <v/>
      </c>
      <c r="I382" s="14" t="str">
        <f t="array" ref="I382">IF(IFERROR(INDEX($O$2:$O$500,SMALL(IF(($A$2:$A$500=$L382),ROW($L$2:$R$500)),1)-1),"")&lt;&gt;0,IFERROR(INDEX($O$2:$O$500,SMALL(IF(($A$2:$A$500=$L382),ROW($L$2:$R$500)),1)-1),""),"")</f>
        <v/>
      </c>
      <c r="J382" s="14" t="str">
        <f t="array" ref="J382">IF(IFERROR(INDEX($O$2:$O$500,SMALL(IF(($A$2:$A$500=$L382),ROW($L$2:$R$500)),2)-1),"")&lt;&gt;0,IFERROR(INDEX($O$2:$O$500,SMALL(IF(($A$2:$A$500=$L382),ROW($L$2:$R$500)),2)-1),""),"")</f>
        <v/>
      </c>
      <c r="K382" s="14" t="str">
        <f t="array" ref="K382">IF(IFERROR(INDEX($O$2:$O$500,SMALL(IF(($A$2:$A$500=$L382),ROW($L$2:$R$500)),3)-1),"")&lt;&gt;0,IFERROR(INDEX($O$2:$O$500,SMALL(IF(($A$2:$A$500=$L382),ROW($L$2:$R$500)),3)-1),""),"")</f>
        <v/>
      </c>
      <c r="L382" t="s">
        <v>166</v>
      </c>
      <c r="M382" s="56" t="s">
        <v>166</v>
      </c>
      <c r="N382" s="56" t="s">
        <v>166</v>
      </c>
      <c r="O382" s="56" t="s">
        <v>166</v>
      </c>
      <c r="P382" s="56" t="s">
        <v>166</v>
      </c>
      <c r="Q382" s="56" t="s">
        <v>166</v>
      </c>
      <c r="R382" s="56" t="s">
        <v>166</v>
      </c>
      <c r="S382" s="58"/>
    </row>
    <row r="383" spans="1:19" x14ac:dyDescent="0.2">
      <c r="A383" s="41" t="str">
        <f t="shared" si="40"/>
        <v/>
      </c>
      <c r="B383" s="44" t="str">
        <f t="shared" si="41"/>
        <v/>
      </c>
      <c r="C383" s="14" t="str">
        <f t="shared" si="42"/>
        <v/>
      </c>
      <c r="D383" s="51" t="str">
        <f t="shared" si="43"/>
        <v/>
      </c>
      <c r="E383" s="41" t="str">
        <f t="shared" si="44"/>
        <v/>
      </c>
      <c r="F383" s="41" t="str">
        <f t="shared" si="45"/>
        <v/>
      </c>
      <c r="G383" s="14" t="str">
        <f t="shared" si="46"/>
        <v/>
      </c>
      <c r="H383" s="41" t="str">
        <f t="shared" si="47"/>
        <v/>
      </c>
      <c r="I383" s="14" t="str">
        <f t="array" ref="I383">IF(IFERROR(INDEX($O$2:$O$500,SMALL(IF(($A$2:$A$500=$L383),ROW($L$2:$R$500)),1)-1),"")&lt;&gt;0,IFERROR(INDEX($O$2:$O$500,SMALL(IF(($A$2:$A$500=$L383),ROW($L$2:$R$500)),1)-1),""),"")</f>
        <v/>
      </c>
      <c r="J383" s="14" t="str">
        <f t="array" ref="J383">IF(IFERROR(INDEX($O$2:$O$500,SMALL(IF(($A$2:$A$500=$L383),ROW($L$2:$R$500)),2)-1),"")&lt;&gt;0,IFERROR(INDEX($O$2:$O$500,SMALL(IF(($A$2:$A$500=$L383),ROW($L$2:$R$500)),2)-1),""),"")</f>
        <v/>
      </c>
      <c r="K383" s="14" t="str">
        <f t="array" ref="K383">IF(IFERROR(INDEX($O$2:$O$500,SMALL(IF(($A$2:$A$500=$L383),ROW($L$2:$R$500)),3)-1),"")&lt;&gt;0,IFERROR(INDEX($O$2:$O$500,SMALL(IF(($A$2:$A$500=$L383),ROW($L$2:$R$500)),3)-1),""),"")</f>
        <v/>
      </c>
      <c r="L383" t="s">
        <v>166</v>
      </c>
      <c r="M383" s="56" t="s">
        <v>166</v>
      </c>
      <c r="N383" s="56" t="s">
        <v>166</v>
      </c>
      <c r="O383" s="56" t="s">
        <v>166</v>
      </c>
      <c r="P383" s="56" t="s">
        <v>166</v>
      </c>
      <c r="Q383" s="56" t="s">
        <v>166</v>
      </c>
      <c r="R383" s="56" t="s">
        <v>166</v>
      </c>
      <c r="S383" s="58"/>
    </row>
    <row r="384" spans="1:19" x14ac:dyDescent="0.2">
      <c r="A384" s="41" t="str">
        <f t="shared" si="40"/>
        <v/>
      </c>
      <c r="B384" s="44" t="str">
        <f t="shared" si="41"/>
        <v/>
      </c>
      <c r="C384" s="14" t="str">
        <f t="shared" si="42"/>
        <v/>
      </c>
      <c r="D384" s="51" t="str">
        <f t="shared" si="43"/>
        <v/>
      </c>
      <c r="E384" s="41" t="str">
        <f t="shared" si="44"/>
        <v/>
      </c>
      <c r="F384" s="41" t="str">
        <f t="shared" si="45"/>
        <v/>
      </c>
      <c r="G384" s="14" t="str">
        <f t="shared" si="46"/>
        <v/>
      </c>
      <c r="H384" s="41" t="str">
        <f t="shared" si="47"/>
        <v/>
      </c>
      <c r="I384" s="14" t="str">
        <f t="array" ref="I384">IF(IFERROR(INDEX($O$2:$O$500,SMALL(IF(($A$2:$A$500=$L384),ROW($L$2:$R$500)),1)-1),"")&lt;&gt;0,IFERROR(INDEX($O$2:$O$500,SMALL(IF(($A$2:$A$500=$L384),ROW($L$2:$R$500)),1)-1),""),"")</f>
        <v/>
      </c>
      <c r="J384" s="14" t="str">
        <f t="array" ref="J384">IF(IFERROR(INDEX($O$2:$O$500,SMALL(IF(($A$2:$A$500=$L384),ROW($L$2:$R$500)),2)-1),"")&lt;&gt;0,IFERROR(INDEX($O$2:$O$500,SMALL(IF(($A$2:$A$500=$L384),ROW($L$2:$R$500)),2)-1),""),"")</f>
        <v/>
      </c>
      <c r="K384" s="14" t="str">
        <f t="array" ref="K384">IF(IFERROR(INDEX($O$2:$O$500,SMALL(IF(($A$2:$A$500=$L384),ROW($L$2:$R$500)),3)-1),"")&lt;&gt;0,IFERROR(INDEX($O$2:$O$500,SMALL(IF(($A$2:$A$500=$L384),ROW($L$2:$R$500)),3)-1),""),"")</f>
        <v/>
      </c>
      <c r="L384" t="s">
        <v>166</v>
      </c>
      <c r="M384" s="56" t="s">
        <v>166</v>
      </c>
      <c r="N384" s="56" t="s">
        <v>166</v>
      </c>
      <c r="O384" s="56" t="s">
        <v>166</v>
      </c>
      <c r="P384" s="56" t="s">
        <v>166</v>
      </c>
      <c r="Q384" s="56" t="s">
        <v>166</v>
      </c>
      <c r="R384" s="56" t="s">
        <v>166</v>
      </c>
      <c r="S384" s="58"/>
    </row>
    <row r="385" spans="1:19" x14ac:dyDescent="0.2">
      <c r="A385" s="41" t="str">
        <f t="shared" si="40"/>
        <v/>
      </c>
      <c r="B385" s="44" t="str">
        <f t="shared" si="41"/>
        <v/>
      </c>
      <c r="C385" s="14" t="str">
        <f t="shared" si="42"/>
        <v/>
      </c>
      <c r="D385" s="51" t="str">
        <f t="shared" si="43"/>
        <v/>
      </c>
      <c r="E385" s="41" t="str">
        <f t="shared" si="44"/>
        <v/>
      </c>
      <c r="F385" s="41" t="str">
        <f t="shared" si="45"/>
        <v/>
      </c>
      <c r="G385" s="14" t="str">
        <f t="shared" si="46"/>
        <v/>
      </c>
      <c r="H385" s="41" t="str">
        <f t="shared" si="47"/>
        <v/>
      </c>
      <c r="I385" s="14" t="str">
        <f t="array" ref="I385">IF(IFERROR(INDEX($O$2:$O$500,SMALL(IF(($A$2:$A$500=$L385),ROW($L$2:$R$500)),1)-1),"")&lt;&gt;0,IFERROR(INDEX($O$2:$O$500,SMALL(IF(($A$2:$A$500=$L385),ROW($L$2:$R$500)),1)-1),""),"")</f>
        <v/>
      </c>
      <c r="J385" s="14" t="str">
        <f t="array" ref="J385">IF(IFERROR(INDEX($O$2:$O$500,SMALL(IF(($A$2:$A$500=$L385),ROW($L$2:$R$500)),2)-1),"")&lt;&gt;0,IFERROR(INDEX($O$2:$O$500,SMALL(IF(($A$2:$A$500=$L385),ROW($L$2:$R$500)),2)-1),""),"")</f>
        <v/>
      </c>
      <c r="K385" s="14" t="str">
        <f t="array" ref="K385">IF(IFERROR(INDEX($O$2:$O$500,SMALL(IF(($A$2:$A$500=$L385),ROW($L$2:$R$500)),3)-1),"")&lt;&gt;0,IFERROR(INDEX($O$2:$O$500,SMALL(IF(($A$2:$A$500=$L385),ROW($L$2:$R$500)),3)-1),""),"")</f>
        <v/>
      </c>
      <c r="L385" t="s">
        <v>166</v>
      </c>
      <c r="M385" s="56" t="s">
        <v>166</v>
      </c>
      <c r="N385" s="56" t="s">
        <v>166</v>
      </c>
      <c r="O385" s="56" t="s">
        <v>166</v>
      </c>
      <c r="P385" s="56" t="s">
        <v>166</v>
      </c>
      <c r="Q385" s="56" t="s">
        <v>166</v>
      </c>
      <c r="R385" s="56" t="s">
        <v>166</v>
      </c>
      <c r="S385" s="58"/>
    </row>
    <row r="386" spans="1:19" x14ac:dyDescent="0.2">
      <c r="A386" s="41" t="str">
        <f t="shared" ref="A386:A449" si="48">IF(L386&lt;&gt;"",L386,"")</f>
        <v/>
      </c>
      <c r="B386" s="44" t="str">
        <f t="shared" ref="B386:B449" si="49">IF(R386&lt;&gt;"",R386,"")</f>
        <v/>
      </c>
      <c r="C386" s="14" t="str">
        <f t="shared" ref="C386:C449" si="50">IF(M386&lt;&gt;"",M386,"")</f>
        <v/>
      </c>
      <c r="D386" s="51" t="str">
        <f t="shared" ref="D386:D449" si="51">IF(P386&lt;&gt;"",TEXT(P386,"000000"),"")</f>
        <v/>
      </c>
      <c r="E386" s="41" t="str">
        <f t="shared" ref="E386:E449" si="52">IFERROR(VALUE(IF(P386&lt;&gt;"",IF(P386&gt;100000,LEFT(P386,2),LEFT(P386,1)),"")),"")</f>
        <v/>
      </c>
      <c r="F386" s="41" t="str">
        <f t="shared" ref="F386:F449" si="53">IF(O386&lt;&gt;"",IF(K386&lt;&gt;"",I386&amp;"/ "&amp;J386&amp;"/ "&amp;K386,IF(J386&lt;&gt;"",I386&amp;"/ "&amp;J386,I386)),"")</f>
        <v/>
      </c>
      <c r="G386" s="14" t="str">
        <f t="shared" ref="G386:G449" si="54">IFERROR(IF(N386&lt;&gt;"",N386,""),"")</f>
        <v/>
      </c>
      <c r="H386" s="41" t="str">
        <f t="shared" ref="H386:H449" si="55">IF(Q386&lt;&gt;"",Q386,"")</f>
        <v/>
      </c>
      <c r="I386" s="14" t="str">
        <f t="array" ref="I386">IF(IFERROR(INDEX($O$2:$O$500,SMALL(IF(($A$2:$A$500=$L386),ROW($L$2:$R$500)),1)-1),"")&lt;&gt;0,IFERROR(INDEX($O$2:$O$500,SMALL(IF(($A$2:$A$500=$L386),ROW($L$2:$R$500)),1)-1),""),"")</f>
        <v/>
      </c>
      <c r="J386" s="14" t="str">
        <f t="array" ref="J386">IF(IFERROR(INDEX($O$2:$O$500,SMALL(IF(($A$2:$A$500=$L386),ROW($L$2:$R$500)),2)-1),"")&lt;&gt;0,IFERROR(INDEX($O$2:$O$500,SMALL(IF(($A$2:$A$500=$L386),ROW($L$2:$R$500)),2)-1),""),"")</f>
        <v/>
      </c>
      <c r="K386" s="14" t="str">
        <f t="array" ref="K386">IF(IFERROR(INDEX($O$2:$O$500,SMALL(IF(($A$2:$A$500=$L386),ROW($L$2:$R$500)),3)-1),"")&lt;&gt;0,IFERROR(INDEX($O$2:$O$500,SMALL(IF(($A$2:$A$500=$L386),ROW($L$2:$R$500)),3)-1),""),"")</f>
        <v/>
      </c>
      <c r="L386" t="s">
        <v>166</v>
      </c>
      <c r="M386" s="56" t="s">
        <v>166</v>
      </c>
      <c r="N386" s="56" t="s">
        <v>166</v>
      </c>
      <c r="O386" s="56" t="s">
        <v>166</v>
      </c>
      <c r="P386" s="56" t="s">
        <v>166</v>
      </c>
      <c r="Q386" s="56" t="s">
        <v>166</v>
      </c>
      <c r="R386" s="56" t="s">
        <v>166</v>
      </c>
      <c r="S386" s="58"/>
    </row>
    <row r="387" spans="1:19" x14ac:dyDescent="0.2">
      <c r="A387" s="41" t="str">
        <f t="shared" si="48"/>
        <v/>
      </c>
      <c r="B387" s="44" t="str">
        <f t="shared" si="49"/>
        <v/>
      </c>
      <c r="C387" s="14" t="str">
        <f t="shared" si="50"/>
        <v/>
      </c>
      <c r="D387" s="51" t="str">
        <f t="shared" si="51"/>
        <v/>
      </c>
      <c r="E387" s="41" t="str">
        <f t="shared" si="52"/>
        <v/>
      </c>
      <c r="F387" s="41" t="str">
        <f t="shared" si="53"/>
        <v/>
      </c>
      <c r="G387" s="14" t="str">
        <f t="shared" si="54"/>
        <v/>
      </c>
      <c r="H387" s="41" t="str">
        <f t="shared" si="55"/>
        <v/>
      </c>
      <c r="I387" s="14" t="str">
        <f t="array" ref="I387">IF(IFERROR(INDEX($O$2:$O$500,SMALL(IF(($A$2:$A$500=$L387),ROW($L$2:$R$500)),1)-1),"")&lt;&gt;0,IFERROR(INDEX($O$2:$O$500,SMALL(IF(($A$2:$A$500=$L387),ROW($L$2:$R$500)),1)-1),""),"")</f>
        <v/>
      </c>
      <c r="J387" s="14" t="str">
        <f t="array" ref="J387">IF(IFERROR(INDEX($O$2:$O$500,SMALL(IF(($A$2:$A$500=$L387),ROW($L$2:$R$500)),2)-1),"")&lt;&gt;0,IFERROR(INDEX($O$2:$O$500,SMALL(IF(($A$2:$A$500=$L387),ROW($L$2:$R$500)),2)-1),""),"")</f>
        <v/>
      </c>
      <c r="K387" s="14" t="str">
        <f t="array" ref="K387">IF(IFERROR(INDEX($O$2:$O$500,SMALL(IF(($A$2:$A$500=$L387),ROW($L$2:$R$500)),3)-1),"")&lt;&gt;0,IFERROR(INDEX($O$2:$O$500,SMALL(IF(($A$2:$A$500=$L387),ROW($L$2:$R$500)),3)-1),""),"")</f>
        <v/>
      </c>
      <c r="L387" t="s">
        <v>166</v>
      </c>
      <c r="M387" s="56" t="s">
        <v>166</v>
      </c>
      <c r="N387" s="56" t="s">
        <v>166</v>
      </c>
      <c r="O387" s="56" t="s">
        <v>166</v>
      </c>
      <c r="P387" s="56" t="s">
        <v>166</v>
      </c>
      <c r="Q387" s="56" t="s">
        <v>166</v>
      </c>
      <c r="R387" s="56" t="s">
        <v>166</v>
      </c>
      <c r="S387" s="58"/>
    </row>
    <row r="388" spans="1:19" x14ac:dyDescent="0.2">
      <c r="A388" s="41" t="str">
        <f t="shared" si="48"/>
        <v/>
      </c>
      <c r="B388" s="44" t="str">
        <f t="shared" si="49"/>
        <v/>
      </c>
      <c r="C388" s="14" t="str">
        <f t="shared" si="50"/>
        <v/>
      </c>
      <c r="D388" s="51" t="str">
        <f t="shared" si="51"/>
        <v/>
      </c>
      <c r="E388" s="41" t="str">
        <f t="shared" si="52"/>
        <v/>
      </c>
      <c r="F388" s="41" t="str">
        <f t="shared" si="53"/>
        <v/>
      </c>
      <c r="G388" s="14" t="str">
        <f t="shared" si="54"/>
        <v/>
      </c>
      <c r="H388" s="41" t="str">
        <f t="shared" si="55"/>
        <v/>
      </c>
      <c r="I388" s="14" t="str">
        <f t="array" ref="I388">IF(IFERROR(INDEX($O$2:$O$500,SMALL(IF(($A$2:$A$500=$L388),ROW($L$2:$R$500)),1)-1),"")&lt;&gt;0,IFERROR(INDEX($O$2:$O$500,SMALL(IF(($A$2:$A$500=$L388),ROW($L$2:$R$500)),1)-1),""),"")</f>
        <v/>
      </c>
      <c r="J388" s="14" t="str">
        <f t="array" ref="J388">IF(IFERROR(INDEX($O$2:$O$500,SMALL(IF(($A$2:$A$500=$L388),ROW($L$2:$R$500)),2)-1),"")&lt;&gt;0,IFERROR(INDEX($O$2:$O$500,SMALL(IF(($A$2:$A$500=$L388),ROW($L$2:$R$500)),2)-1),""),"")</f>
        <v/>
      </c>
      <c r="K388" s="14" t="str">
        <f t="array" ref="K388">IF(IFERROR(INDEX($O$2:$O$500,SMALL(IF(($A$2:$A$500=$L388),ROW($L$2:$R$500)),3)-1),"")&lt;&gt;0,IFERROR(INDEX($O$2:$O$500,SMALL(IF(($A$2:$A$500=$L388),ROW($L$2:$R$500)),3)-1),""),"")</f>
        <v/>
      </c>
      <c r="L388" t="s">
        <v>166</v>
      </c>
      <c r="M388" s="56" t="s">
        <v>166</v>
      </c>
      <c r="N388" s="56" t="s">
        <v>166</v>
      </c>
      <c r="O388" s="56" t="s">
        <v>166</v>
      </c>
      <c r="P388" s="56" t="s">
        <v>166</v>
      </c>
      <c r="Q388" s="56" t="s">
        <v>166</v>
      </c>
      <c r="R388" s="56" t="s">
        <v>166</v>
      </c>
      <c r="S388" s="58"/>
    </row>
    <row r="389" spans="1:19" x14ac:dyDescent="0.2">
      <c r="A389" s="41" t="str">
        <f t="shared" si="48"/>
        <v/>
      </c>
      <c r="B389" s="44" t="str">
        <f t="shared" si="49"/>
        <v/>
      </c>
      <c r="C389" s="14" t="str">
        <f t="shared" si="50"/>
        <v/>
      </c>
      <c r="D389" s="51" t="str">
        <f t="shared" si="51"/>
        <v/>
      </c>
      <c r="E389" s="41" t="str">
        <f t="shared" si="52"/>
        <v/>
      </c>
      <c r="F389" s="41" t="str">
        <f t="shared" si="53"/>
        <v/>
      </c>
      <c r="G389" s="14" t="str">
        <f t="shared" si="54"/>
        <v/>
      </c>
      <c r="H389" s="41" t="str">
        <f t="shared" si="55"/>
        <v/>
      </c>
      <c r="I389" s="14" t="str">
        <f t="array" ref="I389">IF(IFERROR(INDEX($O$2:$O$500,SMALL(IF(($A$2:$A$500=$L389),ROW($L$2:$R$500)),1)-1),"")&lt;&gt;0,IFERROR(INDEX($O$2:$O$500,SMALL(IF(($A$2:$A$500=$L389),ROW($L$2:$R$500)),1)-1),""),"")</f>
        <v/>
      </c>
      <c r="J389" s="14" t="str">
        <f t="array" ref="J389">IF(IFERROR(INDEX($O$2:$O$500,SMALL(IF(($A$2:$A$500=$L389),ROW($L$2:$R$500)),2)-1),"")&lt;&gt;0,IFERROR(INDEX($O$2:$O$500,SMALL(IF(($A$2:$A$500=$L389),ROW($L$2:$R$500)),2)-1),""),"")</f>
        <v/>
      </c>
      <c r="K389" s="14" t="str">
        <f t="array" ref="K389">IF(IFERROR(INDEX($O$2:$O$500,SMALL(IF(($A$2:$A$500=$L389),ROW($L$2:$R$500)),3)-1),"")&lt;&gt;0,IFERROR(INDEX($O$2:$O$500,SMALL(IF(($A$2:$A$500=$L389),ROW($L$2:$R$500)),3)-1),""),"")</f>
        <v/>
      </c>
      <c r="L389" t="s">
        <v>166</v>
      </c>
      <c r="M389" s="56" t="s">
        <v>166</v>
      </c>
      <c r="N389" s="56" t="s">
        <v>166</v>
      </c>
      <c r="O389" s="56" t="s">
        <v>166</v>
      </c>
      <c r="P389" s="56" t="s">
        <v>166</v>
      </c>
      <c r="Q389" s="56" t="s">
        <v>166</v>
      </c>
      <c r="R389" s="56" t="s">
        <v>166</v>
      </c>
      <c r="S389" s="58"/>
    </row>
    <row r="390" spans="1:19" x14ac:dyDescent="0.2">
      <c r="A390" s="41" t="str">
        <f t="shared" si="48"/>
        <v/>
      </c>
      <c r="B390" s="44" t="str">
        <f t="shared" si="49"/>
        <v/>
      </c>
      <c r="C390" s="14" t="str">
        <f t="shared" si="50"/>
        <v/>
      </c>
      <c r="D390" s="51" t="str">
        <f t="shared" si="51"/>
        <v/>
      </c>
      <c r="E390" s="41" t="str">
        <f t="shared" si="52"/>
        <v/>
      </c>
      <c r="F390" s="41" t="str">
        <f t="shared" si="53"/>
        <v/>
      </c>
      <c r="G390" s="14" t="str">
        <f t="shared" si="54"/>
        <v/>
      </c>
      <c r="H390" s="41" t="str">
        <f t="shared" si="55"/>
        <v/>
      </c>
      <c r="I390" s="14" t="str">
        <f t="array" ref="I390">IF(IFERROR(INDEX($O$2:$O$500,SMALL(IF(($A$2:$A$500=$L390),ROW($L$2:$R$500)),1)-1),"")&lt;&gt;0,IFERROR(INDEX($O$2:$O$500,SMALL(IF(($A$2:$A$500=$L390),ROW($L$2:$R$500)),1)-1),""),"")</f>
        <v/>
      </c>
      <c r="J390" s="14" t="str">
        <f t="array" ref="J390">IF(IFERROR(INDEX($O$2:$O$500,SMALL(IF(($A$2:$A$500=$L390),ROW($L$2:$R$500)),2)-1),"")&lt;&gt;0,IFERROR(INDEX($O$2:$O$500,SMALL(IF(($A$2:$A$500=$L390),ROW($L$2:$R$500)),2)-1),""),"")</f>
        <v/>
      </c>
      <c r="K390" s="14" t="str">
        <f t="array" ref="K390">IF(IFERROR(INDEX($O$2:$O$500,SMALL(IF(($A$2:$A$500=$L390),ROW($L$2:$R$500)),3)-1),"")&lt;&gt;0,IFERROR(INDEX($O$2:$O$500,SMALL(IF(($A$2:$A$500=$L390),ROW($L$2:$R$500)),3)-1),""),"")</f>
        <v/>
      </c>
      <c r="L390" t="s">
        <v>166</v>
      </c>
      <c r="M390" s="56" t="s">
        <v>166</v>
      </c>
      <c r="N390" s="56" t="s">
        <v>166</v>
      </c>
      <c r="O390" s="56" t="s">
        <v>166</v>
      </c>
      <c r="P390" s="56" t="s">
        <v>166</v>
      </c>
      <c r="Q390" s="56" t="s">
        <v>166</v>
      </c>
      <c r="R390" s="56" t="s">
        <v>166</v>
      </c>
      <c r="S390" s="58"/>
    </row>
    <row r="391" spans="1:19" x14ac:dyDescent="0.2">
      <c r="A391" s="41" t="str">
        <f t="shared" si="48"/>
        <v/>
      </c>
      <c r="B391" s="44" t="str">
        <f t="shared" si="49"/>
        <v/>
      </c>
      <c r="C391" s="14" t="str">
        <f t="shared" si="50"/>
        <v/>
      </c>
      <c r="D391" s="51" t="str">
        <f t="shared" si="51"/>
        <v/>
      </c>
      <c r="E391" s="41" t="str">
        <f t="shared" si="52"/>
        <v/>
      </c>
      <c r="F391" s="41" t="str">
        <f t="shared" si="53"/>
        <v/>
      </c>
      <c r="G391" s="14" t="str">
        <f t="shared" si="54"/>
        <v/>
      </c>
      <c r="H391" s="41" t="str">
        <f t="shared" si="55"/>
        <v/>
      </c>
      <c r="I391" s="14" t="str">
        <f t="array" ref="I391">IF(IFERROR(INDEX($O$2:$O$500,SMALL(IF(($A$2:$A$500=$L391),ROW($L$2:$R$500)),1)-1),"")&lt;&gt;0,IFERROR(INDEX($O$2:$O$500,SMALL(IF(($A$2:$A$500=$L391),ROW($L$2:$R$500)),1)-1),""),"")</f>
        <v/>
      </c>
      <c r="J391" s="14" t="str">
        <f t="array" ref="J391">IF(IFERROR(INDEX($O$2:$O$500,SMALL(IF(($A$2:$A$500=$L391),ROW($L$2:$R$500)),2)-1),"")&lt;&gt;0,IFERROR(INDEX($O$2:$O$500,SMALL(IF(($A$2:$A$500=$L391),ROW($L$2:$R$500)),2)-1),""),"")</f>
        <v/>
      </c>
      <c r="K391" s="14" t="str">
        <f t="array" ref="K391">IF(IFERROR(INDEX($O$2:$O$500,SMALL(IF(($A$2:$A$500=$L391),ROW($L$2:$R$500)),3)-1),"")&lt;&gt;0,IFERROR(INDEX($O$2:$O$500,SMALL(IF(($A$2:$A$500=$L391),ROW($L$2:$R$500)),3)-1),""),"")</f>
        <v/>
      </c>
      <c r="L391" t="s">
        <v>166</v>
      </c>
      <c r="M391" s="56" t="s">
        <v>166</v>
      </c>
      <c r="N391" s="56" t="s">
        <v>166</v>
      </c>
      <c r="O391" s="56" t="s">
        <v>166</v>
      </c>
      <c r="P391" s="56" t="s">
        <v>166</v>
      </c>
      <c r="Q391" s="56" t="s">
        <v>166</v>
      </c>
      <c r="R391" s="56" t="s">
        <v>166</v>
      </c>
      <c r="S391" s="58"/>
    </row>
    <row r="392" spans="1:19" x14ac:dyDescent="0.2">
      <c r="A392" s="41" t="str">
        <f t="shared" si="48"/>
        <v/>
      </c>
      <c r="B392" s="44" t="str">
        <f t="shared" si="49"/>
        <v/>
      </c>
      <c r="C392" s="14" t="str">
        <f t="shared" si="50"/>
        <v/>
      </c>
      <c r="D392" s="51" t="str">
        <f t="shared" si="51"/>
        <v/>
      </c>
      <c r="E392" s="41" t="str">
        <f t="shared" si="52"/>
        <v/>
      </c>
      <c r="F392" s="41" t="str">
        <f t="shared" si="53"/>
        <v/>
      </c>
      <c r="G392" s="14" t="str">
        <f t="shared" si="54"/>
        <v/>
      </c>
      <c r="H392" s="41" t="str">
        <f t="shared" si="55"/>
        <v/>
      </c>
      <c r="I392" s="14" t="str">
        <f t="array" ref="I392">IF(IFERROR(INDEX($O$2:$O$500,SMALL(IF(($A$2:$A$500=$L392),ROW($L$2:$R$500)),1)-1),"")&lt;&gt;0,IFERROR(INDEX($O$2:$O$500,SMALL(IF(($A$2:$A$500=$L392),ROW($L$2:$R$500)),1)-1),""),"")</f>
        <v/>
      </c>
      <c r="J392" s="14" t="str">
        <f t="array" ref="J392">IF(IFERROR(INDEX($O$2:$O$500,SMALL(IF(($A$2:$A$500=$L392),ROW($L$2:$R$500)),2)-1),"")&lt;&gt;0,IFERROR(INDEX($O$2:$O$500,SMALL(IF(($A$2:$A$500=$L392),ROW($L$2:$R$500)),2)-1),""),"")</f>
        <v/>
      </c>
      <c r="K392" s="14" t="str">
        <f t="array" ref="K392">IF(IFERROR(INDEX($O$2:$O$500,SMALL(IF(($A$2:$A$500=$L392),ROW($L$2:$R$500)),3)-1),"")&lt;&gt;0,IFERROR(INDEX($O$2:$O$500,SMALL(IF(($A$2:$A$500=$L392),ROW($L$2:$R$500)),3)-1),""),"")</f>
        <v/>
      </c>
      <c r="L392" t="s">
        <v>166</v>
      </c>
      <c r="M392" s="56" t="s">
        <v>166</v>
      </c>
      <c r="N392" s="56" t="s">
        <v>166</v>
      </c>
      <c r="O392" s="56" t="s">
        <v>166</v>
      </c>
      <c r="P392" s="56" t="s">
        <v>166</v>
      </c>
      <c r="Q392" s="56" t="s">
        <v>166</v>
      </c>
      <c r="R392" s="56" t="s">
        <v>166</v>
      </c>
      <c r="S392" s="58"/>
    </row>
    <row r="393" spans="1:19" x14ac:dyDescent="0.2">
      <c r="A393" s="41" t="str">
        <f t="shared" si="48"/>
        <v/>
      </c>
      <c r="B393" s="44" t="str">
        <f t="shared" si="49"/>
        <v/>
      </c>
      <c r="C393" s="14" t="str">
        <f t="shared" si="50"/>
        <v/>
      </c>
      <c r="D393" s="51" t="str">
        <f t="shared" si="51"/>
        <v/>
      </c>
      <c r="E393" s="41" t="str">
        <f t="shared" si="52"/>
        <v/>
      </c>
      <c r="F393" s="41" t="str">
        <f t="shared" si="53"/>
        <v/>
      </c>
      <c r="G393" s="14" t="str">
        <f t="shared" si="54"/>
        <v/>
      </c>
      <c r="H393" s="41" t="str">
        <f t="shared" si="55"/>
        <v/>
      </c>
      <c r="I393" s="14" t="str">
        <f t="array" ref="I393">IF(IFERROR(INDEX($O$2:$O$500,SMALL(IF(($A$2:$A$500=$L393),ROW($L$2:$R$500)),1)-1),"")&lt;&gt;0,IFERROR(INDEX($O$2:$O$500,SMALL(IF(($A$2:$A$500=$L393),ROW($L$2:$R$500)),1)-1),""),"")</f>
        <v/>
      </c>
      <c r="J393" s="14" t="str">
        <f t="array" ref="J393">IF(IFERROR(INDEX($O$2:$O$500,SMALL(IF(($A$2:$A$500=$L393),ROW($L$2:$R$500)),2)-1),"")&lt;&gt;0,IFERROR(INDEX($O$2:$O$500,SMALL(IF(($A$2:$A$500=$L393),ROW($L$2:$R$500)),2)-1),""),"")</f>
        <v/>
      </c>
      <c r="K393" s="14" t="str">
        <f t="array" ref="K393">IF(IFERROR(INDEX($O$2:$O$500,SMALL(IF(($A$2:$A$500=$L393),ROW($L$2:$R$500)),3)-1),"")&lt;&gt;0,IFERROR(INDEX($O$2:$O$500,SMALL(IF(($A$2:$A$500=$L393),ROW($L$2:$R$500)),3)-1),""),"")</f>
        <v/>
      </c>
      <c r="L393" t="s">
        <v>166</v>
      </c>
      <c r="M393" s="56" t="s">
        <v>166</v>
      </c>
      <c r="N393" s="56" t="s">
        <v>166</v>
      </c>
      <c r="O393" s="56" t="s">
        <v>166</v>
      </c>
      <c r="P393" s="56" t="s">
        <v>166</v>
      </c>
      <c r="Q393" s="56" t="s">
        <v>166</v>
      </c>
      <c r="R393" s="56" t="s">
        <v>166</v>
      </c>
      <c r="S393" s="58"/>
    </row>
    <row r="394" spans="1:19" x14ac:dyDescent="0.2">
      <c r="A394" s="41" t="str">
        <f t="shared" si="48"/>
        <v/>
      </c>
      <c r="B394" s="44" t="str">
        <f t="shared" si="49"/>
        <v/>
      </c>
      <c r="C394" s="14" t="str">
        <f t="shared" si="50"/>
        <v/>
      </c>
      <c r="D394" s="51" t="str">
        <f t="shared" si="51"/>
        <v/>
      </c>
      <c r="E394" s="41" t="str">
        <f t="shared" si="52"/>
        <v/>
      </c>
      <c r="F394" s="41" t="str">
        <f t="shared" si="53"/>
        <v/>
      </c>
      <c r="G394" s="14" t="str">
        <f t="shared" si="54"/>
        <v/>
      </c>
      <c r="H394" s="41" t="str">
        <f t="shared" si="55"/>
        <v/>
      </c>
      <c r="I394" s="14" t="str">
        <f t="array" ref="I394">IF(IFERROR(INDEX($O$2:$O$500,SMALL(IF(($A$2:$A$500=$L394),ROW($L$2:$R$500)),1)-1),"")&lt;&gt;0,IFERROR(INDEX($O$2:$O$500,SMALL(IF(($A$2:$A$500=$L394),ROW($L$2:$R$500)),1)-1),""),"")</f>
        <v/>
      </c>
      <c r="J394" s="14" t="str">
        <f t="array" ref="J394">IF(IFERROR(INDEX($O$2:$O$500,SMALL(IF(($A$2:$A$500=$L394),ROW($L$2:$R$500)),2)-1),"")&lt;&gt;0,IFERROR(INDEX($O$2:$O$500,SMALL(IF(($A$2:$A$500=$L394),ROW($L$2:$R$500)),2)-1),""),"")</f>
        <v/>
      </c>
      <c r="K394" s="14" t="str">
        <f t="array" ref="K394">IF(IFERROR(INDEX($O$2:$O$500,SMALL(IF(($A$2:$A$500=$L394),ROW($L$2:$R$500)),3)-1),"")&lt;&gt;0,IFERROR(INDEX($O$2:$O$500,SMALL(IF(($A$2:$A$500=$L394),ROW($L$2:$R$500)),3)-1),""),"")</f>
        <v/>
      </c>
      <c r="L394" t="s">
        <v>166</v>
      </c>
      <c r="M394" s="56" t="s">
        <v>166</v>
      </c>
      <c r="N394" s="56" t="s">
        <v>166</v>
      </c>
      <c r="O394" s="56" t="s">
        <v>166</v>
      </c>
      <c r="P394" s="56" t="s">
        <v>166</v>
      </c>
      <c r="Q394" s="56" t="s">
        <v>166</v>
      </c>
      <c r="R394" s="56" t="s">
        <v>166</v>
      </c>
      <c r="S394" s="58"/>
    </row>
    <row r="395" spans="1:19" x14ac:dyDescent="0.2">
      <c r="A395" s="41" t="str">
        <f t="shared" si="48"/>
        <v/>
      </c>
      <c r="B395" s="44" t="str">
        <f t="shared" si="49"/>
        <v/>
      </c>
      <c r="C395" s="14" t="str">
        <f t="shared" si="50"/>
        <v/>
      </c>
      <c r="D395" s="51" t="str">
        <f t="shared" si="51"/>
        <v/>
      </c>
      <c r="E395" s="41" t="str">
        <f t="shared" si="52"/>
        <v/>
      </c>
      <c r="F395" s="41" t="str">
        <f t="shared" si="53"/>
        <v/>
      </c>
      <c r="G395" s="14" t="str">
        <f t="shared" si="54"/>
        <v/>
      </c>
      <c r="H395" s="41" t="str">
        <f t="shared" si="55"/>
        <v/>
      </c>
      <c r="I395" s="14" t="str">
        <f t="array" ref="I395">IF(IFERROR(INDEX($O$2:$O$500,SMALL(IF(($A$2:$A$500=$L395),ROW($L$2:$R$500)),1)-1),"")&lt;&gt;0,IFERROR(INDEX($O$2:$O$500,SMALL(IF(($A$2:$A$500=$L395),ROW($L$2:$R$500)),1)-1),""),"")</f>
        <v/>
      </c>
      <c r="J395" s="14" t="str">
        <f t="array" ref="J395">IF(IFERROR(INDEX($O$2:$O$500,SMALL(IF(($A$2:$A$500=$L395),ROW($L$2:$R$500)),2)-1),"")&lt;&gt;0,IFERROR(INDEX($O$2:$O$500,SMALL(IF(($A$2:$A$500=$L395),ROW($L$2:$R$500)),2)-1),""),"")</f>
        <v/>
      </c>
      <c r="K395" s="14" t="str">
        <f t="array" ref="K395">IF(IFERROR(INDEX($O$2:$O$500,SMALL(IF(($A$2:$A$500=$L395),ROW($L$2:$R$500)),3)-1),"")&lt;&gt;0,IFERROR(INDEX($O$2:$O$500,SMALL(IF(($A$2:$A$500=$L395),ROW($L$2:$R$500)),3)-1),""),"")</f>
        <v/>
      </c>
      <c r="L395" t="s">
        <v>166</v>
      </c>
      <c r="M395" s="56" t="s">
        <v>166</v>
      </c>
      <c r="N395" s="56" t="s">
        <v>166</v>
      </c>
      <c r="O395" s="56" t="s">
        <v>166</v>
      </c>
      <c r="P395" s="56" t="s">
        <v>166</v>
      </c>
      <c r="Q395" s="56" t="s">
        <v>166</v>
      </c>
      <c r="R395" s="56" t="s">
        <v>166</v>
      </c>
      <c r="S395" s="58"/>
    </row>
    <row r="396" spans="1:19" x14ac:dyDescent="0.2">
      <c r="A396" s="41" t="str">
        <f t="shared" si="48"/>
        <v/>
      </c>
      <c r="B396" s="44" t="str">
        <f t="shared" si="49"/>
        <v/>
      </c>
      <c r="C396" s="14" t="str">
        <f t="shared" si="50"/>
        <v/>
      </c>
      <c r="D396" s="51" t="str">
        <f t="shared" si="51"/>
        <v/>
      </c>
      <c r="E396" s="41" t="str">
        <f t="shared" si="52"/>
        <v/>
      </c>
      <c r="F396" s="41" t="str">
        <f t="shared" si="53"/>
        <v/>
      </c>
      <c r="G396" s="14" t="str">
        <f t="shared" si="54"/>
        <v/>
      </c>
      <c r="H396" s="41" t="str">
        <f t="shared" si="55"/>
        <v/>
      </c>
      <c r="I396" s="14" t="str">
        <f t="array" ref="I396">IF(IFERROR(INDEX($O$2:$O$500,SMALL(IF(($A$2:$A$500=$L396),ROW($L$2:$R$500)),1)-1),"")&lt;&gt;0,IFERROR(INDEX($O$2:$O$500,SMALL(IF(($A$2:$A$500=$L396),ROW($L$2:$R$500)),1)-1),""),"")</f>
        <v/>
      </c>
      <c r="J396" s="14" t="str">
        <f t="array" ref="J396">IF(IFERROR(INDEX($O$2:$O$500,SMALL(IF(($A$2:$A$500=$L396),ROW($L$2:$R$500)),2)-1),"")&lt;&gt;0,IFERROR(INDEX($O$2:$O$500,SMALL(IF(($A$2:$A$500=$L396),ROW($L$2:$R$500)),2)-1),""),"")</f>
        <v/>
      </c>
      <c r="K396" s="14" t="str">
        <f t="array" ref="K396">IF(IFERROR(INDEX($O$2:$O$500,SMALL(IF(($A$2:$A$500=$L396),ROW($L$2:$R$500)),3)-1),"")&lt;&gt;0,IFERROR(INDEX($O$2:$O$500,SMALL(IF(($A$2:$A$500=$L396),ROW($L$2:$R$500)),3)-1),""),"")</f>
        <v/>
      </c>
      <c r="L396" t="s">
        <v>166</v>
      </c>
      <c r="M396" s="56" t="s">
        <v>166</v>
      </c>
      <c r="N396" s="56" t="s">
        <v>166</v>
      </c>
      <c r="O396" s="56" t="s">
        <v>166</v>
      </c>
      <c r="P396" s="56" t="s">
        <v>166</v>
      </c>
      <c r="Q396" s="56" t="s">
        <v>166</v>
      </c>
      <c r="R396" s="56" t="s">
        <v>166</v>
      </c>
      <c r="S396" s="58"/>
    </row>
    <row r="397" spans="1:19" x14ac:dyDescent="0.2">
      <c r="A397" s="41" t="str">
        <f t="shared" si="48"/>
        <v/>
      </c>
      <c r="B397" s="44" t="str">
        <f t="shared" si="49"/>
        <v/>
      </c>
      <c r="C397" s="14" t="str">
        <f t="shared" si="50"/>
        <v/>
      </c>
      <c r="D397" s="51" t="str">
        <f t="shared" si="51"/>
        <v/>
      </c>
      <c r="E397" s="41" t="str">
        <f t="shared" si="52"/>
        <v/>
      </c>
      <c r="F397" s="41" t="str">
        <f t="shared" si="53"/>
        <v/>
      </c>
      <c r="G397" s="14" t="str">
        <f t="shared" si="54"/>
        <v/>
      </c>
      <c r="H397" s="41" t="str">
        <f t="shared" si="55"/>
        <v/>
      </c>
      <c r="I397" s="14" t="str">
        <f t="array" ref="I397">IF(IFERROR(INDEX($O$2:$O$500,SMALL(IF(($A$2:$A$500=$L397),ROW($L$2:$R$500)),1)-1),"")&lt;&gt;0,IFERROR(INDEX($O$2:$O$500,SMALL(IF(($A$2:$A$500=$L397),ROW($L$2:$R$500)),1)-1),""),"")</f>
        <v/>
      </c>
      <c r="J397" s="14" t="str">
        <f t="array" ref="J397">IF(IFERROR(INDEX($O$2:$O$500,SMALL(IF(($A$2:$A$500=$L397),ROW($L$2:$R$500)),2)-1),"")&lt;&gt;0,IFERROR(INDEX($O$2:$O$500,SMALL(IF(($A$2:$A$500=$L397),ROW($L$2:$R$500)),2)-1),""),"")</f>
        <v/>
      </c>
      <c r="K397" s="14" t="str">
        <f t="array" ref="K397">IF(IFERROR(INDEX($O$2:$O$500,SMALL(IF(($A$2:$A$500=$L397),ROW($L$2:$R$500)),3)-1),"")&lt;&gt;0,IFERROR(INDEX($O$2:$O$500,SMALL(IF(($A$2:$A$500=$L397),ROW($L$2:$R$500)),3)-1),""),"")</f>
        <v/>
      </c>
      <c r="L397" t="s">
        <v>166</v>
      </c>
      <c r="M397" s="56" t="s">
        <v>166</v>
      </c>
      <c r="N397" s="56" t="s">
        <v>166</v>
      </c>
      <c r="O397" s="56" t="s">
        <v>166</v>
      </c>
      <c r="P397" s="56" t="s">
        <v>166</v>
      </c>
      <c r="Q397" s="56" t="s">
        <v>166</v>
      </c>
      <c r="R397" s="56" t="s">
        <v>166</v>
      </c>
      <c r="S397" s="58"/>
    </row>
    <row r="398" spans="1:19" x14ac:dyDescent="0.2">
      <c r="A398" s="41" t="str">
        <f t="shared" si="48"/>
        <v/>
      </c>
      <c r="B398" s="44" t="str">
        <f t="shared" si="49"/>
        <v/>
      </c>
      <c r="C398" s="14" t="str">
        <f t="shared" si="50"/>
        <v/>
      </c>
      <c r="D398" s="51" t="str">
        <f t="shared" si="51"/>
        <v/>
      </c>
      <c r="E398" s="41" t="str">
        <f t="shared" si="52"/>
        <v/>
      </c>
      <c r="F398" s="41" t="str">
        <f t="shared" si="53"/>
        <v/>
      </c>
      <c r="G398" s="14" t="str">
        <f t="shared" si="54"/>
        <v/>
      </c>
      <c r="H398" s="41" t="str">
        <f t="shared" si="55"/>
        <v/>
      </c>
      <c r="I398" s="14" t="str">
        <f t="array" ref="I398">IF(IFERROR(INDEX($O$2:$O$500,SMALL(IF(($A$2:$A$500=$L398),ROW($L$2:$R$500)),1)-1),"")&lt;&gt;0,IFERROR(INDEX($O$2:$O$500,SMALL(IF(($A$2:$A$500=$L398),ROW($L$2:$R$500)),1)-1),""),"")</f>
        <v/>
      </c>
      <c r="J398" s="14" t="str">
        <f t="array" ref="J398">IF(IFERROR(INDEX($O$2:$O$500,SMALL(IF(($A$2:$A$500=$L398),ROW($L$2:$R$500)),2)-1),"")&lt;&gt;0,IFERROR(INDEX($O$2:$O$500,SMALL(IF(($A$2:$A$500=$L398),ROW($L$2:$R$500)),2)-1),""),"")</f>
        <v/>
      </c>
      <c r="K398" s="14" t="str">
        <f t="array" ref="K398">IF(IFERROR(INDEX($O$2:$O$500,SMALL(IF(($A$2:$A$500=$L398),ROW($L$2:$R$500)),3)-1),"")&lt;&gt;0,IFERROR(INDEX($O$2:$O$500,SMALL(IF(($A$2:$A$500=$L398),ROW($L$2:$R$500)),3)-1),""),"")</f>
        <v/>
      </c>
      <c r="L398" t="s">
        <v>166</v>
      </c>
      <c r="M398" s="56" t="s">
        <v>166</v>
      </c>
      <c r="N398" s="56" t="s">
        <v>166</v>
      </c>
      <c r="O398" s="56" t="s">
        <v>166</v>
      </c>
      <c r="P398" s="56" t="s">
        <v>166</v>
      </c>
      <c r="Q398" s="56" t="s">
        <v>166</v>
      </c>
      <c r="R398" s="56" t="s">
        <v>166</v>
      </c>
      <c r="S398" s="58"/>
    </row>
    <row r="399" spans="1:19" x14ac:dyDescent="0.2">
      <c r="A399" s="41" t="str">
        <f t="shared" si="48"/>
        <v/>
      </c>
      <c r="B399" s="44" t="str">
        <f t="shared" si="49"/>
        <v/>
      </c>
      <c r="C399" s="14" t="str">
        <f t="shared" si="50"/>
        <v/>
      </c>
      <c r="D399" s="51" t="str">
        <f t="shared" si="51"/>
        <v/>
      </c>
      <c r="E399" s="41" t="str">
        <f t="shared" si="52"/>
        <v/>
      </c>
      <c r="F399" s="41" t="str">
        <f t="shared" si="53"/>
        <v/>
      </c>
      <c r="G399" s="14" t="str">
        <f t="shared" si="54"/>
        <v/>
      </c>
      <c r="H399" s="41" t="str">
        <f t="shared" si="55"/>
        <v/>
      </c>
      <c r="I399" s="14" t="str">
        <f t="array" ref="I399">IF(IFERROR(INDEX($O$2:$O$500,SMALL(IF(($A$2:$A$500=$L399),ROW($L$2:$R$500)),1)-1),"")&lt;&gt;0,IFERROR(INDEX($O$2:$O$500,SMALL(IF(($A$2:$A$500=$L399),ROW($L$2:$R$500)),1)-1),""),"")</f>
        <v/>
      </c>
      <c r="J399" s="14" t="str">
        <f t="array" ref="J399">IF(IFERROR(INDEX($O$2:$O$500,SMALL(IF(($A$2:$A$500=$L399),ROW($L$2:$R$500)),2)-1),"")&lt;&gt;0,IFERROR(INDEX($O$2:$O$500,SMALL(IF(($A$2:$A$500=$L399),ROW($L$2:$R$500)),2)-1),""),"")</f>
        <v/>
      </c>
      <c r="K399" s="14" t="str">
        <f t="array" ref="K399">IF(IFERROR(INDEX($O$2:$O$500,SMALL(IF(($A$2:$A$500=$L399),ROW($L$2:$R$500)),3)-1),"")&lt;&gt;0,IFERROR(INDEX($O$2:$O$500,SMALL(IF(($A$2:$A$500=$L399),ROW($L$2:$R$500)),3)-1),""),"")</f>
        <v/>
      </c>
      <c r="L399" t="s">
        <v>166</v>
      </c>
      <c r="M399" s="56" t="s">
        <v>166</v>
      </c>
      <c r="N399" s="56" t="s">
        <v>166</v>
      </c>
      <c r="O399" s="56" t="s">
        <v>166</v>
      </c>
      <c r="P399" s="56" t="s">
        <v>166</v>
      </c>
      <c r="Q399" s="56" t="s">
        <v>166</v>
      </c>
      <c r="R399" s="56" t="s">
        <v>166</v>
      </c>
      <c r="S399" s="58"/>
    </row>
    <row r="400" spans="1:19" x14ac:dyDescent="0.2">
      <c r="A400" s="41" t="str">
        <f t="shared" si="48"/>
        <v/>
      </c>
      <c r="B400" s="44" t="str">
        <f t="shared" si="49"/>
        <v/>
      </c>
      <c r="C400" s="14" t="str">
        <f t="shared" si="50"/>
        <v/>
      </c>
      <c r="D400" s="51" t="str">
        <f t="shared" si="51"/>
        <v/>
      </c>
      <c r="E400" s="41" t="str">
        <f t="shared" si="52"/>
        <v/>
      </c>
      <c r="F400" s="41" t="str">
        <f t="shared" si="53"/>
        <v/>
      </c>
      <c r="G400" s="14" t="str">
        <f t="shared" si="54"/>
        <v/>
      </c>
      <c r="H400" s="41" t="str">
        <f t="shared" si="55"/>
        <v/>
      </c>
      <c r="I400" s="14" t="str">
        <f t="array" ref="I400">IF(IFERROR(INDEX($O$2:$O$500,SMALL(IF(($A$2:$A$500=$L400),ROW($L$2:$R$500)),1)-1),"")&lt;&gt;0,IFERROR(INDEX($O$2:$O$500,SMALL(IF(($A$2:$A$500=$L400),ROW($L$2:$R$500)),1)-1),""),"")</f>
        <v/>
      </c>
      <c r="J400" s="14" t="str">
        <f t="array" ref="J400">IF(IFERROR(INDEX($O$2:$O$500,SMALL(IF(($A$2:$A$500=$L400),ROW($L$2:$R$500)),2)-1),"")&lt;&gt;0,IFERROR(INDEX($O$2:$O$500,SMALL(IF(($A$2:$A$500=$L400),ROW($L$2:$R$500)),2)-1),""),"")</f>
        <v/>
      </c>
      <c r="K400" s="14" t="str">
        <f t="array" ref="K400">IF(IFERROR(INDEX($O$2:$O$500,SMALL(IF(($A$2:$A$500=$L400),ROW($L$2:$R$500)),3)-1),"")&lt;&gt;0,IFERROR(INDEX($O$2:$O$500,SMALL(IF(($A$2:$A$500=$L400),ROW($L$2:$R$500)),3)-1),""),"")</f>
        <v/>
      </c>
      <c r="L400" t="s">
        <v>166</v>
      </c>
      <c r="M400" s="56" t="s">
        <v>166</v>
      </c>
      <c r="N400" s="56" t="s">
        <v>166</v>
      </c>
      <c r="O400" s="56" t="s">
        <v>166</v>
      </c>
      <c r="P400" s="56" t="s">
        <v>166</v>
      </c>
      <c r="Q400" s="56" t="s">
        <v>166</v>
      </c>
      <c r="R400" s="56" t="s">
        <v>166</v>
      </c>
      <c r="S400" s="58"/>
    </row>
    <row r="401" spans="1:19" x14ac:dyDescent="0.2">
      <c r="A401" s="41" t="str">
        <f t="shared" si="48"/>
        <v/>
      </c>
      <c r="B401" s="44" t="str">
        <f t="shared" si="49"/>
        <v/>
      </c>
      <c r="C401" s="14" t="str">
        <f t="shared" si="50"/>
        <v/>
      </c>
      <c r="D401" s="51" t="str">
        <f t="shared" si="51"/>
        <v/>
      </c>
      <c r="E401" s="41" t="str">
        <f t="shared" si="52"/>
        <v/>
      </c>
      <c r="F401" s="41" t="str">
        <f t="shared" si="53"/>
        <v/>
      </c>
      <c r="G401" s="14" t="str">
        <f t="shared" si="54"/>
        <v/>
      </c>
      <c r="H401" s="41" t="str">
        <f t="shared" si="55"/>
        <v/>
      </c>
      <c r="I401" s="14" t="str">
        <f t="array" ref="I401">IF(IFERROR(INDEX($O$2:$O$500,SMALL(IF(($A$2:$A$500=$L401),ROW($L$2:$R$500)),1)-1),"")&lt;&gt;0,IFERROR(INDEX($O$2:$O$500,SMALL(IF(($A$2:$A$500=$L401),ROW($L$2:$R$500)),1)-1),""),"")</f>
        <v/>
      </c>
      <c r="J401" s="14" t="str">
        <f t="array" ref="J401">IF(IFERROR(INDEX($O$2:$O$500,SMALL(IF(($A$2:$A$500=$L401),ROW($L$2:$R$500)),2)-1),"")&lt;&gt;0,IFERROR(INDEX($O$2:$O$500,SMALL(IF(($A$2:$A$500=$L401),ROW($L$2:$R$500)),2)-1),""),"")</f>
        <v/>
      </c>
      <c r="K401" s="14" t="str">
        <f t="array" ref="K401">IF(IFERROR(INDEX($O$2:$O$500,SMALL(IF(($A$2:$A$500=$L401),ROW($L$2:$R$500)),3)-1),"")&lt;&gt;0,IFERROR(INDEX($O$2:$O$500,SMALL(IF(($A$2:$A$500=$L401),ROW($L$2:$R$500)),3)-1),""),"")</f>
        <v/>
      </c>
      <c r="L401" t="s">
        <v>166</v>
      </c>
      <c r="M401" s="56" t="s">
        <v>166</v>
      </c>
      <c r="N401" s="56" t="s">
        <v>166</v>
      </c>
      <c r="O401" s="56" t="s">
        <v>166</v>
      </c>
      <c r="P401" s="56" t="s">
        <v>166</v>
      </c>
      <c r="Q401" s="56" t="s">
        <v>166</v>
      </c>
      <c r="R401" s="56" t="s">
        <v>166</v>
      </c>
      <c r="S401" s="58"/>
    </row>
    <row r="402" spans="1:19" x14ac:dyDescent="0.2">
      <c r="A402" s="41" t="str">
        <f t="shared" si="48"/>
        <v/>
      </c>
      <c r="B402" s="44" t="str">
        <f t="shared" si="49"/>
        <v/>
      </c>
      <c r="C402" s="14" t="str">
        <f t="shared" si="50"/>
        <v/>
      </c>
      <c r="D402" s="51" t="str">
        <f t="shared" si="51"/>
        <v/>
      </c>
      <c r="E402" s="41" t="str">
        <f t="shared" si="52"/>
        <v/>
      </c>
      <c r="F402" s="41" t="str">
        <f t="shared" si="53"/>
        <v/>
      </c>
      <c r="G402" s="14" t="str">
        <f t="shared" si="54"/>
        <v/>
      </c>
      <c r="H402" s="41" t="str">
        <f t="shared" si="55"/>
        <v/>
      </c>
      <c r="I402" s="14" t="str">
        <f t="array" ref="I402">IF(IFERROR(INDEX($O$2:$O$500,SMALL(IF(($A$2:$A$500=$L402),ROW($L$2:$R$500)),1)-1),"")&lt;&gt;0,IFERROR(INDEX($O$2:$O$500,SMALL(IF(($A$2:$A$500=$L402),ROW($L$2:$R$500)),1)-1),""),"")</f>
        <v/>
      </c>
      <c r="J402" s="14" t="str">
        <f t="array" ref="J402">IF(IFERROR(INDEX($O$2:$O$500,SMALL(IF(($A$2:$A$500=$L402),ROW($L$2:$R$500)),2)-1),"")&lt;&gt;0,IFERROR(INDEX($O$2:$O$500,SMALL(IF(($A$2:$A$500=$L402),ROW($L$2:$R$500)),2)-1),""),"")</f>
        <v/>
      </c>
      <c r="K402" s="14" t="str">
        <f t="array" ref="K402">IF(IFERROR(INDEX($O$2:$O$500,SMALL(IF(($A$2:$A$500=$L402),ROW($L$2:$R$500)),3)-1),"")&lt;&gt;0,IFERROR(INDEX($O$2:$O$500,SMALL(IF(($A$2:$A$500=$L402),ROW($L$2:$R$500)),3)-1),""),"")</f>
        <v/>
      </c>
      <c r="L402" t="s">
        <v>166</v>
      </c>
      <c r="M402" s="56" t="s">
        <v>166</v>
      </c>
      <c r="N402" s="56" t="s">
        <v>166</v>
      </c>
      <c r="O402" s="56" t="s">
        <v>166</v>
      </c>
      <c r="P402" s="56" t="s">
        <v>166</v>
      </c>
      <c r="Q402" s="56" t="s">
        <v>166</v>
      </c>
      <c r="R402" s="56" t="s">
        <v>166</v>
      </c>
      <c r="S402" s="58"/>
    </row>
    <row r="403" spans="1:19" x14ac:dyDescent="0.2">
      <c r="A403" s="41" t="str">
        <f t="shared" si="48"/>
        <v/>
      </c>
      <c r="B403" s="44" t="str">
        <f t="shared" si="49"/>
        <v/>
      </c>
      <c r="C403" s="14" t="str">
        <f t="shared" si="50"/>
        <v/>
      </c>
      <c r="D403" s="51" t="str">
        <f t="shared" si="51"/>
        <v/>
      </c>
      <c r="E403" s="41" t="str">
        <f t="shared" si="52"/>
        <v/>
      </c>
      <c r="F403" s="41" t="str">
        <f t="shared" si="53"/>
        <v/>
      </c>
      <c r="G403" s="14" t="str">
        <f t="shared" si="54"/>
        <v/>
      </c>
      <c r="H403" s="41" t="str">
        <f t="shared" si="55"/>
        <v/>
      </c>
      <c r="I403" s="14" t="str">
        <f t="array" ref="I403">IF(IFERROR(INDEX($O$2:$O$500,SMALL(IF(($A$2:$A$500=$L403),ROW($L$2:$R$500)),1)-1),"")&lt;&gt;0,IFERROR(INDEX($O$2:$O$500,SMALL(IF(($A$2:$A$500=$L403),ROW($L$2:$R$500)),1)-1),""),"")</f>
        <v/>
      </c>
      <c r="J403" s="14" t="str">
        <f t="array" ref="J403">IF(IFERROR(INDEX($O$2:$O$500,SMALL(IF(($A$2:$A$500=$L403),ROW($L$2:$R$500)),2)-1),"")&lt;&gt;0,IFERROR(INDEX($O$2:$O$500,SMALL(IF(($A$2:$A$500=$L403),ROW($L$2:$R$500)),2)-1),""),"")</f>
        <v/>
      </c>
      <c r="K403" s="14" t="str">
        <f t="array" ref="K403">IF(IFERROR(INDEX($O$2:$O$500,SMALL(IF(($A$2:$A$500=$L403),ROW($L$2:$R$500)),3)-1),"")&lt;&gt;0,IFERROR(INDEX($O$2:$O$500,SMALL(IF(($A$2:$A$500=$L403),ROW($L$2:$R$500)),3)-1),""),"")</f>
        <v/>
      </c>
      <c r="L403" t="s">
        <v>166</v>
      </c>
      <c r="M403" s="56" t="s">
        <v>166</v>
      </c>
      <c r="N403" s="56" t="s">
        <v>166</v>
      </c>
      <c r="O403" s="56" t="s">
        <v>166</v>
      </c>
      <c r="P403" s="56" t="s">
        <v>166</v>
      </c>
      <c r="Q403" s="56" t="s">
        <v>166</v>
      </c>
      <c r="R403" s="56" t="s">
        <v>166</v>
      </c>
      <c r="S403" s="58"/>
    </row>
    <row r="404" spans="1:19" x14ac:dyDescent="0.2">
      <c r="A404" s="41" t="str">
        <f t="shared" si="48"/>
        <v/>
      </c>
      <c r="B404" s="44" t="str">
        <f t="shared" si="49"/>
        <v/>
      </c>
      <c r="C404" s="14" t="str">
        <f t="shared" si="50"/>
        <v/>
      </c>
      <c r="D404" s="51" t="str">
        <f t="shared" si="51"/>
        <v/>
      </c>
      <c r="E404" s="41" t="str">
        <f t="shared" si="52"/>
        <v/>
      </c>
      <c r="F404" s="41" t="str">
        <f t="shared" si="53"/>
        <v/>
      </c>
      <c r="G404" s="14" t="str">
        <f t="shared" si="54"/>
        <v/>
      </c>
      <c r="H404" s="41" t="str">
        <f t="shared" si="55"/>
        <v/>
      </c>
      <c r="I404" s="14" t="str">
        <f t="array" ref="I404">IF(IFERROR(INDEX($O$2:$O$500,SMALL(IF(($A$2:$A$500=$L404),ROW($L$2:$R$500)),1)-1),"")&lt;&gt;0,IFERROR(INDEX($O$2:$O$500,SMALL(IF(($A$2:$A$500=$L404),ROW($L$2:$R$500)),1)-1),""),"")</f>
        <v/>
      </c>
      <c r="J404" s="14" t="str">
        <f t="array" ref="J404">IF(IFERROR(INDEX($O$2:$O$500,SMALL(IF(($A$2:$A$500=$L404),ROW($L$2:$R$500)),2)-1),"")&lt;&gt;0,IFERROR(INDEX($O$2:$O$500,SMALL(IF(($A$2:$A$500=$L404),ROW($L$2:$R$500)),2)-1),""),"")</f>
        <v/>
      </c>
      <c r="K404" s="14" t="str">
        <f t="array" ref="K404">IF(IFERROR(INDEX($O$2:$O$500,SMALL(IF(($A$2:$A$500=$L404),ROW($L$2:$R$500)),3)-1),"")&lt;&gt;0,IFERROR(INDEX($O$2:$O$500,SMALL(IF(($A$2:$A$500=$L404),ROW($L$2:$R$500)),3)-1),""),"")</f>
        <v/>
      </c>
      <c r="L404" t="s">
        <v>166</v>
      </c>
      <c r="M404" s="56" t="s">
        <v>166</v>
      </c>
      <c r="N404" s="56" t="s">
        <v>166</v>
      </c>
      <c r="O404" s="56" t="s">
        <v>166</v>
      </c>
      <c r="P404" s="56" t="s">
        <v>166</v>
      </c>
      <c r="Q404" s="56" t="s">
        <v>166</v>
      </c>
      <c r="R404" s="56" t="s">
        <v>166</v>
      </c>
      <c r="S404" s="58"/>
    </row>
    <row r="405" spans="1:19" x14ac:dyDescent="0.2">
      <c r="A405" s="41" t="str">
        <f t="shared" si="48"/>
        <v/>
      </c>
      <c r="B405" s="44" t="str">
        <f t="shared" si="49"/>
        <v/>
      </c>
      <c r="C405" s="14" t="str">
        <f t="shared" si="50"/>
        <v/>
      </c>
      <c r="D405" s="51" t="str">
        <f t="shared" si="51"/>
        <v/>
      </c>
      <c r="E405" s="41" t="str">
        <f t="shared" si="52"/>
        <v/>
      </c>
      <c r="F405" s="41" t="str">
        <f t="shared" si="53"/>
        <v/>
      </c>
      <c r="G405" s="14" t="str">
        <f t="shared" si="54"/>
        <v/>
      </c>
      <c r="H405" s="41" t="str">
        <f t="shared" si="55"/>
        <v/>
      </c>
      <c r="I405" s="14" t="str">
        <f t="array" ref="I405">IF(IFERROR(INDEX($O$2:$O$500,SMALL(IF(($A$2:$A$500=$L405),ROW($L$2:$R$500)),1)-1),"")&lt;&gt;0,IFERROR(INDEX($O$2:$O$500,SMALL(IF(($A$2:$A$500=$L405),ROW($L$2:$R$500)),1)-1),""),"")</f>
        <v/>
      </c>
      <c r="J405" s="14" t="str">
        <f t="array" ref="J405">IF(IFERROR(INDEX($O$2:$O$500,SMALL(IF(($A$2:$A$500=$L405),ROW($L$2:$R$500)),2)-1),"")&lt;&gt;0,IFERROR(INDEX($O$2:$O$500,SMALL(IF(($A$2:$A$500=$L405),ROW($L$2:$R$500)),2)-1),""),"")</f>
        <v/>
      </c>
      <c r="K405" s="14" t="str">
        <f t="array" ref="K405">IF(IFERROR(INDEX($O$2:$O$500,SMALL(IF(($A$2:$A$500=$L405),ROW($L$2:$R$500)),3)-1),"")&lt;&gt;0,IFERROR(INDEX($O$2:$O$500,SMALL(IF(($A$2:$A$500=$L405),ROW($L$2:$R$500)),3)-1),""),"")</f>
        <v/>
      </c>
      <c r="L405" t="s">
        <v>166</v>
      </c>
      <c r="M405" s="56" t="s">
        <v>166</v>
      </c>
      <c r="N405" s="56" t="s">
        <v>166</v>
      </c>
      <c r="O405" s="56" t="s">
        <v>166</v>
      </c>
      <c r="P405" s="56" t="s">
        <v>166</v>
      </c>
      <c r="Q405" s="56" t="s">
        <v>166</v>
      </c>
      <c r="R405" s="56" t="s">
        <v>166</v>
      </c>
      <c r="S405" s="58"/>
    </row>
    <row r="406" spans="1:19" x14ac:dyDescent="0.2">
      <c r="A406" s="41" t="str">
        <f t="shared" si="48"/>
        <v/>
      </c>
      <c r="B406" s="44" t="str">
        <f t="shared" si="49"/>
        <v/>
      </c>
      <c r="C406" s="14" t="str">
        <f t="shared" si="50"/>
        <v/>
      </c>
      <c r="D406" s="51" t="str">
        <f t="shared" si="51"/>
        <v/>
      </c>
      <c r="E406" s="41" t="str">
        <f t="shared" si="52"/>
        <v/>
      </c>
      <c r="F406" s="41" t="str">
        <f t="shared" si="53"/>
        <v/>
      </c>
      <c r="G406" s="14" t="str">
        <f t="shared" si="54"/>
        <v/>
      </c>
      <c r="H406" s="41" t="str">
        <f t="shared" si="55"/>
        <v/>
      </c>
      <c r="I406" s="14" t="str">
        <f t="array" ref="I406">IF(IFERROR(INDEX($O$2:$O$500,SMALL(IF(($A$2:$A$500=$L406),ROW($L$2:$R$500)),1)-1),"")&lt;&gt;0,IFERROR(INDEX($O$2:$O$500,SMALL(IF(($A$2:$A$500=$L406),ROW($L$2:$R$500)),1)-1),""),"")</f>
        <v/>
      </c>
      <c r="J406" s="14" t="str">
        <f t="array" ref="J406">IF(IFERROR(INDEX($O$2:$O$500,SMALL(IF(($A$2:$A$500=$L406),ROW($L$2:$R$500)),2)-1),"")&lt;&gt;0,IFERROR(INDEX($O$2:$O$500,SMALL(IF(($A$2:$A$500=$L406),ROW($L$2:$R$500)),2)-1),""),"")</f>
        <v/>
      </c>
      <c r="K406" s="14" t="str">
        <f t="array" ref="K406">IF(IFERROR(INDEX($O$2:$O$500,SMALL(IF(($A$2:$A$500=$L406),ROW($L$2:$R$500)),3)-1),"")&lt;&gt;0,IFERROR(INDEX($O$2:$O$500,SMALL(IF(($A$2:$A$500=$L406),ROW($L$2:$R$500)),3)-1),""),"")</f>
        <v/>
      </c>
      <c r="L406" t="s">
        <v>166</v>
      </c>
      <c r="M406" s="56" t="s">
        <v>166</v>
      </c>
      <c r="N406" s="56" t="s">
        <v>166</v>
      </c>
      <c r="O406" s="56" t="s">
        <v>166</v>
      </c>
      <c r="P406" s="56" t="s">
        <v>166</v>
      </c>
      <c r="Q406" s="56" t="s">
        <v>166</v>
      </c>
      <c r="R406" s="56" t="s">
        <v>166</v>
      </c>
      <c r="S406" s="58"/>
    </row>
    <row r="407" spans="1:19" x14ac:dyDescent="0.2">
      <c r="A407" s="41" t="str">
        <f t="shared" si="48"/>
        <v/>
      </c>
      <c r="B407" s="44" t="str">
        <f t="shared" si="49"/>
        <v/>
      </c>
      <c r="C407" s="14" t="str">
        <f t="shared" si="50"/>
        <v/>
      </c>
      <c r="D407" s="51" t="str">
        <f t="shared" si="51"/>
        <v/>
      </c>
      <c r="E407" s="41" t="str">
        <f t="shared" si="52"/>
        <v/>
      </c>
      <c r="F407" s="41" t="str">
        <f t="shared" si="53"/>
        <v/>
      </c>
      <c r="G407" s="14" t="str">
        <f t="shared" si="54"/>
        <v/>
      </c>
      <c r="H407" s="41" t="str">
        <f t="shared" si="55"/>
        <v/>
      </c>
      <c r="I407" s="14" t="str">
        <f t="array" ref="I407">IF(IFERROR(INDEX($O$2:$O$500,SMALL(IF(($A$2:$A$500=$L407),ROW($L$2:$R$500)),1)-1),"")&lt;&gt;0,IFERROR(INDEX($O$2:$O$500,SMALL(IF(($A$2:$A$500=$L407),ROW($L$2:$R$500)),1)-1),""),"")</f>
        <v/>
      </c>
      <c r="J407" s="14" t="str">
        <f t="array" ref="J407">IF(IFERROR(INDEX($O$2:$O$500,SMALL(IF(($A$2:$A$500=$L407),ROW($L$2:$R$500)),2)-1),"")&lt;&gt;0,IFERROR(INDEX($O$2:$O$500,SMALL(IF(($A$2:$A$500=$L407),ROW($L$2:$R$500)),2)-1),""),"")</f>
        <v/>
      </c>
      <c r="K407" s="14" t="str">
        <f t="array" ref="K407">IF(IFERROR(INDEX($O$2:$O$500,SMALL(IF(($A$2:$A$500=$L407),ROW($L$2:$R$500)),3)-1),"")&lt;&gt;0,IFERROR(INDEX($O$2:$O$500,SMALL(IF(($A$2:$A$500=$L407),ROW($L$2:$R$500)),3)-1),""),"")</f>
        <v/>
      </c>
      <c r="L407" t="s">
        <v>166</v>
      </c>
      <c r="M407" s="56" t="s">
        <v>166</v>
      </c>
      <c r="N407" s="56" t="s">
        <v>166</v>
      </c>
      <c r="O407" s="56" t="s">
        <v>166</v>
      </c>
      <c r="P407" s="56" t="s">
        <v>166</v>
      </c>
      <c r="Q407" s="56" t="s">
        <v>166</v>
      </c>
      <c r="R407" s="56" t="s">
        <v>166</v>
      </c>
      <c r="S407" s="58"/>
    </row>
    <row r="408" spans="1:19" x14ac:dyDescent="0.2">
      <c r="A408" s="41" t="str">
        <f t="shared" si="48"/>
        <v/>
      </c>
      <c r="B408" s="44" t="str">
        <f t="shared" si="49"/>
        <v/>
      </c>
      <c r="C408" s="14" t="str">
        <f t="shared" si="50"/>
        <v/>
      </c>
      <c r="D408" s="51" t="str">
        <f t="shared" si="51"/>
        <v/>
      </c>
      <c r="E408" s="41" t="str">
        <f t="shared" si="52"/>
        <v/>
      </c>
      <c r="F408" s="41" t="str">
        <f t="shared" si="53"/>
        <v/>
      </c>
      <c r="G408" s="14" t="str">
        <f t="shared" si="54"/>
        <v/>
      </c>
      <c r="H408" s="41" t="str">
        <f t="shared" si="55"/>
        <v/>
      </c>
      <c r="I408" s="14" t="str">
        <f t="array" ref="I408">IF(IFERROR(INDEX($O$2:$O$500,SMALL(IF(($A$2:$A$500=$L408),ROW($L$2:$R$500)),1)-1),"")&lt;&gt;0,IFERROR(INDEX($O$2:$O$500,SMALL(IF(($A$2:$A$500=$L408),ROW($L$2:$R$500)),1)-1),""),"")</f>
        <v/>
      </c>
      <c r="J408" s="14" t="str">
        <f t="array" ref="J408">IF(IFERROR(INDEX($O$2:$O$500,SMALL(IF(($A$2:$A$500=$L408),ROW($L$2:$R$500)),2)-1),"")&lt;&gt;0,IFERROR(INDEX($O$2:$O$500,SMALL(IF(($A$2:$A$500=$L408),ROW($L$2:$R$500)),2)-1),""),"")</f>
        <v/>
      </c>
      <c r="K408" s="14" t="str">
        <f t="array" ref="K408">IF(IFERROR(INDEX($O$2:$O$500,SMALL(IF(($A$2:$A$500=$L408),ROW($L$2:$R$500)),3)-1),"")&lt;&gt;0,IFERROR(INDEX($O$2:$O$500,SMALL(IF(($A$2:$A$500=$L408),ROW($L$2:$R$500)),3)-1),""),"")</f>
        <v/>
      </c>
      <c r="L408" t="s">
        <v>166</v>
      </c>
      <c r="M408" s="56" t="s">
        <v>166</v>
      </c>
      <c r="N408" s="56" t="s">
        <v>166</v>
      </c>
      <c r="O408" s="56" t="s">
        <v>166</v>
      </c>
      <c r="P408" s="56" t="s">
        <v>166</v>
      </c>
      <c r="Q408" s="56" t="s">
        <v>166</v>
      </c>
      <c r="R408" s="56" t="s">
        <v>166</v>
      </c>
      <c r="S408" s="58"/>
    </row>
    <row r="409" spans="1:19" x14ac:dyDescent="0.2">
      <c r="A409" s="41" t="str">
        <f t="shared" si="48"/>
        <v/>
      </c>
      <c r="B409" s="44" t="str">
        <f t="shared" si="49"/>
        <v/>
      </c>
      <c r="C409" s="14" t="str">
        <f t="shared" si="50"/>
        <v/>
      </c>
      <c r="D409" s="51" t="str">
        <f t="shared" si="51"/>
        <v/>
      </c>
      <c r="E409" s="41" t="str">
        <f t="shared" si="52"/>
        <v/>
      </c>
      <c r="F409" s="41" t="str">
        <f t="shared" si="53"/>
        <v/>
      </c>
      <c r="G409" s="14" t="str">
        <f t="shared" si="54"/>
        <v/>
      </c>
      <c r="H409" s="41" t="str">
        <f t="shared" si="55"/>
        <v/>
      </c>
      <c r="I409" s="14" t="str">
        <f t="array" ref="I409">IF(IFERROR(INDEX($O$2:$O$500,SMALL(IF(($A$2:$A$500=$L409),ROW($L$2:$R$500)),1)-1),"")&lt;&gt;0,IFERROR(INDEX($O$2:$O$500,SMALL(IF(($A$2:$A$500=$L409),ROW($L$2:$R$500)),1)-1),""),"")</f>
        <v/>
      </c>
      <c r="J409" s="14" t="str">
        <f t="array" ref="J409">IF(IFERROR(INDEX($O$2:$O$500,SMALL(IF(($A$2:$A$500=$L409),ROW($L$2:$R$500)),2)-1),"")&lt;&gt;0,IFERROR(INDEX($O$2:$O$500,SMALL(IF(($A$2:$A$500=$L409),ROW($L$2:$R$500)),2)-1),""),"")</f>
        <v/>
      </c>
      <c r="K409" s="14" t="str">
        <f t="array" ref="K409">IF(IFERROR(INDEX($O$2:$O$500,SMALL(IF(($A$2:$A$500=$L409),ROW($L$2:$R$500)),3)-1),"")&lt;&gt;0,IFERROR(INDEX($O$2:$O$500,SMALL(IF(($A$2:$A$500=$L409),ROW($L$2:$R$500)),3)-1),""),"")</f>
        <v/>
      </c>
      <c r="L409" t="s">
        <v>166</v>
      </c>
      <c r="M409" s="56" t="s">
        <v>166</v>
      </c>
      <c r="N409" s="56" t="s">
        <v>166</v>
      </c>
      <c r="O409" s="56" t="s">
        <v>166</v>
      </c>
      <c r="P409" s="56" t="s">
        <v>166</v>
      </c>
      <c r="Q409" s="56" t="s">
        <v>166</v>
      </c>
      <c r="R409" s="56" t="s">
        <v>166</v>
      </c>
      <c r="S409" s="58"/>
    </row>
    <row r="410" spans="1:19" x14ac:dyDescent="0.2">
      <c r="A410" s="41" t="str">
        <f t="shared" si="48"/>
        <v/>
      </c>
      <c r="B410" s="44" t="str">
        <f t="shared" si="49"/>
        <v/>
      </c>
      <c r="C410" s="14" t="str">
        <f t="shared" si="50"/>
        <v/>
      </c>
      <c r="D410" s="51" t="str">
        <f t="shared" si="51"/>
        <v/>
      </c>
      <c r="E410" s="41" t="str">
        <f t="shared" si="52"/>
        <v/>
      </c>
      <c r="F410" s="41" t="str">
        <f t="shared" si="53"/>
        <v/>
      </c>
      <c r="G410" s="14" t="str">
        <f t="shared" si="54"/>
        <v/>
      </c>
      <c r="H410" s="41" t="str">
        <f t="shared" si="55"/>
        <v/>
      </c>
      <c r="I410" s="14" t="str">
        <f t="array" ref="I410">IF(IFERROR(INDEX($O$2:$O$500,SMALL(IF(($A$2:$A$500=$L410),ROW($L$2:$R$500)),1)-1),"")&lt;&gt;0,IFERROR(INDEX($O$2:$O$500,SMALL(IF(($A$2:$A$500=$L410),ROW($L$2:$R$500)),1)-1),""),"")</f>
        <v/>
      </c>
      <c r="J410" s="14" t="str">
        <f t="array" ref="J410">IF(IFERROR(INDEX($O$2:$O$500,SMALL(IF(($A$2:$A$500=$L410),ROW($L$2:$R$500)),2)-1),"")&lt;&gt;0,IFERROR(INDEX($O$2:$O$500,SMALL(IF(($A$2:$A$500=$L410),ROW($L$2:$R$500)),2)-1),""),"")</f>
        <v/>
      </c>
      <c r="K410" s="14" t="str">
        <f t="array" ref="K410">IF(IFERROR(INDEX($O$2:$O$500,SMALL(IF(($A$2:$A$500=$L410),ROW($L$2:$R$500)),3)-1),"")&lt;&gt;0,IFERROR(INDEX($O$2:$O$500,SMALL(IF(($A$2:$A$500=$L410),ROW($L$2:$R$500)),3)-1),""),"")</f>
        <v/>
      </c>
      <c r="L410" t="s">
        <v>166</v>
      </c>
      <c r="M410" s="56" t="s">
        <v>166</v>
      </c>
      <c r="N410" s="56" t="s">
        <v>166</v>
      </c>
      <c r="O410" s="56" t="s">
        <v>166</v>
      </c>
      <c r="P410" s="56" t="s">
        <v>166</v>
      </c>
      <c r="Q410" s="56" t="s">
        <v>166</v>
      </c>
      <c r="R410" s="56" t="s">
        <v>166</v>
      </c>
      <c r="S410" s="58"/>
    </row>
    <row r="411" spans="1:19" x14ac:dyDescent="0.2">
      <c r="A411" s="41" t="str">
        <f t="shared" si="48"/>
        <v/>
      </c>
      <c r="B411" s="44" t="str">
        <f t="shared" si="49"/>
        <v/>
      </c>
      <c r="C411" s="14" t="str">
        <f t="shared" si="50"/>
        <v/>
      </c>
      <c r="D411" s="51" t="str">
        <f t="shared" si="51"/>
        <v/>
      </c>
      <c r="E411" s="41" t="str">
        <f t="shared" si="52"/>
        <v/>
      </c>
      <c r="F411" s="41" t="str">
        <f t="shared" si="53"/>
        <v/>
      </c>
      <c r="G411" s="14" t="str">
        <f t="shared" si="54"/>
        <v/>
      </c>
      <c r="H411" s="41" t="str">
        <f t="shared" si="55"/>
        <v/>
      </c>
      <c r="I411" s="14" t="str">
        <f t="array" ref="I411">IF(IFERROR(INDEX($O$2:$O$500,SMALL(IF(($A$2:$A$500=$L411),ROW($L$2:$R$500)),1)-1),"")&lt;&gt;0,IFERROR(INDEX($O$2:$O$500,SMALL(IF(($A$2:$A$500=$L411),ROW($L$2:$R$500)),1)-1),""),"")</f>
        <v/>
      </c>
      <c r="J411" s="14" t="str">
        <f t="array" ref="J411">IF(IFERROR(INDEX($O$2:$O$500,SMALL(IF(($A$2:$A$500=$L411),ROW($L$2:$R$500)),2)-1),"")&lt;&gt;0,IFERROR(INDEX($O$2:$O$500,SMALL(IF(($A$2:$A$500=$L411),ROW($L$2:$R$500)),2)-1),""),"")</f>
        <v/>
      </c>
      <c r="K411" s="14" t="str">
        <f t="array" ref="K411">IF(IFERROR(INDEX($O$2:$O$500,SMALL(IF(($A$2:$A$500=$L411),ROW($L$2:$R$500)),3)-1),"")&lt;&gt;0,IFERROR(INDEX($O$2:$O$500,SMALL(IF(($A$2:$A$500=$L411),ROW($L$2:$R$500)),3)-1),""),"")</f>
        <v/>
      </c>
      <c r="L411" t="s">
        <v>166</v>
      </c>
      <c r="M411" s="56" t="s">
        <v>166</v>
      </c>
      <c r="N411" s="56" t="s">
        <v>166</v>
      </c>
      <c r="O411" s="56" t="s">
        <v>166</v>
      </c>
      <c r="P411" s="56" t="s">
        <v>166</v>
      </c>
      <c r="Q411" s="56" t="s">
        <v>166</v>
      </c>
      <c r="R411" s="56" t="s">
        <v>166</v>
      </c>
      <c r="S411" s="58"/>
    </row>
    <row r="412" spans="1:19" x14ac:dyDescent="0.2">
      <c r="A412" s="41" t="str">
        <f t="shared" si="48"/>
        <v/>
      </c>
      <c r="B412" s="44" t="str">
        <f t="shared" si="49"/>
        <v/>
      </c>
      <c r="C412" s="14" t="str">
        <f t="shared" si="50"/>
        <v/>
      </c>
      <c r="D412" s="51" t="str">
        <f t="shared" si="51"/>
        <v/>
      </c>
      <c r="E412" s="41" t="str">
        <f t="shared" si="52"/>
        <v/>
      </c>
      <c r="F412" s="41" t="str">
        <f t="shared" si="53"/>
        <v/>
      </c>
      <c r="G412" s="14" t="str">
        <f t="shared" si="54"/>
        <v/>
      </c>
      <c r="H412" s="41" t="str">
        <f t="shared" si="55"/>
        <v/>
      </c>
      <c r="I412" s="14" t="str">
        <f t="array" ref="I412">IF(IFERROR(INDEX($O$2:$O$500,SMALL(IF(($A$2:$A$500=$L412),ROW($L$2:$R$500)),1)-1),"")&lt;&gt;0,IFERROR(INDEX($O$2:$O$500,SMALL(IF(($A$2:$A$500=$L412),ROW($L$2:$R$500)),1)-1),""),"")</f>
        <v/>
      </c>
      <c r="J412" s="14" t="str">
        <f t="array" ref="J412">IF(IFERROR(INDEX($O$2:$O$500,SMALL(IF(($A$2:$A$500=$L412),ROW($L$2:$R$500)),2)-1),"")&lt;&gt;0,IFERROR(INDEX($O$2:$O$500,SMALL(IF(($A$2:$A$500=$L412),ROW($L$2:$R$500)),2)-1),""),"")</f>
        <v/>
      </c>
      <c r="K412" s="14" t="str">
        <f t="array" ref="K412">IF(IFERROR(INDEX($O$2:$O$500,SMALL(IF(($A$2:$A$500=$L412),ROW($L$2:$R$500)),3)-1),"")&lt;&gt;0,IFERROR(INDEX($O$2:$O$500,SMALL(IF(($A$2:$A$500=$L412),ROW($L$2:$R$500)),3)-1),""),"")</f>
        <v/>
      </c>
      <c r="L412" t="s">
        <v>166</v>
      </c>
      <c r="M412" s="56" t="s">
        <v>166</v>
      </c>
      <c r="N412" s="56" t="s">
        <v>166</v>
      </c>
      <c r="O412" s="56" t="s">
        <v>166</v>
      </c>
      <c r="P412" s="56" t="s">
        <v>166</v>
      </c>
      <c r="Q412" s="56" t="s">
        <v>166</v>
      </c>
      <c r="R412" s="56" t="s">
        <v>166</v>
      </c>
      <c r="S412" s="58"/>
    </row>
    <row r="413" spans="1:19" x14ac:dyDescent="0.2">
      <c r="A413" s="41" t="str">
        <f t="shared" si="48"/>
        <v/>
      </c>
      <c r="B413" s="44" t="str">
        <f t="shared" si="49"/>
        <v/>
      </c>
      <c r="C413" s="14" t="str">
        <f t="shared" si="50"/>
        <v/>
      </c>
      <c r="D413" s="51" t="str">
        <f t="shared" si="51"/>
        <v/>
      </c>
      <c r="E413" s="41" t="str">
        <f t="shared" si="52"/>
        <v/>
      </c>
      <c r="F413" s="41" t="str">
        <f t="shared" si="53"/>
        <v/>
      </c>
      <c r="G413" s="14" t="str">
        <f t="shared" si="54"/>
        <v/>
      </c>
      <c r="H413" s="41" t="str">
        <f t="shared" si="55"/>
        <v/>
      </c>
      <c r="I413" s="14" t="str">
        <f t="array" ref="I413">IF(IFERROR(INDEX($O$2:$O$500,SMALL(IF(($A$2:$A$500=$L413),ROW($L$2:$R$500)),1)-1),"")&lt;&gt;0,IFERROR(INDEX($O$2:$O$500,SMALL(IF(($A$2:$A$500=$L413),ROW($L$2:$R$500)),1)-1),""),"")</f>
        <v/>
      </c>
      <c r="J413" s="14" t="str">
        <f t="array" ref="J413">IF(IFERROR(INDEX($O$2:$O$500,SMALL(IF(($A$2:$A$500=$L413),ROW($L$2:$R$500)),2)-1),"")&lt;&gt;0,IFERROR(INDEX($O$2:$O$500,SMALL(IF(($A$2:$A$500=$L413),ROW($L$2:$R$500)),2)-1),""),"")</f>
        <v/>
      </c>
      <c r="K413" s="14" t="str">
        <f t="array" ref="K413">IF(IFERROR(INDEX($O$2:$O$500,SMALL(IF(($A$2:$A$500=$L413),ROW($L$2:$R$500)),3)-1),"")&lt;&gt;0,IFERROR(INDEX($O$2:$O$500,SMALL(IF(($A$2:$A$500=$L413),ROW($L$2:$R$500)),3)-1),""),"")</f>
        <v/>
      </c>
      <c r="L413" t="s">
        <v>166</v>
      </c>
      <c r="M413" s="56" t="s">
        <v>166</v>
      </c>
      <c r="N413" s="56" t="s">
        <v>166</v>
      </c>
      <c r="O413" s="56" t="s">
        <v>166</v>
      </c>
      <c r="P413" s="56" t="s">
        <v>166</v>
      </c>
      <c r="Q413" s="56" t="s">
        <v>166</v>
      </c>
      <c r="R413" s="56" t="s">
        <v>166</v>
      </c>
      <c r="S413" s="58"/>
    </row>
    <row r="414" spans="1:19" x14ac:dyDescent="0.2">
      <c r="A414" s="41" t="str">
        <f t="shared" si="48"/>
        <v/>
      </c>
      <c r="B414" s="44" t="str">
        <f t="shared" si="49"/>
        <v/>
      </c>
      <c r="C414" s="14" t="str">
        <f t="shared" si="50"/>
        <v/>
      </c>
      <c r="D414" s="51" t="str">
        <f t="shared" si="51"/>
        <v/>
      </c>
      <c r="E414" s="41" t="str">
        <f t="shared" si="52"/>
        <v/>
      </c>
      <c r="F414" s="41" t="str">
        <f t="shared" si="53"/>
        <v/>
      </c>
      <c r="G414" s="14" t="str">
        <f t="shared" si="54"/>
        <v/>
      </c>
      <c r="H414" s="41" t="str">
        <f t="shared" si="55"/>
        <v/>
      </c>
      <c r="I414" s="14" t="str">
        <f t="array" ref="I414">IF(IFERROR(INDEX($O$2:$O$500,SMALL(IF(($A$2:$A$500=$L414),ROW($L$2:$R$500)),1)-1),"")&lt;&gt;0,IFERROR(INDEX($O$2:$O$500,SMALL(IF(($A$2:$A$500=$L414),ROW($L$2:$R$500)),1)-1),""),"")</f>
        <v/>
      </c>
      <c r="J414" s="14" t="str">
        <f t="array" ref="J414">IF(IFERROR(INDEX($O$2:$O$500,SMALL(IF(($A$2:$A$500=$L414),ROW($L$2:$R$500)),2)-1),"")&lt;&gt;0,IFERROR(INDEX($O$2:$O$500,SMALL(IF(($A$2:$A$500=$L414),ROW($L$2:$R$500)),2)-1),""),"")</f>
        <v/>
      </c>
      <c r="K414" s="14" t="str">
        <f t="array" ref="K414">IF(IFERROR(INDEX($O$2:$O$500,SMALL(IF(($A$2:$A$500=$L414),ROW($L$2:$R$500)),3)-1),"")&lt;&gt;0,IFERROR(INDEX($O$2:$O$500,SMALL(IF(($A$2:$A$500=$L414),ROW($L$2:$R$500)),3)-1),""),"")</f>
        <v/>
      </c>
      <c r="L414" t="s">
        <v>166</v>
      </c>
      <c r="M414" s="56" t="s">
        <v>166</v>
      </c>
      <c r="N414" s="56" t="s">
        <v>166</v>
      </c>
      <c r="O414" s="56" t="s">
        <v>166</v>
      </c>
      <c r="P414" s="56" t="s">
        <v>166</v>
      </c>
      <c r="Q414" s="56" t="s">
        <v>166</v>
      </c>
      <c r="R414" s="56" t="s">
        <v>166</v>
      </c>
      <c r="S414" s="58"/>
    </row>
    <row r="415" spans="1:19" x14ac:dyDescent="0.2">
      <c r="A415" s="41" t="str">
        <f t="shared" si="48"/>
        <v/>
      </c>
      <c r="B415" s="44" t="str">
        <f t="shared" si="49"/>
        <v/>
      </c>
      <c r="C415" s="14" t="str">
        <f t="shared" si="50"/>
        <v/>
      </c>
      <c r="D415" s="51" t="str">
        <f t="shared" si="51"/>
        <v/>
      </c>
      <c r="E415" s="41" t="str">
        <f t="shared" si="52"/>
        <v/>
      </c>
      <c r="F415" s="41" t="str">
        <f t="shared" si="53"/>
        <v/>
      </c>
      <c r="G415" s="14" t="str">
        <f t="shared" si="54"/>
        <v/>
      </c>
      <c r="H415" s="41" t="str">
        <f t="shared" si="55"/>
        <v/>
      </c>
      <c r="I415" s="14" t="str">
        <f t="array" ref="I415">IF(IFERROR(INDEX($O$2:$O$500,SMALL(IF(($A$2:$A$500=$L415),ROW($L$2:$R$500)),1)-1),"")&lt;&gt;0,IFERROR(INDEX($O$2:$O$500,SMALL(IF(($A$2:$A$500=$L415),ROW($L$2:$R$500)),1)-1),""),"")</f>
        <v/>
      </c>
      <c r="J415" s="14" t="str">
        <f t="array" ref="J415">IF(IFERROR(INDEX($O$2:$O$500,SMALL(IF(($A$2:$A$500=$L415),ROW($L$2:$R$500)),2)-1),"")&lt;&gt;0,IFERROR(INDEX($O$2:$O$500,SMALL(IF(($A$2:$A$500=$L415),ROW($L$2:$R$500)),2)-1),""),"")</f>
        <v/>
      </c>
      <c r="K415" s="14" t="str">
        <f t="array" ref="K415">IF(IFERROR(INDEX($O$2:$O$500,SMALL(IF(($A$2:$A$500=$L415),ROW($L$2:$R$500)),3)-1),"")&lt;&gt;0,IFERROR(INDEX($O$2:$O$500,SMALL(IF(($A$2:$A$500=$L415),ROW($L$2:$R$500)),3)-1),""),"")</f>
        <v/>
      </c>
      <c r="L415" t="s">
        <v>166</v>
      </c>
      <c r="M415" s="56" t="s">
        <v>166</v>
      </c>
      <c r="N415" s="56" t="s">
        <v>166</v>
      </c>
      <c r="O415" s="56" t="s">
        <v>166</v>
      </c>
      <c r="P415" s="56" t="s">
        <v>166</v>
      </c>
      <c r="Q415" s="56" t="s">
        <v>166</v>
      </c>
      <c r="R415" s="56" t="s">
        <v>166</v>
      </c>
      <c r="S415" s="58"/>
    </row>
    <row r="416" spans="1:19" x14ac:dyDescent="0.2">
      <c r="A416" s="41" t="str">
        <f t="shared" si="48"/>
        <v/>
      </c>
      <c r="B416" s="44" t="str">
        <f t="shared" si="49"/>
        <v/>
      </c>
      <c r="C416" s="14" t="str">
        <f t="shared" si="50"/>
        <v/>
      </c>
      <c r="D416" s="51" t="str">
        <f t="shared" si="51"/>
        <v/>
      </c>
      <c r="E416" s="41" t="str">
        <f t="shared" si="52"/>
        <v/>
      </c>
      <c r="F416" s="41" t="str">
        <f t="shared" si="53"/>
        <v/>
      </c>
      <c r="G416" s="14" t="str">
        <f t="shared" si="54"/>
        <v/>
      </c>
      <c r="H416" s="41" t="str">
        <f t="shared" si="55"/>
        <v/>
      </c>
      <c r="I416" s="14" t="str">
        <f t="array" ref="I416">IF(IFERROR(INDEX($O$2:$O$500,SMALL(IF(($A$2:$A$500=$L416),ROW($L$2:$R$500)),1)-1),"")&lt;&gt;0,IFERROR(INDEX($O$2:$O$500,SMALL(IF(($A$2:$A$500=$L416),ROW($L$2:$R$500)),1)-1),""),"")</f>
        <v/>
      </c>
      <c r="J416" s="14" t="str">
        <f t="array" ref="J416">IF(IFERROR(INDEX($O$2:$O$500,SMALL(IF(($A$2:$A$500=$L416),ROW($L$2:$R$500)),2)-1),"")&lt;&gt;0,IFERROR(INDEX($O$2:$O$500,SMALL(IF(($A$2:$A$500=$L416),ROW($L$2:$R$500)),2)-1),""),"")</f>
        <v/>
      </c>
      <c r="K416" s="14" t="str">
        <f t="array" ref="K416">IF(IFERROR(INDEX($O$2:$O$500,SMALL(IF(($A$2:$A$500=$L416),ROW($L$2:$R$500)),3)-1),"")&lt;&gt;0,IFERROR(INDEX($O$2:$O$500,SMALL(IF(($A$2:$A$500=$L416),ROW($L$2:$R$500)),3)-1),""),"")</f>
        <v/>
      </c>
      <c r="L416" t="s">
        <v>166</v>
      </c>
      <c r="M416" s="56" t="s">
        <v>166</v>
      </c>
      <c r="N416" s="56" t="s">
        <v>166</v>
      </c>
      <c r="O416" s="56" t="s">
        <v>166</v>
      </c>
      <c r="P416" s="56" t="s">
        <v>166</v>
      </c>
      <c r="Q416" s="56" t="s">
        <v>166</v>
      </c>
      <c r="R416" s="56" t="s">
        <v>166</v>
      </c>
      <c r="S416" s="58"/>
    </row>
    <row r="417" spans="1:19" x14ac:dyDescent="0.2">
      <c r="A417" s="41" t="str">
        <f t="shared" si="48"/>
        <v/>
      </c>
      <c r="B417" s="44" t="str">
        <f t="shared" si="49"/>
        <v/>
      </c>
      <c r="C417" s="14" t="str">
        <f t="shared" si="50"/>
        <v/>
      </c>
      <c r="D417" s="51" t="str">
        <f t="shared" si="51"/>
        <v/>
      </c>
      <c r="E417" s="41" t="str">
        <f t="shared" si="52"/>
        <v/>
      </c>
      <c r="F417" s="41" t="str">
        <f t="shared" si="53"/>
        <v/>
      </c>
      <c r="G417" s="14" t="str">
        <f t="shared" si="54"/>
        <v/>
      </c>
      <c r="H417" s="41" t="str">
        <f t="shared" si="55"/>
        <v/>
      </c>
      <c r="I417" s="14" t="str">
        <f t="array" ref="I417">IF(IFERROR(INDEX($O$2:$O$500,SMALL(IF(($A$2:$A$500=$L417),ROW($L$2:$R$500)),1)-1),"")&lt;&gt;0,IFERROR(INDEX($O$2:$O$500,SMALL(IF(($A$2:$A$500=$L417),ROW($L$2:$R$500)),1)-1),""),"")</f>
        <v/>
      </c>
      <c r="J417" s="14" t="str">
        <f t="array" ref="J417">IF(IFERROR(INDEX($O$2:$O$500,SMALL(IF(($A$2:$A$500=$L417),ROW($L$2:$R$500)),2)-1),"")&lt;&gt;0,IFERROR(INDEX($O$2:$O$500,SMALL(IF(($A$2:$A$500=$L417),ROW($L$2:$R$500)),2)-1),""),"")</f>
        <v/>
      </c>
      <c r="K417" s="14" t="str">
        <f t="array" ref="K417">IF(IFERROR(INDEX($O$2:$O$500,SMALL(IF(($A$2:$A$500=$L417),ROW($L$2:$R$500)),3)-1),"")&lt;&gt;0,IFERROR(INDEX($O$2:$O$500,SMALL(IF(($A$2:$A$500=$L417),ROW($L$2:$R$500)),3)-1),""),"")</f>
        <v/>
      </c>
      <c r="L417" t="s">
        <v>166</v>
      </c>
      <c r="M417" s="56" t="s">
        <v>166</v>
      </c>
      <c r="N417" s="56" t="s">
        <v>166</v>
      </c>
      <c r="O417" s="56" t="s">
        <v>166</v>
      </c>
      <c r="P417" s="56" t="s">
        <v>166</v>
      </c>
      <c r="Q417" s="56" t="s">
        <v>166</v>
      </c>
      <c r="R417" s="56" t="s">
        <v>166</v>
      </c>
      <c r="S417" s="58"/>
    </row>
    <row r="418" spans="1:19" x14ac:dyDescent="0.2">
      <c r="A418" s="41" t="str">
        <f t="shared" si="48"/>
        <v/>
      </c>
      <c r="B418" s="44" t="str">
        <f t="shared" si="49"/>
        <v/>
      </c>
      <c r="C418" s="14" t="str">
        <f t="shared" si="50"/>
        <v/>
      </c>
      <c r="D418" s="51" t="str">
        <f t="shared" si="51"/>
        <v/>
      </c>
      <c r="E418" s="41" t="str">
        <f t="shared" si="52"/>
        <v/>
      </c>
      <c r="F418" s="41" t="str">
        <f t="shared" si="53"/>
        <v/>
      </c>
      <c r="G418" s="14" t="str">
        <f t="shared" si="54"/>
        <v/>
      </c>
      <c r="H418" s="41" t="str">
        <f t="shared" si="55"/>
        <v/>
      </c>
      <c r="I418" s="14" t="str">
        <f t="array" ref="I418">IF(IFERROR(INDEX($O$2:$O$500,SMALL(IF(($A$2:$A$500=$L418),ROW($L$2:$R$500)),1)-1),"")&lt;&gt;0,IFERROR(INDEX($O$2:$O$500,SMALL(IF(($A$2:$A$500=$L418),ROW($L$2:$R$500)),1)-1),""),"")</f>
        <v/>
      </c>
      <c r="J418" s="14" t="str">
        <f t="array" ref="J418">IF(IFERROR(INDEX($O$2:$O$500,SMALL(IF(($A$2:$A$500=$L418),ROW($L$2:$R$500)),2)-1),"")&lt;&gt;0,IFERROR(INDEX($O$2:$O$500,SMALL(IF(($A$2:$A$500=$L418),ROW($L$2:$R$500)),2)-1),""),"")</f>
        <v/>
      </c>
      <c r="K418" s="14" t="str">
        <f t="array" ref="K418">IF(IFERROR(INDEX($O$2:$O$500,SMALL(IF(($A$2:$A$500=$L418),ROW($L$2:$R$500)),3)-1),"")&lt;&gt;0,IFERROR(INDEX($O$2:$O$500,SMALL(IF(($A$2:$A$500=$L418),ROW($L$2:$R$500)),3)-1),""),"")</f>
        <v/>
      </c>
      <c r="L418" t="s">
        <v>166</v>
      </c>
      <c r="M418" s="56" t="s">
        <v>166</v>
      </c>
      <c r="N418" s="56" t="s">
        <v>166</v>
      </c>
      <c r="O418" s="56" t="s">
        <v>166</v>
      </c>
      <c r="P418" s="56" t="s">
        <v>166</v>
      </c>
      <c r="Q418" s="56" t="s">
        <v>166</v>
      </c>
      <c r="R418" s="56" t="s">
        <v>166</v>
      </c>
      <c r="S418" s="58"/>
    </row>
    <row r="419" spans="1:19" x14ac:dyDescent="0.2">
      <c r="A419" s="41" t="str">
        <f t="shared" si="48"/>
        <v/>
      </c>
      <c r="B419" s="44" t="str">
        <f t="shared" si="49"/>
        <v/>
      </c>
      <c r="C419" s="14" t="str">
        <f t="shared" si="50"/>
        <v/>
      </c>
      <c r="D419" s="51" t="str">
        <f t="shared" si="51"/>
        <v/>
      </c>
      <c r="E419" s="41" t="str">
        <f t="shared" si="52"/>
        <v/>
      </c>
      <c r="F419" s="41" t="str">
        <f t="shared" si="53"/>
        <v/>
      </c>
      <c r="G419" s="14" t="str">
        <f t="shared" si="54"/>
        <v/>
      </c>
      <c r="H419" s="41" t="str">
        <f t="shared" si="55"/>
        <v/>
      </c>
      <c r="I419" s="14" t="str">
        <f t="array" ref="I419">IF(IFERROR(INDEX($O$2:$O$500,SMALL(IF(($A$2:$A$500=$L419),ROW($L$2:$R$500)),1)-1),"")&lt;&gt;0,IFERROR(INDEX($O$2:$O$500,SMALL(IF(($A$2:$A$500=$L419),ROW($L$2:$R$500)),1)-1),""),"")</f>
        <v/>
      </c>
      <c r="J419" s="14" t="str">
        <f t="array" ref="J419">IF(IFERROR(INDEX($O$2:$O$500,SMALL(IF(($A$2:$A$500=$L419),ROW($L$2:$R$500)),2)-1),"")&lt;&gt;0,IFERROR(INDEX($O$2:$O$500,SMALL(IF(($A$2:$A$500=$L419),ROW($L$2:$R$500)),2)-1),""),"")</f>
        <v/>
      </c>
      <c r="K419" s="14" t="str">
        <f t="array" ref="K419">IF(IFERROR(INDEX($O$2:$O$500,SMALL(IF(($A$2:$A$500=$L419),ROW($L$2:$R$500)),3)-1),"")&lt;&gt;0,IFERROR(INDEX($O$2:$O$500,SMALL(IF(($A$2:$A$500=$L419),ROW($L$2:$R$500)),3)-1),""),"")</f>
        <v/>
      </c>
      <c r="L419" t="s">
        <v>166</v>
      </c>
      <c r="M419" s="56" t="s">
        <v>166</v>
      </c>
      <c r="N419" s="56" t="s">
        <v>166</v>
      </c>
      <c r="O419" s="56" t="s">
        <v>166</v>
      </c>
      <c r="P419" s="56" t="s">
        <v>166</v>
      </c>
      <c r="Q419" s="56" t="s">
        <v>166</v>
      </c>
      <c r="R419" s="56" t="s">
        <v>166</v>
      </c>
      <c r="S419" s="58"/>
    </row>
    <row r="420" spans="1:19" x14ac:dyDescent="0.2">
      <c r="A420" s="41" t="str">
        <f t="shared" si="48"/>
        <v/>
      </c>
      <c r="B420" s="44" t="str">
        <f t="shared" si="49"/>
        <v/>
      </c>
      <c r="C420" s="14" t="str">
        <f t="shared" si="50"/>
        <v/>
      </c>
      <c r="D420" s="51" t="str">
        <f t="shared" si="51"/>
        <v/>
      </c>
      <c r="E420" s="41" t="str">
        <f t="shared" si="52"/>
        <v/>
      </c>
      <c r="F420" s="41" t="str">
        <f t="shared" si="53"/>
        <v/>
      </c>
      <c r="G420" s="14" t="str">
        <f t="shared" si="54"/>
        <v/>
      </c>
      <c r="H420" s="41" t="str">
        <f t="shared" si="55"/>
        <v/>
      </c>
      <c r="I420" s="14" t="str">
        <f t="array" ref="I420">IF(IFERROR(INDEX($O$2:$O$500,SMALL(IF(($A$2:$A$500=$L420),ROW($L$2:$R$500)),1)-1),"")&lt;&gt;0,IFERROR(INDEX($O$2:$O$500,SMALL(IF(($A$2:$A$500=$L420),ROW($L$2:$R$500)),1)-1),""),"")</f>
        <v/>
      </c>
      <c r="J420" s="14" t="str">
        <f t="array" ref="J420">IF(IFERROR(INDEX($O$2:$O$500,SMALL(IF(($A$2:$A$500=$L420),ROW($L$2:$R$500)),2)-1),"")&lt;&gt;0,IFERROR(INDEX($O$2:$O$500,SMALL(IF(($A$2:$A$500=$L420),ROW($L$2:$R$500)),2)-1),""),"")</f>
        <v/>
      </c>
      <c r="K420" s="14" t="str">
        <f t="array" ref="K420">IF(IFERROR(INDEX($O$2:$O$500,SMALL(IF(($A$2:$A$500=$L420),ROW($L$2:$R$500)),3)-1),"")&lt;&gt;0,IFERROR(INDEX($O$2:$O$500,SMALL(IF(($A$2:$A$500=$L420),ROW($L$2:$R$500)),3)-1),""),"")</f>
        <v/>
      </c>
      <c r="L420" t="s">
        <v>166</v>
      </c>
      <c r="M420" s="56" t="s">
        <v>166</v>
      </c>
      <c r="N420" s="56" t="s">
        <v>166</v>
      </c>
      <c r="O420" s="56" t="s">
        <v>166</v>
      </c>
      <c r="P420" s="56" t="s">
        <v>166</v>
      </c>
      <c r="Q420" s="56" t="s">
        <v>166</v>
      </c>
      <c r="R420" s="56" t="s">
        <v>166</v>
      </c>
      <c r="S420" s="58"/>
    </row>
    <row r="421" spans="1:19" x14ac:dyDescent="0.2">
      <c r="A421" s="41" t="str">
        <f t="shared" si="48"/>
        <v/>
      </c>
      <c r="B421" s="44" t="str">
        <f t="shared" si="49"/>
        <v/>
      </c>
      <c r="C421" s="14" t="str">
        <f t="shared" si="50"/>
        <v/>
      </c>
      <c r="D421" s="51" t="str">
        <f t="shared" si="51"/>
        <v/>
      </c>
      <c r="E421" s="41" t="str">
        <f t="shared" si="52"/>
        <v/>
      </c>
      <c r="F421" s="41" t="str">
        <f t="shared" si="53"/>
        <v/>
      </c>
      <c r="G421" s="14" t="str">
        <f t="shared" si="54"/>
        <v/>
      </c>
      <c r="H421" s="41" t="str">
        <f t="shared" si="55"/>
        <v/>
      </c>
      <c r="I421" s="14" t="str">
        <f t="array" ref="I421">IF(IFERROR(INDEX($O$2:$O$500,SMALL(IF(($A$2:$A$500=$L421),ROW($L$2:$R$500)),1)-1),"")&lt;&gt;0,IFERROR(INDEX($O$2:$O$500,SMALL(IF(($A$2:$A$500=$L421),ROW($L$2:$R$500)),1)-1),""),"")</f>
        <v/>
      </c>
      <c r="J421" s="14" t="str">
        <f t="array" ref="J421">IF(IFERROR(INDEX($O$2:$O$500,SMALL(IF(($A$2:$A$500=$L421),ROW($L$2:$R$500)),2)-1),"")&lt;&gt;0,IFERROR(INDEX($O$2:$O$500,SMALL(IF(($A$2:$A$500=$L421),ROW($L$2:$R$500)),2)-1),""),"")</f>
        <v/>
      </c>
      <c r="K421" s="14" t="str">
        <f t="array" ref="K421">IF(IFERROR(INDEX($O$2:$O$500,SMALL(IF(($A$2:$A$500=$L421),ROW($L$2:$R$500)),3)-1),"")&lt;&gt;0,IFERROR(INDEX($O$2:$O$500,SMALL(IF(($A$2:$A$500=$L421),ROW($L$2:$R$500)),3)-1),""),"")</f>
        <v/>
      </c>
      <c r="L421" t="s">
        <v>166</v>
      </c>
      <c r="M421" s="56" t="s">
        <v>166</v>
      </c>
      <c r="N421" s="56" t="s">
        <v>166</v>
      </c>
      <c r="O421" s="56" t="s">
        <v>166</v>
      </c>
      <c r="P421" s="56" t="s">
        <v>166</v>
      </c>
      <c r="Q421" s="56" t="s">
        <v>166</v>
      </c>
      <c r="R421" s="56" t="s">
        <v>166</v>
      </c>
      <c r="S421" s="58"/>
    </row>
    <row r="422" spans="1:19" x14ac:dyDescent="0.2">
      <c r="A422" s="41" t="str">
        <f t="shared" si="48"/>
        <v/>
      </c>
      <c r="B422" s="44" t="str">
        <f t="shared" si="49"/>
        <v/>
      </c>
      <c r="C422" s="14" t="str">
        <f t="shared" si="50"/>
        <v/>
      </c>
      <c r="D422" s="51" t="str">
        <f t="shared" si="51"/>
        <v/>
      </c>
      <c r="E422" s="41" t="str">
        <f t="shared" si="52"/>
        <v/>
      </c>
      <c r="F422" s="41" t="str">
        <f t="shared" si="53"/>
        <v/>
      </c>
      <c r="G422" s="14" t="str">
        <f t="shared" si="54"/>
        <v/>
      </c>
      <c r="H422" s="41" t="str">
        <f t="shared" si="55"/>
        <v/>
      </c>
      <c r="I422" s="14" t="str">
        <f t="array" ref="I422">IF(IFERROR(INDEX($O$2:$O$500,SMALL(IF(($A$2:$A$500=$L422),ROW($L$2:$R$500)),1)-1),"")&lt;&gt;0,IFERROR(INDEX($O$2:$O$500,SMALL(IF(($A$2:$A$500=$L422),ROW($L$2:$R$500)),1)-1),""),"")</f>
        <v/>
      </c>
      <c r="J422" s="14" t="str">
        <f t="array" ref="J422">IF(IFERROR(INDEX($O$2:$O$500,SMALL(IF(($A$2:$A$500=$L422),ROW($L$2:$R$500)),2)-1),"")&lt;&gt;0,IFERROR(INDEX($O$2:$O$500,SMALL(IF(($A$2:$A$500=$L422),ROW($L$2:$R$500)),2)-1),""),"")</f>
        <v/>
      </c>
      <c r="K422" s="14" t="str">
        <f t="array" ref="K422">IF(IFERROR(INDEX($O$2:$O$500,SMALL(IF(($A$2:$A$500=$L422),ROW($L$2:$R$500)),3)-1),"")&lt;&gt;0,IFERROR(INDEX($O$2:$O$500,SMALL(IF(($A$2:$A$500=$L422),ROW($L$2:$R$500)),3)-1),""),"")</f>
        <v/>
      </c>
      <c r="L422" t="s">
        <v>166</v>
      </c>
      <c r="M422" s="56" t="s">
        <v>166</v>
      </c>
      <c r="N422" s="56" t="s">
        <v>166</v>
      </c>
      <c r="O422" s="56" t="s">
        <v>166</v>
      </c>
      <c r="P422" s="56" t="s">
        <v>166</v>
      </c>
      <c r="Q422" s="56" t="s">
        <v>166</v>
      </c>
      <c r="R422" s="56" t="s">
        <v>166</v>
      </c>
      <c r="S422" s="58"/>
    </row>
    <row r="423" spans="1:19" x14ac:dyDescent="0.2">
      <c r="A423" s="41" t="str">
        <f t="shared" si="48"/>
        <v/>
      </c>
      <c r="B423" s="44" t="str">
        <f t="shared" si="49"/>
        <v/>
      </c>
      <c r="C423" s="14" t="str">
        <f t="shared" si="50"/>
        <v/>
      </c>
      <c r="D423" s="51" t="str">
        <f t="shared" si="51"/>
        <v/>
      </c>
      <c r="E423" s="41" t="str">
        <f t="shared" si="52"/>
        <v/>
      </c>
      <c r="F423" s="41" t="str">
        <f t="shared" si="53"/>
        <v/>
      </c>
      <c r="G423" s="14" t="str">
        <f t="shared" si="54"/>
        <v/>
      </c>
      <c r="H423" s="41" t="str">
        <f t="shared" si="55"/>
        <v/>
      </c>
      <c r="I423" s="14" t="str">
        <f t="array" ref="I423">IF(IFERROR(INDEX($O$2:$O$500,SMALL(IF(($A$2:$A$500=$L423),ROW($L$2:$R$500)),1)-1),"")&lt;&gt;0,IFERROR(INDEX($O$2:$O$500,SMALL(IF(($A$2:$A$500=$L423),ROW($L$2:$R$500)),1)-1),""),"")</f>
        <v/>
      </c>
      <c r="J423" s="14" t="str">
        <f t="array" ref="J423">IF(IFERROR(INDEX($O$2:$O$500,SMALL(IF(($A$2:$A$500=$L423),ROW($L$2:$R$500)),2)-1),"")&lt;&gt;0,IFERROR(INDEX($O$2:$O$500,SMALL(IF(($A$2:$A$500=$L423),ROW($L$2:$R$500)),2)-1),""),"")</f>
        <v/>
      </c>
      <c r="K423" s="14" t="str">
        <f t="array" ref="K423">IF(IFERROR(INDEX($O$2:$O$500,SMALL(IF(($A$2:$A$500=$L423),ROW($L$2:$R$500)),3)-1),"")&lt;&gt;0,IFERROR(INDEX($O$2:$O$500,SMALL(IF(($A$2:$A$500=$L423),ROW($L$2:$R$500)),3)-1),""),"")</f>
        <v/>
      </c>
      <c r="L423" t="s">
        <v>166</v>
      </c>
      <c r="M423" s="56" t="s">
        <v>166</v>
      </c>
      <c r="N423" s="56" t="s">
        <v>166</v>
      </c>
      <c r="O423" s="56" t="s">
        <v>166</v>
      </c>
      <c r="P423" s="56" t="s">
        <v>166</v>
      </c>
      <c r="Q423" s="56" t="s">
        <v>166</v>
      </c>
      <c r="R423" s="56" t="s">
        <v>166</v>
      </c>
      <c r="S423" s="58"/>
    </row>
    <row r="424" spans="1:19" x14ac:dyDescent="0.2">
      <c r="A424" s="41" t="str">
        <f t="shared" si="48"/>
        <v/>
      </c>
      <c r="B424" s="44" t="str">
        <f t="shared" si="49"/>
        <v/>
      </c>
      <c r="C424" s="14" t="str">
        <f t="shared" si="50"/>
        <v/>
      </c>
      <c r="D424" s="51" t="str">
        <f t="shared" si="51"/>
        <v/>
      </c>
      <c r="E424" s="41" t="str">
        <f t="shared" si="52"/>
        <v/>
      </c>
      <c r="F424" s="41" t="str">
        <f t="shared" si="53"/>
        <v/>
      </c>
      <c r="G424" s="14" t="str">
        <f t="shared" si="54"/>
        <v/>
      </c>
      <c r="H424" s="41" t="str">
        <f t="shared" si="55"/>
        <v/>
      </c>
      <c r="I424" s="14" t="str">
        <f t="array" ref="I424">IF(IFERROR(INDEX($O$2:$O$500,SMALL(IF(($A$2:$A$500=$L424),ROW($L$2:$R$500)),1)-1),"")&lt;&gt;0,IFERROR(INDEX($O$2:$O$500,SMALL(IF(($A$2:$A$500=$L424),ROW($L$2:$R$500)),1)-1),""),"")</f>
        <v/>
      </c>
      <c r="J424" s="14" t="str">
        <f t="array" ref="J424">IF(IFERROR(INDEX($O$2:$O$500,SMALL(IF(($A$2:$A$500=$L424),ROW($L$2:$R$500)),2)-1),"")&lt;&gt;0,IFERROR(INDEX($O$2:$O$500,SMALL(IF(($A$2:$A$500=$L424),ROW($L$2:$R$500)),2)-1),""),"")</f>
        <v/>
      </c>
      <c r="K424" s="14" t="str">
        <f t="array" ref="K424">IF(IFERROR(INDEX($O$2:$O$500,SMALL(IF(($A$2:$A$500=$L424),ROW($L$2:$R$500)),3)-1),"")&lt;&gt;0,IFERROR(INDEX($O$2:$O$500,SMALL(IF(($A$2:$A$500=$L424),ROW($L$2:$R$500)),3)-1),""),"")</f>
        <v/>
      </c>
      <c r="L424" t="s">
        <v>166</v>
      </c>
      <c r="M424" s="56" t="s">
        <v>166</v>
      </c>
      <c r="N424" s="56" t="s">
        <v>166</v>
      </c>
      <c r="O424" s="56" t="s">
        <v>166</v>
      </c>
      <c r="P424" s="56" t="s">
        <v>166</v>
      </c>
      <c r="Q424" s="56" t="s">
        <v>166</v>
      </c>
      <c r="R424" s="56" t="s">
        <v>166</v>
      </c>
      <c r="S424" s="58"/>
    </row>
    <row r="425" spans="1:19" x14ac:dyDescent="0.2">
      <c r="A425" s="41" t="str">
        <f t="shared" si="48"/>
        <v/>
      </c>
      <c r="B425" s="44" t="str">
        <f t="shared" si="49"/>
        <v/>
      </c>
      <c r="C425" s="14" t="str">
        <f t="shared" si="50"/>
        <v/>
      </c>
      <c r="D425" s="51" t="str">
        <f t="shared" si="51"/>
        <v/>
      </c>
      <c r="E425" s="41" t="str">
        <f t="shared" si="52"/>
        <v/>
      </c>
      <c r="F425" s="41" t="str">
        <f t="shared" si="53"/>
        <v/>
      </c>
      <c r="G425" s="14" t="str">
        <f t="shared" si="54"/>
        <v/>
      </c>
      <c r="H425" s="41" t="str">
        <f t="shared" si="55"/>
        <v/>
      </c>
      <c r="I425" s="14" t="str">
        <f t="array" ref="I425">IF(IFERROR(INDEX($O$2:$O$500,SMALL(IF(($A$2:$A$500=$L425),ROW($L$2:$R$500)),1)-1),"")&lt;&gt;0,IFERROR(INDEX($O$2:$O$500,SMALL(IF(($A$2:$A$500=$L425),ROW($L$2:$R$500)),1)-1),""),"")</f>
        <v/>
      </c>
      <c r="J425" s="14" t="str">
        <f t="array" ref="J425">IF(IFERROR(INDEX($O$2:$O$500,SMALL(IF(($A$2:$A$500=$L425),ROW($L$2:$R$500)),2)-1),"")&lt;&gt;0,IFERROR(INDEX($O$2:$O$500,SMALL(IF(($A$2:$A$500=$L425),ROW($L$2:$R$500)),2)-1),""),"")</f>
        <v/>
      </c>
      <c r="K425" s="14" t="str">
        <f t="array" ref="K425">IF(IFERROR(INDEX($O$2:$O$500,SMALL(IF(($A$2:$A$500=$L425),ROW($L$2:$R$500)),3)-1),"")&lt;&gt;0,IFERROR(INDEX($O$2:$O$500,SMALL(IF(($A$2:$A$500=$L425),ROW($L$2:$R$500)),3)-1),""),"")</f>
        <v/>
      </c>
      <c r="L425" t="s">
        <v>166</v>
      </c>
      <c r="M425" s="56" t="s">
        <v>166</v>
      </c>
      <c r="N425" s="56" t="s">
        <v>166</v>
      </c>
      <c r="O425" s="56" t="s">
        <v>166</v>
      </c>
      <c r="P425" s="56" t="s">
        <v>166</v>
      </c>
      <c r="Q425" s="56" t="s">
        <v>166</v>
      </c>
      <c r="R425" s="56" t="s">
        <v>166</v>
      </c>
      <c r="S425" s="58"/>
    </row>
    <row r="426" spans="1:19" x14ac:dyDescent="0.2">
      <c r="A426" s="41" t="str">
        <f t="shared" si="48"/>
        <v/>
      </c>
      <c r="B426" s="44" t="str">
        <f t="shared" si="49"/>
        <v/>
      </c>
      <c r="C426" s="14" t="str">
        <f t="shared" si="50"/>
        <v/>
      </c>
      <c r="D426" s="51" t="str">
        <f t="shared" si="51"/>
        <v/>
      </c>
      <c r="E426" s="41" t="str">
        <f t="shared" si="52"/>
        <v/>
      </c>
      <c r="F426" s="41" t="str">
        <f t="shared" si="53"/>
        <v/>
      </c>
      <c r="G426" s="14" t="str">
        <f t="shared" si="54"/>
        <v/>
      </c>
      <c r="H426" s="41" t="str">
        <f t="shared" si="55"/>
        <v/>
      </c>
      <c r="I426" s="14" t="str">
        <f t="array" ref="I426">IF(IFERROR(INDEX($O$2:$O$500,SMALL(IF(($A$2:$A$500=$L426),ROW($L$2:$R$500)),1)-1),"")&lt;&gt;0,IFERROR(INDEX($O$2:$O$500,SMALL(IF(($A$2:$A$500=$L426),ROW($L$2:$R$500)),1)-1),""),"")</f>
        <v/>
      </c>
      <c r="J426" s="14" t="str">
        <f t="array" ref="J426">IF(IFERROR(INDEX($O$2:$O$500,SMALL(IF(($A$2:$A$500=$L426),ROW($L$2:$R$500)),2)-1),"")&lt;&gt;0,IFERROR(INDEX($O$2:$O$500,SMALL(IF(($A$2:$A$500=$L426),ROW($L$2:$R$500)),2)-1),""),"")</f>
        <v/>
      </c>
      <c r="K426" s="14" t="str">
        <f t="array" ref="K426">IF(IFERROR(INDEX($O$2:$O$500,SMALL(IF(($A$2:$A$500=$L426),ROW($L$2:$R$500)),3)-1),"")&lt;&gt;0,IFERROR(INDEX($O$2:$O$500,SMALL(IF(($A$2:$A$500=$L426),ROW($L$2:$R$500)),3)-1),""),"")</f>
        <v/>
      </c>
      <c r="L426" t="s">
        <v>166</v>
      </c>
      <c r="M426" s="56" t="s">
        <v>166</v>
      </c>
      <c r="N426" s="56" t="s">
        <v>166</v>
      </c>
      <c r="O426" s="56" t="s">
        <v>166</v>
      </c>
      <c r="P426" s="56" t="s">
        <v>166</v>
      </c>
      <c r="Q426" s="56" t="s">
        <v>166</v>
      </c>
      <c r="R426" s="56" t="s">
        <v>166</v>
      </c>
      <c r="S426" s="58"/>
    </row>
    <row r="427" spans="1:19" x14ac:dyDescent="0.2">
      <c r="A427" s="41" t="str">
        <f t="shared" si="48"/>
        <v/>
      </c>
      <c r="B427" s="44" t="str">
        <f t="shared" si="49"/>
        <v/>
      </c>
      <c r="C427" s="14" t="str">
        <f t="shared" si="50"/>
        <v/>
      </c>
      <c r="D427" s="51" t="str">
        <f t="shared" si="51"/>
        <v/>
      </c>
      <c r="E427" s="41" t="str">
        <f t="shared" si="52"/>
        <v/>
      </c>
      <c r="F427" s="41" t="str">
        <f t="shared" si="53"/>
        <v/>
      </c>
      <c r="G427" s="14" t="str">
        <f t="shared" si="54"/>
        <v/>
      </c>
      <c r="H427" s="41" t="str">
        <f t="shared" si="55"/>
        <v/>
      </c>
      <c r="I427" s="14" t="str">
        <f t="array" ref="I427">IF(IFERROR(INDEX($O$2:$O$500,SMALL(IF(($A$2:$A$500=$L427),ROW($L$2:$R$500)),1)-1),"")&lt;&gt;0,IFERROR(INDEX($O$2:$O$500,SMALL(IF(($A$2:$A$500=$L427),ROW($L$2:$R$500)),1)-1),""),"")</f>
        <v/>
      </c>
      <c r="J427" s="14" t="str">
        <f t="array" ref="J427">IF(IFERROR(INDEX($O$2:$O$500,SMALL(IF(($A$2:$A$500=$L427),ROW($L$2:$R$500)),2)-1),"")&lt;&gt;0,IFERROR(INDEX($O$2:$O$500,SMALL(IF(($A$2:$A$500=$L427),ROW($L$2:$R$500)),2)-1),""),"")</f>
        <v/>
      </c>
      <c r="K427" s="14" t="str">
        <f t="array" ref="K427">IF(IFERROR(INDEX($O$2:$O$500,SMALL(IF(($A$2:$A$500=$L427),ROW($L$2:$R$500)),3)-1),"")&lt;&gt;0,IFERROR(INDEX($O$2:$O$500,SMALL(IF(($A$2:$A$500=$L427),ROW($L$2:$R$500)),3)-1),""),"")</f>
        <v/>
      </c>
      <c r="L427" t="s">
        <v>166</v>
      </c>
      <c r="M427" s="56" t="s">
        <v>166</v>
      </c>
      <c r="N427" s="56" t="s">
        <v>166</v>
      </c>
      <c r="O427" s="56" t="s">
        <v>166</v>
      </c>
      <c r="P427" s="56" t="s">
        <v>166</v>
      </c>
      <c r="Q427" s="56" t="s">
        <v>166</v>
      </c>
      <c r="R427" s="56" t="s">
        <v>166</v>
      </c>
      <c r="S427" s="58"/>
    </row>
    <row r="428" spans="1:19" x14ac:dyDescent="0.2">
      <c r="A428" s="41" t="str">
        <f t="shared" si="48"/>
        <v/>
      </c>
      <c r="B428" s="44" t="str">
        <f t="shared" si="49"/>
        <v/>
      </c>
      <c r="C428" s="14" t="str">
        <f t="shared" si="50"/>
        <v/>
      </c>
      <c r="D428" s="51" t="str">
        <f t="shared" si="51"/>
        <v/>
      </c>
      <c r="E428" s="41" t="str">
        <f t="shared" si="52"/>
        <v/>
      </c>
      <c r="F428" s="41" t="str">
        <f t="shared" si="53"/>
        <v/>
      </c>
      <c r="G428" s="14" t="str">
        <f t="shared" si="54"/>
        <v/>
      </c>
      <c r="H428" s="41" t="str">
        <f t="shared" si="55"/>
        <v/>
      </c>
      <c r="I428" s="14" t="str">
        <f t="array" ref="I428">IF(IFERROR(INDEX($O$2:$O$500,SMALL(IF(($A$2:$A$500=$L428),ROW($L$2:$R$500)),1)-1),"")&lt;&gt;0,IFERROR(INDEX($O$2:$O$500,SMALL(IF(($A$2:$A$500=$L428),ROW($L$2:$R$500)),1)-1),""),"")</f>
        <v/>
      </c>
      <c r="J428" s="14" t="str">
        <f t="array" ref="J428">IF(IFERROR(INDEX($O$2:$O$500,SMALL(IF(($A$2:$A$500=$L428),ROW($L$2:$R$500)),2)-1),"")&lt;&gt;0,IFERROR(INDEX($O$2:$O$500,SMALL(IF(($A$2:$A$500=$L428),ROW($L$2:$R$500)),2)-1),""),"")</f>
        <v/>
      </c>
      <c r="K428" s="14" t="str">
        <f t="array" ref="K428">IF(IFERROR(INDEX($O$2:$O$500,SMALL(IF(($A$2:$A$500=$L428),ROW($L$2:$R$500)),3)-1),"")&lt;&gt;0,IFERROR(INDEX($O$2:$O$500,SMALL(IF(($A$2:$A$500=$L428),ROW($L$2:$R$500)),3)-1),""),"")</f>
        <v/>
      </c>
      <c r="L428" t="s">
        <v>166</v>
      </c>
      <c r="M428" s="56" t="s">
        <v>166</v>
      </c>
      <c r="N428" s="56" t="s">
        <v>166</v>
      </c>
      <c r="O428" s="56" t="s">
        <v>166</v>
      </c>
      <c r="P428" s="56" t="s">
        <v>166</v>
      </c>
      <c r="Q428" s="56" t="s">
        <v>166</v>
      </c>
      <c r="R428" s="56" t="s">
        <v>166</v>
      </c>
      <c r="S428" s="58"/>
    </row>
    <row r="429" spans="1:19" x14ac:dyDescent="0.2">
      <c r="A429" s="41" t="str">
        <f t="shared" si="48"/>
        <v/>
      </c>
      <c r="B429" s="44" t="str">
        <f t="shared" si="49"/>
        <v/>
      </c>
      <c r="C429" s="14" t="str">
        <f t="shared" si="50"/>
        <v/>
      </c>
      <c r="D429" s="51" t="str">
        <f t="shared" si="51"/>
        <v/>
      </c>
      <c r="E429" s="41" t="str">
        <f t="shared" si="52"/>
        <v/>
      </c>
      <c r="F429" s="41" t="str">
        <f t="shared" si="53"/>
        <v/>
      </c>
      <c r="G429" s="14" t="str">
        <f t="shared" si="54"/>
        <v/>
      </c>
      <c r="H429" s="41" t="str">
        <f t="shared" si="55"/>
        <v/>
      </c>
      <c r="I429" s="14" t="str">
        <f t="array" ref="I429">IF(IFERROR(INDEX($O$2:$O$500,SMALL(IF(($A$2:$A$500=$L429),ROW($L$2:$R$500)),1)-1),"")&lt;&gt;0,IFERROR(INDEX($O$2:$O$500,SMALL(IF(($A$2:$A$500=$L429),ROW($L$2:$R$500)),1)-1),""),"")</f>
        <v/>
      </c>
      <c r="J429" s="14" t="str">
        <f t="array" ref="J429">IF(IFERROR(INDEX($O$2:$O$500,SMALL(IF(($A$2:$A$500=$L429),ROW($L$2:$R$500)),2)-1),"")&lt;&gt;0,IFERROR(INDEX($O$2:$O$500,SMALL(IF(($A$2:$A$500=$L429),ROW($L$2:$R$500)),2)-1),""),"")</f>
        <v/>
      </c>
      <c r="K429" s="14" t="str">
        <f t="array" ref="K429">IF(IFERROR(INDEX($O$2:$O$500,SMALL(IF(($A$2:$A$500=$L429),ROW($L$2:$R$500)),3)-1),"")&lt;&gt;0,IFERROR(INDEX($O$2:$O$500,SMALL(IF(($A$2:$A$500=$L429),ROW($L$2:$R$500)),3)-1),""),"")</f>
        <v/>
      </c>
      <c r="L429" t="s">
        <v>166</v>
      </c>
      <c r="M429" s="56" t="s">
        <v>166</v>
      </c>
      <c r="N429" s="56" t="s">
        <v>166</v>
      </c>
      <c r="O429" s="56" t="s">
        <v>166</v>
      </c>
      <c r="P429" s="56" t="s">
        <v>166</v>
      </c>
      <c r="Q429" s="56" t="s">
        <v>166</v>
      </c>
      <c r="R429" s="56" t="s">
        <v>166</v>
      </c>
      <c r="S429" s="58"/>
    </row>
    <row r="430" spans="1:19" x14ac:dyDescent="0.2">
      <c r="A430" s="41" t="str">
        <f t="shared" si="48"/>
        <v/>
      </c>
      <c r="B430" s="44" t="str">
        <f t="shared" si="49"/>
        <v/>
      </c>
      <c r="C430" s="14" t="str">
        <f t="shared" si="50"/>
        <v/>
      </c>
      <c r="D430" s="51" t="str">
        <f t="shared" si="51"/>
        <v/>
      </c>
      <c r="E430" s="41" t="str">
        <f t="shared" si="52"/>
        <v/>
      </c>
      <c r="F430" s="41" t="str">
        <f t="shared" si="53"/>
        <v/>
      </c>
      <c r="G430" s="14" t="str">
        <f t="shared" si="54"/>
        <v/>
      </c>
      <c r="H430" s="41" t="str">
        <f t="shared" si="55"/>
        <v/>
      </c>
      <c r="I430" s="14" t="str">
        <f t="array" ref="I430">IF(IFERROR(INDEX($O$2:$O$500,SMALL(IF(($A$2:$A$500=$L430),ROW($L$2:$R$500)),1)-1),"")&lt;&gt;0,IFERROR(INDEX($O$2:$O$500,SMALL(IF(($A$2:$A$500=$L430),ROW($L$2:$R$500)),1)-1),""),"")</f>
        <v/>
      </c>
      <c r="J430" s="14" t="str">
        <f t="array" ref="J430">IF(IFERROR(INDEX($O$2:$O$500,SMALL(IF(($A$2:$A$500=$L430),ROW($L$2:$R$500)),2)-1),"")&lt;&gt;0,IFERROR(INDEX($O$2:$O$500,SMALL(IF(($A$2:$A$500=$L430),ROW($L$2:$R$500)),2)-1),""),"")</f>
        <v/>
      </c>
      <c r="K430" s="14" t="str">
        <f t="array" ref="K430">IF(IFERROR(INDEX($O$2:$O$500,SMALL(IF(($A$2:$A$500=$L430),ROW($L$2:$R$500)),3)-1),"")&lt;&gt;0,IFERROR(INDEX($O$2:$O$500,SMALL(IF(($A$2:$A$500=$L430),ROW($L$2:$R$500)),3)-1),""),"")</f>
        <v/>
      </c>
      <c r="L430" t="s">
        <v>166</v>
      </c>
      <c r="M430" s="56" t="s">
        <v>166</v>
      </c>
      <c r="N430" s="56" t="s">
        <v>166</v>
      </c>
      <c r="O430" s="56" t="s">
        <v>166</v>
      </c>
      <c r="P430" s="56" t="s">
        <v>166</v>
      </c>
      <c r="Q430" s="56" t="s">
        <v>166</v>
      </c>
      <c r="R430" s="56" t="s">
        <v>166</v>
      </c>
      <c r="S430" s="58"/>
    </row>
    <row r="431" spans="1:19" x14ac:dyDescent="0.2">
      <c r="A431" s="41" t="str">
        <f t="shared" si="48"/>
        <v/>
      </c>
      <c r="B431" s="44" t="str">
        <f t="shared" si="49"/>
        <v/>
      </c>
      <c r="C431" s="14" t="str">
        <f t="shared" si="50"/>
        <v/>
      </c>
      <c r="D431" s="51" t="str">
        <f t="shared" si="51"/>
        <v/>
      </c>
      <c r="E431" s="41" t="str">
        <f t="shared" si="52"/>
        <v/>
      </c>
      <c r="F431" s="41" t="str">
        <f t="shared" si="53"/>
        <v/>
      </c>
      <c r="G431" s="14" t="str">
        <f t="shared" si="54"/>
        <v/>
      </c>
      <c r="H431" s="41" t="str">
        <f t="shared" si="55"/>
        <v/>
      </c>
      <c r="I431" s="14" t="str">
        <f t="array" ref="I431">IF(IFERROR(INDEX($O$2:$O$500,SMALL(IF(($A$2:$A$500=$L431),ROW($L$2:$R$500)),1)-1),"")&lt;&gt;0,IFERROR(INDEX($O$2:$O$500,SMALL(IF(($A$2:$A$500=$L431),ROW($L$2:$R$500)),1)-1),""),"")</f>
        <v/>
      </c>
      <c r="J431" s="14" t="str">
        <f t="array" ref="J431">IF(IFERROR(INDEX($O$2:$O$500,SMALL(IF(($A$2:$A$500=$L431),ROW($L$2:$R$500)),2)-1),"")&lt;&gt;0,IFERROR(INDEX($O$2:$O$500,SMALL(IF(($A$2:$A$500=$L431),ROW($L$2:$R$500)),2)-1),""),"")</f>
        <v/>
      </c>
      <c r="K431" s="14" t="str">
        <f t="array" ref="K431">IF(IFERROR(INDEX($O$2:$O$500,SMALL(IF(($A$2:$A$500=$L431),ROW($L$2:$R$500)),3)-1),"")&lt;&gt;0,IFERROR(INDEX($O$2:$O$500,SMALL(IF(($A$2:$A$500=$L431),ROW($L$2:$R$500)),3)-1),""),"")</f>
        <v/>
      </c>
      <c r="L431" t="s">
        <v>166</v>
      </c>
      <c r="M431" s="56" t="s">
        <v>166</v>
      </c>
      <c r="N431" s="56" t="s">
        <v>166</v>
      </c>
      <c r="O431" s="56" t="s">
        <v>166</v>
      </c>
      <c r="P431" s="56" t="s">
        <v>166</v>
      </c>
      <c r="Q431" s="56" t="s">
        <v>166</v>
      </c>
      <c r="R431" s="56" t="s">
        <v>166</v>
      </c>
      <c r="S431" s="58"/>
    </row>
    <row r="432" spans="1:19" x14ac:dyDescent="0.2">
      <c r="A432" s="41" t="str">
        <f t="shared" si="48"/>
        <v/>
      </c>
      <c r="B432" s="44" t="str">
        <f t="shared" si="49"/>
        <v/>
      </c>
      <c r="C432" s="14" t="str">
        <f t="shared" si="50"/>
        <v/>
      </c>
      <c r="D432" s="51" t="str">
        <f t="shared" si="51"/>
        <v/>
      </c>
      <c r="E432" s="41" t="str">
        <f t="shared" si="52"/>
        <v/>
      </c>
      <c r="F432" s="41" t="str">
        <f t="shared" si="53"/>
        <v/>
      </c>
      <c r="G432" s="14" t="str">
        <f t="shared" si="54"/>
        <v/>
      </c>
      <c r="H432" s="41" t="str">
        <f t="shared" si="55"/>
        <v/>
      </c>
      <c r="I432" s="14" t="str">
        <f t="array" ref="I432">IF(IFERROR(INDEX($O$2:$O$500,SMALL(IF(($A$2:$A$500=$L432),ROW($L$2:$R$500)),1)-1),"")&lt;&gt;0,IFERROR(INDEX($O$2:$O$500,SMALL(IF(($A$2:$A$500=$L432),ROW($L$2:$R$500)),1)-1),""),"")</f>
        <v/>
      </c>
      <c r="J432" s="14" t="str">
        <f t="array" ref="J432">IF(IFERROR(INDEX($O$2:$O$500,SMALL(IF(($A$2:$A$500=$L432),ROW($L$2:$R$500)),2)-1),"")&lt;&gt;0,IFERROR(INDEX($O$2:$O$500,SMALL(IF(($A$2:$A$500=$L432),ROW($L$2:$R$500)),2)-1),""),"")</f>
        <v/>
      </c>
      <c r="K432" s="14" t="str">
        <f t="array" ref="K432">IF(IFERROR(INDEX($O$2:$O$500,SMALL(IF(($A$2:$A$500=$L432),ROW($L$2:$R$500)),3)-1),"")&lt;&gt;0,IFERROR(INDEX($O$2:$O$500,SMALL(IF(($A$2:$A$500=$L432),ROW($L$2:$R$500)),3)-1),""),"")</f>
        <v/>
      </c>
      <c r="L432" t="s">
        <v>166</v>
      </c>
      <c r="M432" s="56" t="s">
        <v>166</v>
      </c>
      <c r="N432" s="56" t="s">
        <v>166</v>
      </c>
      <c r="O432" s="56" t="s">
        <v>166</v>
      </c>
      <c r="P432" s="56" t="s">
        <v>166</v>
      </c>
      <c r="Q432" s="56" t="s">
        <v>166</v>
      </c>
      <c r="R432" s="56" t="s">
        <v>166</v>
      </c>
      <c r="S432" s="58"/>
    </row>
    <row r="433" spans="1:19" x14ac:dyDescent="0.2">
      <c r="A433" s="41" t="str">
        <f t="shared" si="48"/>
        <v/>
      </c>
      <c r="B433" s="44" t="str">
        <f t="shared" si="49"/>
        <v/>
      </c>
      <c r="C433" s="14" t="str">
        <f t="shared" si="50"/>
        <v/>
      </c>
      <c r="D433" s="51" t="str">
        <f t="shared" si="51"/>
        <v/>
      </c>
      <c r="E433" s="41" t="str">
        <f t="shared" si="52"/>
        <v/>
      </c>
      <c r="F433" s="41" t="str">
        <f t="shared" si="53"/>
        <v/>
      </c>
      <c r="G433" s="14" t="str">
        <f t="shared" si="54"/>
        <v/>
      </c>
      <c r="H433" s="41" t="str">
        <f t="shared" si="55"/>
        <v/>
      </c>
      <c r="I433" s="14" t="str">
        <f t="array" ref="I433">IF(IFERROR(INDEX($O$2:$O$500,SMALL(IF(($A$2:$A$500=$L433),ROW($L$2:$R$500)),1)-1),"")&lt;&gt;0,IFERROR(INDEX($O$2:$O$500,SMALL(IF(($A$2:$A$500=$L433),ROW($L$2:$R$500)),1)-1),""),"")</f>
        <v/>
      </c>
      <c r="J433" s="14" t="str">
        <f t="array" ref="J433">IF(IFERROR(INDEX($O$2:$O$500,SMALL(IF(($A$2:$A$500=$L433),ROW($L$2:$R$500)),2)-1),"")&lt;&gt;0,IFERROR(INDEX($O$2:$O$500,SMALL(IF(($A$2:$A$500=$L433),ROW($L$2:$R$500)),2)-1),""),"")</f>
        <v/>
      </c>
      <c r="K433" s="14" t="str">
        <f t="array" ref="K433">IF(IFERROR(INDEX($O$2:$O$500,SMALL(IF(($A$2:$A$500=$L433),ROW($L$2:$R$500)),3)-1),"")&lt;&gt;0,IFERROR(INDEX($O$2:$O$500,SMALL(IF(($A$2:$A$500=$L433),ROW($L$2:$R$500)),3)-1),""),"")</f>
        <v/>
      </c>
      <c r="L433" t="s">
        <v>166</v>
      </c>
      <c r="M433" s="56" t="s">
        <v>166</v>
      </c>
      <c r="N433" s="56" t="s">
        <v>166</v>
      </c>
      <c r="O433" s="56" t="s">
        <v>166</v>
      </c>
      <c r="P433" s="56" t="s">
        <v>166</v>
      </c>
      <c r="Q433" s="56" t="s">
        <v>166</v>
      </c>
      <c r="R433" s="56" t="s">
        <v>166</v>
      </c>
      <c r="S433" s="58"/>
    </row>
    <row r="434" spans="1:19" x14ac:dyDescent="0.2">
      <c r="A434" s="41" t="str">
        <f t="shared" si="48"/>
        <v/>
      </c>
      <c r="B434" s="44" t="str">
        <f t="shared" si="49"/>
        <v/>
      </c>
      <c r="C434" s="14" t="str">
        <f t="shared" si="50"/>
        <v/>
      </c>
      <c r="D434" s="51" t="str">
        <f t="shared" si="51"/>
        <v/>
      </c>
      <c r="E434" s="41" t="str">
        <f t="shared" si="52"/>
        <v/>
      </c>
      <c r="F434" s="41" t="str">
        <f t="shared" si="53"/>
        <v/>
      </c>
      <c r="G434" s="14" t="str">
        <f t="shared" si="54"/>
        <v/>
      </c>
      <c r="H434" s="41" t="str">
        <f t="shared" si="55"/>
        <v/>
      </c>
      <c r="I434" s="14" t="str">
        <f t="array" ref="I434">IF(IFERROR(INDEX($O$2:$O$500,SMALL(IF(($A$2:$A$500=$L434),ROW($L$2:$R$500)),1)-1),"")&lt;&gt;0,IFERROR(INDEX($O$2:$O$500,SMALL(IF(($A$2:$A$500=$L434),ROW($L$2:$R$500)),1)-1),""),"")</f>
        <v/>
      </c>
      <c r="J434" s="14" t="str">
        <f t="array" ref="J434">IF(IFERROR(INDEX($O$2:$O$500,SMALL(IF(($A$2:$A$500=$L434),ROW($L$2:$R$500)),2)-1),"")&lt;&gt;0,IFERROR(INDEX($O$2:$O$500,SMALL(IF(($A$2:$A$500=$L434),ROW($L$2:$R$500)),2)-1),""),"")</f>
        <v/>
      </c>
      <c r="K434" s="14" t="str">
        <f t="array" ref="K434">IF(IFERROR(INDEX($O$2:$O$500,SMALL(IF(($A$2:$A$500=$L434),ROW($L$2:$R$500)),3)-1),"")&lt;&gt;0,IFERROR(INDEX($O$2:$O$500,SMALL(IF(($A$2:$A$500=$L434),ROW($L$2:$R$500)),3)-1),""),"")</f>
        <v/>
      </c>
      <c r="L434" t="s">
        <v>166</v>
      </c>
      <c r="M434" s="56" t="s">
        <v>166</v>
      </c>
      <c r="N434" s="56" t="s">
        <v>166</v>
      </c>
      <c r="O434" s="56" t="s">
        <v>166</v>
      </c>
      <c r="P434" s="56" t="s">
        <v>166</v>
      </c>
      <c r="Q434" s="56" t="s">
        <v>166</v>
      </c>
      <c r="R434" s="56" t="s">
        <v>166</v>
      </c>
      <c r="S434" s="58"/>
    </row>
    <row r="435" spans="1:19" x14ac:dyDescent="0.2">
      <c r="A435" s="41" t="str">
        <f t="shared" si="48"/>
        <v/>
      </c>
      <c r="B435" s="44" t="str">
        <f t="shared" si="49"/>
        <v/>
      </c>
      <c r="C435" s="14" t="str">
        <f t="shared" si="50"/>
        <v/>
      </c>
      <c r="D435" s="51" t="str">
        <f t="shared" si="51"/>
        <v/>
      </c>
      <c r="E435" s="41" t="str">
        <f t="shared" si="52"/>
        <v/>
      </c>
      <c r="F435" s="41" t="str">
        <f t="shared" si="53"/>
        <v/>
      </c>
      <c r="G435" s="14" t="str">
        <f t="shared" si="54"/>
        <v/>
      </c>
      <c r="H435" s="41" t="str">
        <f t="shared" si="55"/>
        <v/>
      </c>
      <c r="I435" s="14" t="str">
        <f t="array" ref="I435">IF(IFERROR(INDEX($O$2:$O$500,SMALL(IF(($A$2:$A$500=$L435),ROW($L$2:$R$500)),1)-1),"")&lt;&gt;0,IFERROR(INDEX($O$2:$O$500,SMALL(IF(($A$2:$A$500=$L435),ROW($L$2:$R$500)),1)-1),""),"")</f>
        <v/>
      </c>
      <c r="J435" s="14" t="str">
        <f t="array" ref="J435">IF(IFERROR(INDEX($O$2:$O$500,SMALL(IF(($A$2:$A$500=$L435),ROW($L$2:$R$500)),2)-1),"")&lt;&gt;0,IFERROR(INDEX($O$2:$O$500,SMALL(IF(($A$2:$A$500=$L435),ROW($L$2:$R$500)),2)-1),""),"")</f>
        <v/>
      </c>
      <c r="K435" s="14" t="str">
        <f t="array" ref="K435">IF(IFERROR(INDEX($O$2:$O$500,SMALL(IF(($A$2:$A$500=$L435),ROW($L$2:$R$500)),3)-1),"")&lt;&gt;0,IFERROR(INDEX($O$2:$O$500,SMALL(IF(($A$2:$A$500=$L435),ROW($L$2:$R$500)),3)-1),""),"")</f>
        <v/>
      </c>
      <c r="L435" t="s">
        <v>166</v>
      </c>
      <c r="M435" s="56" t="s">
        <v>166</v>
      </c>
      <c r="N435" s="56" t="s">
        <v>166</v>
      </c>
      <c r="O435" s="56" t="s">
        <v>166</v>
      </c>
      <c r="P435" s="56" t="s">
        <v>166</v>
      </c>
      <c r="Q435" s="56" t="s">
        <v>166</v>
      </c>
      <c r="R435" s="56" t="s">
        <v>166</v>
      </c>
      <c r="S435" s="58"/>
    </row>
    <row r="436" spans="1:19" x14ac:dyDescent="0.2">
      <c r="A436" s="41" t="str">
        <f t="shared" si="48"/>
        <v/>
      </c>
      <c r="B436" s="44" t="str">
        <f t="shared" si="49"/>
        <v/>
      </c>
      <c r="C436" s="14" t="str">
        <f t="shared" si="50"/>
        <v/>
      </c>
      <c r="D436" s="51" t="str">
        <f t="shared" si="51"/>
        <v/>
      </c>
      <c r="E436" s="41" t="str">
        <f t="shared" si="52"/>
        <v/>
      </c>
      <c r="F436" s="41" t="str">
        <f t="shared" si="53"/>
        <v/>
      </c>
      <c r="G436" s="14" t="str">
        <f t="shared" si="54"/>
        <v/>
      </c>
      <c r="H436" s="41" t="str">
        <f t="shared" si="55"/>
        <v/>
      </c>
      <c r="I436" s="14" t="str">
        <f t="array" ref="I436">IF(IFERROR(INDEX($O$2:$O$500,SMALL(IF(($A$2:$A$500=$L436),ROW($L$2:$R$500)),1)-1),"")&lt;&gt;0,IFERROR(INDEX($O$2:$O$500,SMALL(IF(($A$2:$A$500=$L436),ROW($L$2:$R$500)),1)-1),""),"")</f>
        <v/>
      </c>
      <c r="J436" s="14" t="str">
        <f t="array" ref="J436">IF(IFERROR(INDEX($O$2:$O$500,SMALL(IF(($A$2:$A$500=$L436),ROW($L$2:$R$500)),2)-1),"")&lt;&gt;0,IFERROR(INDEX($O$2:$O$500,SMALL(IF(($A$2:$A$500=$L436),ROW($L$2:$R$500)),2)-1),""),"")</f>
        <v/>
      </c>
      <c r="K436" s="14" t="str">
        <f t="array" ref="K436">IF(IFERROR(INDEX($O$2:$O$500,SMALL(IF(($A$2:$A$500=$L436),ROW($L$2:$R$500)),3)-1),"")&lt;&gt;0,IFERROR(INDEX($O$2:$O$500,SMALL(IF(($A$2:$A$500=$L436),ROW($L$2:$R$500)),3)-1),""),"")</f>
        <v/>
      </c>
      <c r="L436" t="s">
        <v>166</v>
      </c>
      <c r="M436" s="56" t="s">
        <v>166</v>
      </c>
      <c r="N436" s="56" t="s">
        <v>166</v>
      </c>
      <c r="O436" s="56" t="s">
        <v>166</v>
      </c>
      <c r="P436" s="56" t="s">
        <v>166</v>
      </c>
      <c r="Q436" s="56" t="s">
        <v>166</v>
      </c>
      <c r="R436" s="56" t="s">
        <v>166</v>
      </c>
      <c r="S436" s="58"/>
    </row>
    <row r="437" spans="1:19" x14ac:dyDescent="0.2">
      <c r="A437" s="41" t="str">
        <f t="shared" si="48"/>
        <v/>
      </c>
      <c r="B437" s="44" t="str">
        <f t="shared" si="49"/>
        <v/>
      </c>
      <c r="C437" s="14" t="str">
        <f t="shared" si="50"/>
        <v/>
      </c>
      <c r="D437" s="51" t="str">
        <f t="shared" si="51"/>
        <v/>
      </c>
      <c r="E437" s="41" t="str">
        <f t="shared" si="52"/>
        <v/>
      </c>
      <c r="F437" s="41" t="str">
        <f t="shared" si="53"/>
        <v/>
      </c>
      <c r="G437" s="14" t="str">
        <f t="shared" si="54"/>
        <v/>
      </c>
      <c r="H437" s="41" t="str">
        <f t="shared" si="55"/>
        <v/>
      </c>
      <c r="I437" s="14" t="str">
        <f t="array" ref="I437">IF(IFERROR(INDEX($O$2:$O$500,SMALL(IF(($A$2:$A$500=$L437),ROW($L$2:$R$500)),1)-1),"")&lt;&gt;0,IFERROR(INDEX($O$2:$O$500,SMALL(IF(($A$2:$A$500=$L437),ROW($L$2:$R$500)),1)-1),""),"")</f>
        <v/>
      </c>
      <c r="J437" s="14" t="str">
        <f t="array" ref="J437">IF(IFERROR(INDEX($O$2:$O$500,SMALL(IF(($A$2:$A$500=$L437),ROW($L$2:$R$500)),2)-1),"")&lt;&gt;0,IFERROR(INDEX($O$2:$O$500,SMALL(IF(($A$2:$A$500=$L437),ROW($L$2:$R$500)),2)-1),""),"")</f>
        <v/>
      </c>
      <c r="K437" s="14" t="str">
        <f t="array" ref="K437">IF(IFERROR(INDEX($O$2:$O$500,SMALL(IF(($A$2:$A$500=$L437),ROW($L$2:$R$500)),3)-1),"")&lt;&gt;0,IFERROR(INDEX($O$2:$O$500,SMALL(IF(($A$2:$A$500=$L437),ROW($L$2:$R$500)),3)-1),""),"")</f>
        <v/>
      </c>
      <c r="L437" t="s">
        <v>166</v>
      </c>
      <c r="M437" s="56" t="s">
        <v>166</v>
      </c>
      <c r="N437" s="56" t="s">
        <v>166</v>
      </c>
      <c r="O437" s="56" t="s">
        <v>166</v>
      </c>
      <c r="P437" s="56" t="s">
        <v>166</v>
      </c>
      <c r="Q437" s="56" t="s">
        <v>166</v>
      </c>
      <c r="R437" s="56" t="s">
        <v>166</v>
      </c>
      <c r="S437" s="58"/>
    </row>
    <row r="438" spans="1:19" x14ac:dyDescent="0.2">
      <c r="A438" s="41" t="str">
        <f t="shared" si="48"/>
        <v/>
      </c>
      <c r="B438" s="44" t="str">
        <f t="shared" si="49"/>
        <v/>
      </c>
      <c r="C438" s="14" t="str">
        <f t="shared" si="50"/>
        <v/>
      </c>
      <c r="D438" s="51" t="str">
        <f t="shared" si="51"/>
        <v/>
      </c>
      <c r="E438" s="41" t="str">
        <f t="shared" si="52"/>
        <v/>
      </c>
      <c r="F438" s="41" t="str">
        <f t="shared" si="53"/>
        <v/>
      </c>
      <c r="G438" s="14" t="str">
        <f t="shared" si="54"/>
        <v/>
      </c>
      <c r="H438" s="41" t="str">
        <f t="shared" si="55"/>
        <v/>
      </c>
      <c r="I438" s="14" t="str">
        <f t="array" ref="I438">IF(IFERROR(INDEX($O$2:$O$500,SMALL(IF(($A$2:$A$500=$L438),ROW($L$2:$R$500)),1)-1),"")&lt;&gt;0,IFERROR(INDEX($O$2:$O$500,SMALL(IF(($A$2:$A$500=$L438),ROW($L$2:$R$500)),1)-1),""),"")</f>
        <v/>
      </c>
      <c r="J438" s="14" t="str">
        <f t="array" ref="J438">IF(IFERROR(INDEX($O$2:$O$500,SMALL(IF(($A$2:$A$500=$L438),ROW($L$2:$R$500)),2)-1),"")&lt;&gt;0,IFERROR(INDEX($O$2:$O$500,SMALL(IF(($A$2:$A$500=$L438),ROW($L$2:$R$500)),2)-1),""),"")</f>
        <v/>
      </c>
      <c r="K438" s="14" t="str">
        <f t="array" ref="K438">IF(IFERROR(INDEX($O$2:$O$500,SMALL(IF(($A$2:$A$500=$L438),ROW($L$2:$R$500)),3)-1),"")&lt;&gt;0,IFERROR(INDEX($O$2:$O$500,SMALL(IF(($A$2:$A$500=$L438),ROW($L$2:$R$500)),3)-1),""),"")</f>
        <v/>
      </c>
      <c r="L438" t="s">
        <v>166</v>
      </c>
      <c r="M438" s="56" t="s">
        <v>166</v>
      </c>
      <c r="N438" s="56" t="s">
        <v>166</v>
      </c>
      <c r="O438" s="56" t="s">
        <v>166</v>
      </c>
      <c r="P438" s="56" t="s">
        <v>166</v>
      </c>
      <c r="Q438" s="56" t="s">
        <v>166</v>
      </c>
      <c r="R438" s="56" t="s">
        <v>166</v>
      </c>
      <c r="S438" s="58"/>
    </row>
    <row r="439" spans="1:19" x14ac:dyDescent="0.2">
      <c r="A439" s="41" t="str">
        <f t="shared" si="48"/>
        <v/>
      </c>
      <c r="B439" s="44" t="str">
        <f t="shared" si="49"/>
        <v/>
      </c>
      <c r="C439" s="14" t="str">
        <f t="shared" si="50"/>
        <v/>
      </c>
      <c r="D439" s="51" t="str">
        <f t="shared" si="51"/>
        <v/>
      </c>
      <c r="E439" s="41" t="str">
        <f t="shared" si="52"/>
        <v/>
      </c>
      <c r="F439" s="41" t="str">
        <f t="shared" si="53"/>
        <v/>
      </c>
      <c r="G439" s="14" t="str">
        <f t="shared" si="54"/>
        <v/>
      </c>
      <c r="H439" s="41" t="str">
        <f t="shared" si="55"/>
        <v/>
      </c>
      <c r="I439" s="14" t="str">
        <f t="array" ref="I439">IF(IFERROR(INDEX($O$2:$O$500,SMALL(IF(($A$2:$A$500=$L439),ROW($L$2:$R$500)),1)-1),"")&lt;&gt;0,IFERROR(INDEX($O$2:$O$500,SMALL(IF(($A$2:$A$500=$L439),ROW($L$2:$R$500)),1)-1),""),"")</f>
        <v/>
      </c>
      <c r="J439" s="14" t="str">
        <f t="array" ref="J439">IF(IFERROR(INDEX($O$2:$O$500,SMALL(IF(($A$2:$A$500=$L439),ROW($L$2:$R$500)),2)-1),"")&lt;&gt;0,IFERROR(INDEX($O$2:$O$500,SMALL(IF(($A$2:$A$500=$L439),ROW($L$2:$R$500)),2)-1),""),"")</f>
        <v/>
      </c>
      <c r="K439" s="14" t="str">
        <f t="array" ref="K439">IF(IFERROR(INDEX($O$2:$O$500,SMALL(IF(($A$2:$A$500=$L439),ROW($L$2:$R$500)),3)-1),"")&lt;&gt;0,IFERROR(INDEX($O$2:$O$500,SMALL(IF(($A$2:$A$500=$L439),ROW($L$2:$R$500)),3)-1),""),"")</f>
        <v/>
      </c>
      <c r="L439" t="s">
        <v>166</v>
      </c>
      <c r="M439" s="56" t="s">
        <v>166</v>
      </c>
      <c r="N439" s="56" t="s">
        <v>166</v>
      </c>
      <c r="O439" s="56" t="s">
        <v>166</v>
      </c>
      <c r="P439" s="56" t="s">
        <v>166</v>
      </c>
      <c r="Q439" s="56" t="s">
        <v>166</v>
      </c>
      <c r="R439" s="56" t="s">
        <v>166</v>
      </c>
      <c r="S439" s="58"/>
    </row>
    <row r="440" spans="1:19" x14ac:dyDescent="0.2">
      <c r="A440" s="41" t="str">
        <f t="shared" si="48"/>
        <v/>
      </c>
      <c r="B440" s="44" t="str">
        <f t="shared" si="49"/>
        <v/>
      </c>
      <c r="C440" s="14" t="str">
        <f t="shared" si="50"/>
        <v/>
      </c>
      <c r="D440" s="51" t="str">
        <f t="shared" si="51"/>
        <v/>
      </c>
      <c r="E440" s="41" t="str">
        <f t="shared" si="52"/>
        <v/>
      </c>
      <c r="F440" s="41" t="str">
        <f t="shared" si="53"/>
        <v/>
      </c>
      <c r="G440" s="14" t="str">
        <f t="shared" si="54"/>
        <v/>
      </c>
      <c r="H440" s="41" t="str">
        <f t="shared" si="55"/>
        <v/>
      </c>
      <c r="I440" s="14" t="str">
        <f t="array" ref="I440">IF(IFERROR(INDEX($O$2:$O$500,SMALL(IF(($A$2:$A$500=$L440),ROW($L$2:$R$500)),1)-1),"")&lt;&gt;0,IFERROR(INDEX($O$2:$O$500,SMALL(IF(($A$2:$A$500=$L440),ROW($L$2:$R$500)),1)-1),""),"")</f>
        <v/>
      </c>
      <c r="J440" s="14" t="str">
        <f t="array" ref="J440">IF(IFERROR(INDEX($O$2:$O$500,SMALL(IF(($A$2:$A$500=$L440),ROW($L$2:$R$500)),2)-1),"")&lt;&gt;0,IFERROR(INDEX($O$2:$O$500,SMALL(IF(($A$2:$A$500=$L440),ROW($L$2:$R$500)),2)-1),""),"")</f>
        <v/>
      </c>
      <c r="K440" s="14" t="str">
        <f t="array" ref="K440">IF(IFERROR(INDEX($O$2:$O$500,SMALL(IF(($A$2:$A$500=$L440),ROW($L$2:$R$500)),3)-1),"")&lt;&gt;0,IFERROR(INDEX($O$2:$O$500,SMALL(IF(($A$2:$A$500=$L440),ROW($L$2:$R$500)),3)-1),""),"")</f>
        <v/>
      </c>
      <c r="L440" t="s">
        <v>166</v>
      </c>
      <c r="M440" s="56" t="s">
        <v>166</v>
      </c>
      <c r="N440" s="56" t="s">
        <v>166</v>
      </c>
      <c r="O440" s="56" t="s">
        <v>166</v>
      </c>
      <c r="P440" s="56" t="s">
        <v>166</v>
      </c>
      <c r="Q440" s="56" t="s">
        <v>166</v>
      </c>
      <c r="R440" s="56" t="s">
        <v>166</v>
      </c>
      <c r="S440" s="58"/>
    </row>
    <row r="441" spans="1:19" x14ac:dyDescent="0.2">
      <c r="A441" s="41" t="str">
        <f t="shared" si="48"/>
        <v/>
      </c>
      <c r="B441" s="44" t="str">
        <f t="shared" si="49"/>
        <v/>
      </c>
      <c r="C441" s="14" t="str">
        <f t="shared" si="50"/>
        <v/>
      </c>
      <c r="D441" s="51" t="str">
        <f t="shared" si="51"/>
        <v/>
      </c>
      <c r="E441" s="41" t="str">
        <f t="shared" si="52"/>
        <v/>
      </c>
      <c r="F441" s="41" t="str">
        <f t="shared" si="53"/>
        <v/>
      </c>
      <c r="G441" s="14" t="str">
        <f t="shared" si="54"/>
        <v/>
      </c>
      <c r="H441" s="41" t="str">
        <f t="shared" si="55"/>
        <v/>
      </c>
      <c r="I441" s="14" t="str">
        <f t="array" ref="I441">IF(IFERROR(INDEX($O$2:$O$500,SMALL(IF(($A$2:$A$500=$L441),ROW($L$2:$R$500)),1)-1),"")&lt;&gt;0,IFERROR(INDEX($O$2:$O$500,SMALL(IF(($A$2:$A$500=$L441),ROW($L$2:$R$500)),1)-1),""),"")</f>
        <v/>
      </c>
      <c r="J441" s="14" t="str">
        <f t="array" ref="J441">IF(IFERROR(INDEX($O$2:$O$500,SMALL(IF(($A$2:$A$500=$L441),ROW($L$2:$R$500)),2)-1),"")&lt;&gt;0,IFERROR(INDEX($O$2:$O$500,SMALL(IF(($A$2:$A$500=$L441),ROW($L$2:$R$500)),2)-1),""),"")</f>
        <v/>
      </c>
      <c r="K441" s="14" t="str">
        <f t="array" ref="K441">IF(IFERROR(INDEX($O$2:$O$500,SMALL(IF(($A$2:$A$500=$L441),ROW($L$2:$R$500)),3)-1),"")&lt;&gt;0,IFERROR(INDEX($O$2:$O$500,SMALL(IF(($A$2:$A$500=$L441),ROW($L$2:$R$500)),3)-1),""),"")</f>
        <v/>
      </c>
      <c r="L441" t="s">
        <v>166</v>
      </c>
      <c r="M441" s="56" t="s">
        <v>166</v>
      </c>
      <c r="N441" s="56" t="s">
        <v>166</v>
      </c>
      <c r="O441" s="56" t="s">
        <v>166</v>
      </c>
      <c r="P441" s="56" t="s">
        <v>166</v>
      </c>
      <c r="Q441" s="56" t="s">
        <v>166</v>
      </c>
      <c r="R441" s="56" t="s">
        <v>166</v>
      </c>
      <c r="S441" s="58"/>
    </row>
    <row r="442" spans="1:19" x14ac:dyDescent="0.2">
      <c r="A442" s="41" t="str">
        <f t="shared" si="48"/>
        <v/>
      </c>
      <c r="B442" s="44" t="str">
        <f t="shared" si="49"/>
        <v/>
      </c>
      <c r="C442" s="14" t="str">
        <f t="shared" si="50"/>
        <v/>
      </c>
      <c r="D442" s="51" t="str">
        <f t="shared" si="51"/>
        <v/>
      </c>
      <c r="E442" s="41" t="str">
        <f t="shared" si="52"/>
        <v/>
      </c>
      <c r="F442" s="41" t="str">
        <f t="shared" si="53"/>
        <v/>
      </c>
      <c r="G442" s="14" t="str">
        <f t="shared" si="54"/>
        <v/>
      </c>
      <c r="H442" s="41" t="str">
        <f t="shared" si="55"/>
        <v/>
      </c>
      <c r="I442" s="14" t="str">
        <f t="array" ref="I442">IF(IFERROR(INDEX($O$2:$O$500,SMALL(IF(($A$2:$A$500=$L442),ROW($L$2:$R$500)),1)-1),"")&lt;&gt;0,IFERROR(INDEX($O$2:$O$500,SMALL(IF(($A$2:$A$500=$L442),ROW($L$2:$R$500)),1)-1),""),"")</f>
        <v/>
      </c>
      <c r="J442" s="14" t="str">
        <f t="array" ref="J442">IF(IFERROR(INDEX($O$2:$O$500,SMALL(IF(($A$2:$A$500=$L442),ROW($L$2:$R$500)),2)-1),"")&lt;&gt;0,IFERROR(INDEX($O$2:$O$500,SMALL(IF(($A$2:$A$500=$L442),ROW($L$2:$R$500)),2)-1),""),"")</f>
        <v/>
      </c>
      <c r="K442" s="14" t="str">
        <f t="array" ref="K442">IF(IFERROR(INDEX($O$2:$O$500,SMALL(IF(($A$2:$A$500=$L442),ROW($L$2:$R$500)),3)-1),"")&lt;&gt;0,IFERROR(INDEX($O$2:$O$500,SMALL(IF(($A$2:$A$500=$L442),ROW($L$2:$R$500)),3)-1),""),"")</f>
        <v/>
      </c>
      <c r="L442" t="s">
        <v>166</v>
      </c>
      <c r="M442" s="56" t="s">
        <v>166</v>
      </c>
      <c r="N442" s="56" t="s">
        <v>166</v>
      </c>
      <c r="O442" s="56" t="s">
        <v>166</v>
      </c>
      <c r="P442" s="56" t="s">
        <v>166</v>
      </c>
      <c r="Q442" s="56" t="s">
        <v>166</v>
      </c>
      <c r="R442" s="56" t="s">
        <v>166</v>
      </c>
      <c r="S442" s="58"/>
    </row>
    <row r="443" spans="1:19" x14ac:dyDescent="0.2">
      <c r="A443" s="41" t="str">
        <f t="shared" si="48"/>
        <v/>
      </c>
      <c r="B443" s="44" t="str">
        <f t="shared" si="49"/>
        <v/>
      </c>
      <c r="C443" s="14" t="str">
        <f t="shared" si="50"/>
        <v/>
      </c>
      <c r="D443" s="51" t="str">
        <f t="shared" si="51"/>
        <v/>
      </c>
      <c r="E443" s="41" t="str">
        <f t="shared" si="52"/>
        <v/>
      </c>
      <c r="F443" s="41" t="str">
        <f t="shared" si="53"/>
        <v/>
      </c>
      <c r="G443" s="14" t="str">
        <f t="shared" si="54"/>
        <v/>
      </c>
      <c r="H443" s="41" t="str">
        <f t="shared" si="55"/>
        <v/>
      </c>
      <c r="I443" s="14" t="str">
        <f t="array" ref="I443">IF(IFERROR(INDEX($O$2:$O$500,SMALL(IF(($A$2:$A$500=$L443),ROW($L$2:$R$500)),1)-1),"")&lt;&gt;0,IFERROR(INDEX($O$2:$O$500,SMALL(IF(($A$2:$A$500=$L443),ROW($L$2:$R$500)),1)-1),""),"")</f>
        <v/>
      </c>
      <c r="J443" s="14" t="str">
        <f t="array" ref="J443">IF(IFERROR(INDEX($O$2:$O$500,SMALL(IF(($A$2:$A$500=$L443),ROW($L$2:$R$500)),2)-1),"")&lt;&gt;0,IFERROR(INDEX($O$2:$O$500,SMALL(IF(($A$2:$A$500=$L443),ROW($L$2:$R$500)),2)-1),""),"")</f>
        <v/>
      </c>
      <c r="K443" s="14" t="str">
        <f t="array" ref="K443">IF(IFERROR(INDEX($O$2:$O$500,SMALL(IF(($A$2:$A$500=$L443),ROW($L$2:$R$500)),3)-1),"")&lt;&gt;0,IFERROR(INDEX($O$2:$O$500,SMALL(IF(($A$2:$A$500=$L443),ROW($L$2:$R$500)),3)-1),""),"")</f>
        <v/>
      </c>
      <c r="L443" t="s">
        <v>166</v>
      </c>
      <c r="M443" s="56" t="s">
        <v>166</v>
      </c>
      <c r="N443" s="56" t="s">
        <v>166</v>
      </c>
      <c r="O443" s="56" t="s">
        <v>166</v>
      </c>
      <c r="P443" s="56" t="s">
        <v>166</v>
      </c>
      <c r="Q443" s="56" t="s">
        <v>166</v>
      </c>
      <c r="R443" s="56" t="s">
        <v>166</v>
      </c>
      <c r="S443" s="58"/>
    </row>
    <row r="444" spans="1:19" x14ac:dyDescent="0.2">
      <c r="A444" s="41" t="str">
        <f t="shared" si="48"/>
        <v/>
      </c>
      <c r="B444" s="44" t="str">
        <f t="shared" si="49"/>
        <v/>
      </c>
      <c r="C444" s="14" t="str">
        <f t="shared" si="50"/>
        <v/>
      </c>
      <c r="D444" s="51" t="str">
        <f t="shared" si="51"/>
        <v/>
      </c>
      <c r="E444" s="41" t="str">
        <f t="shared" si="52"/>
        <v/>
      </c>
      <c r="F444" s="41" t="str">
        <f t="shared" si="53"/>
        <v/>
      </c>
      <c r="G444" s="14" t="str">
        <f t="shared" si="54"/>
        <v/>
      </c>
      <c r="H444" s="41" t="str">
        <f t="shared" si="55"/>
        <v/>
      </c>
      <c r="I444" s="14" t="str">
        <f t="array" ref="I444">IF(IFERROR(INDEX($O$2:$O$500,SMALL(IF(($A$2:$A$500=$L444),ROW($L$2:$R$500)),1)-1),"")&lt;&gt;0,IFERROR(INDEX($O$2:$O$500,SMALL(IF(($A$2:$A$500=$L444),ROW($L$2:$R$500)),1)-1),""),"")</f>
        <v/>
      </c>
      <c r="J444" s="14" t="str">
        <f t="array" ref="J444">IF(IFERROR(INDEX($O$2:$O$500,SMALL(IF(($A$2:$A$500=$L444),ROW($L$2:$R$500)),2)-1),"")&lt;&gt;0,IFERROR(INDEX($O$2:$O$500,SMALL(IF(($A$2:$A$500=$L444),ROW($L$2:$R$500)),2)-1),""),"")</f>
        <v/>
      </c>
      <c r="K444" s="14" t="str">
        <f t="array" ref="K444">IF(IFERROR(INDEX($O$2:$O$500,SMALL(IF(($A$2:$A$500=$L444),ROW($L$2:$R$500)),3)-1),"")&lt;&gt;0,IFERROR(INDEX($O$2:$O$500,SMALL(IF(($A$2:$A$500=$L444),ROW($L$2:$R$500)),3)-1),""),"")</f>
        <v/>
      </c>
      <c r="L444" t="s">
        <v>166</v>
      </c>
      <c r="M444" s="56" t="s">
        <v>166</v>
      </c>
      <c r="N444" s="56" t="s">
        <v>166</v>
      </c>
      <c r="O444" s="56" t="s">
        <v>166</v>
      </c>
      <c r="P444" s="56" t="s">
        <v>166</v>
      </c>
      <c r="Q444" s="56" t="s">
        <v>166</v>
      </c>
      <c r="R444" s="56" t="s">
        <v>166</v>
      </c>
      <c r="S444" s="58"/>
    </row>
    <row r="445" spans="1:19" x14ac:dyDescent="0.2">
      <c r="A445" s="41" t="str">
        <f t="shared" si="48"/>
        <v/>
      </c>
      <c r="B445" s="44" t="str">
        <f t="shared" si="49"/>
        <v/>
      </c>
      <c r="C445" s="14" t="str">
        <f t="shared" si="50"/>
        <v/>
      </c>
      <c r="D445" s="51" t="str">
        <f t="shared" si="51"/>
        <v/>
      </c>
      <c r="E445" s="41" t="str">
        <f t="shared" si="52"/>
        <v/>
      </c>
      <c r="F445" s="41" t="str">
        <f t="shared" si="53"/>
        <v/>
      </c>
      <c r="G445" s="14" t="str">
        <f t="shared" si="54"/>
        <v/>
      </c>
      <c r="H445" s="41" t="str">
        <f t="shared" si="55"/>
        <v/>
      </c>
      <c r="I445" s="14" t="str">
        <f t="array" ref="I445">IF(IFERROR(INDEX($O$2:$O$500,SMALL(IF(($A$2:$A$500=$L445),ROW($L$2:$R$500)),1)-1),"")&lt;&gt;0,IFERROR(INDEX($O$2:$O$500,SMALL(IF(($A$2:$A$500=$L445),ROW($L$2:$R$500)),1)-1),""),"")</f>
        <v/>
      </c>
      <c r="J445" s="14" t="str">
        <f t="array" ref="J445">IF(IFERROR(INDEX($O$2:$O$500,SMALL(IF(($A$2:$A$500=$L445),ROW($L$2:$R$500)),2)-1),"")&lt;&gt;0,IFERROR(INDEX($O$2:$O$500,SMALL(IF(($A$2:$A$500=$L445),ROW($L$2:$R$500)),2)-1),""),"")</f>
        <v/>
      </c>
      <c r="K445" s="14" t="str">
        <f t="array" ref="K445">IF(IFERROR(INDEX($O$2:$O$500,SMALL(IF(($A$2:$A$500=$L445),ROW($L$2:$R$500)),3)-1),"")&lt;&gt;0,IFERROR(INDEX($O$2:$O$500,SMALL(IF(($A$2:$A$500=$L445),ROW($L$2:$R$500)),3)-1),""),"")</f>
        <v/>
      </c>
      <c r="L445" t="s">
        <v>166</v>
      </c>
      <c r="M445" s="56" t="s">
        <v>166</v>
      </c>
      <c r="N445" s="56" t="s">
        <v>166</v>
      </c>
      <c r="O445" s="56" t="s">
        <v>166</v>
      </c>
      <c r="P445" s="56" t="s">
        <v>166</v>
      </c>
      <c r="Q445" s="56" t="s">
        <v>166</v>
      </c>
      <c r="R445" s="56" t="s">
        <v>166</v>
      </c>
      <c r="S445" s="58"/>
    </row>
    <row r="446" spans="1:19" x14ac:dyDescent="0.2">
      <c r="A446" s="41" t="str">
        <f t="shared" si="48"/>
        <v/>
      </c>
      <c r="B446" s="44" t="str">
        <f t="shared" si="49"/>
        <v/>
      </c>
      <c r="C446" s="14" t="str">
        <f t="shared" si="50"/>
        <v/>
      </c>
      <c r="D446" s="51" t="str">
        <f t="shared" si="51"/>
        <v/>
      </c>
      <c r="E446" s="41" t="str">
        <f t="shared" si="52"/>
        <v/>
      </c>
      <c r="F446" s="41" t="str">
        <f t="shared" si="53"/>
        <v/>
      </c>
      <c r="G446" s="14" t="str">
        <f t="shared" si="54"/>
        <v/>
      </c>
      <c r="H446" s="41" t="str">
        <f t="shared" si="55"/>
        <v/>
      </c>
      <c r="I446" s="14" t="str">
        <f t="array" ref="I446">IF(IFERROR(INDEX($O$2:$O$500,SMALL(IF(($A$2:$A$500=$L446),ROW($L$2:$R$500)),1)-1),"")&lt;&gt;0,IFERROR(INDEX($O$2:$O$500,SMALL(IF(($A$2:$A$500=$L446),ROW($L$2:$R$500)),1)-1),""),"")</f>
        <v/>
      </c>
      <c r="J446" s="14" t="str">
        <f t="array" ref="J446">IF(IFERROR(INDEX($O$2:$O$500,SMALL(IF(($A$2:$A$500=$L446),ROW($L$2:$R$500)),2)-1),"")&lt;&gt;0,IFERROR(INDEX($O$2:$O$500,SMALL(IF(($A$2:$A$500=$L446),ROW($L$2:$R$500)),2)-1),""),"")</f>
        <v/>
      </c>
      <c r="K446" s="14" t="str">
        <f t="array" ref="K446">IF(IFERROR(INDEX($O$2:$O$500,SMALL(IF(($A$2:$A$500=$L446),ROW($L$2:$R$500)),3)-1),"")&lt;&gt;0,IFERROR(INDEX($O$2:$O$500,SMALL(IF(($A$2:$A$500=$L446),ROW($L$2:$R$500)),3)-1),""),"")</f>
        <v/>
      </c>
      <c r="L446" t="s">
        <v>166</v>
      </c>
      <c r="M446" s="56" t="s">
        <v>166</v>
      </c>
      <c r="N446" s="56" t="s">
        <v>166</v>
      </c>
      <c r="O446" s="56" t="s">
        <v>166</v>
      </c>
      <c r="P446" s="56" t="s">
        <v>166</v>
      </c>
      <c r="Q446" s="56" t="s">
        <v>166</v>
      </c>
      <c r="R446" s="56" t="s">
        <v>166</v>
      </c>
      <c r="S446" s="58"/>
    </row>
    <row r="447" spans="1:19" x14ac:dyDescent="0.2">
      <c r="A447" s="41" t="str">
        <f t="shared" si="48"/>
        <v/>
      </c>
      <c r="B447" s="44" t="str">
        <f t="shared" si="49"/>
        <v/>
      </c>
      <c r="C447" s="14" t="str">
        <f t="shared" si="50"/>
        <v/>
      </c>
      <c r="D447" s="51" t="str">
        <f t="shared" si="51"/>
        <v/>
      </c>
      <c r="E447" s="41" t="str">
        <f t="shared" si="52"/>
        <v/>
      </c>
      <c r="F447" s="41" t="str">
        <f t="shared" si="53"/>
        <v/>
      </c>
      <c r="G447" s="14" t="str">
        <f t="shared" si="54"/>
        <v/>
      </c>
      <c r="H447" s="41" t="str">
        <f t="shared" si="55"/>
        <v/>
      </c>
      <c r="I447" s="14" t="str">
        <f t="array" ref="I447">IF(IFERROR(INDEX($O$2:$O$500,SMALL(IF(($A$2:$A$500=$L447),ROW($L$2:$R$500)),1)-1),"")&lt;&gt;0,IFERROR(INDEX($O$2:$O$500,SMALL(IF(($A$2:$A$500=$L447),ROW($L$2:$R$500)),1)-1),""),"")</f>
        <v/>
      </c>
      <c r="J447" s="14" t="str">
        <f t="array" ref="J447">IF(IFERROR(INDEX($O$2:$O$500,SMALL(IF(($A$2:$A$500=$L447),ROW($L$2:$R$500)),2)-1),"")&lt;&gt;0,IFERROR(INDEX($O$2:$O$500,SMALL(IF(($A$2:$A$500=$L447),ROW($L$2:$R$500)),2)-1),""),"")</f>
        <v/>
      </c>
      <c r="K447" s="14" t="str">
        <f t="array" ref="K447">IF(IFERROR(INDEX($O$2:$O$500,SMALL(IF(($A$2:$A$500=$L447),ROW($L$2:$R$500)),3)-1),"")&lt;&gt;0,IFERROR(INDEX($O$2:$O$500,SMALL(IF(($A$2:$A$500=$L447),ROW($L$2:$R$500)),3)-1),""),"")</f>
        <v/>
      </c>
      <c r="L447" t="s">
        <v>166</v>
      </c>
      <c r="M447" s="56" t="s">
        <v>166</v>
      </c>
      <c r="N447" s="56" t="s">
        <v>166</v>
      </c>
      <c r="O447" s="56" t="s">
        <v>166</v>
      </c>
      <c r="P447" s="56" t="s">
        <v>166</v>
      </c>
      <c r="Q447" s="56" t="s">
        <v>166</v>
      </c>
      <c r="R447" s="56" t="s">
        <v>166</v>
      </c>
      <c r="S447" s="58"/>
    </row>
    <row r="448" spans="1:19" x14ac:dyDescent="0.2">
      <c r="A448" s="41" t="str">
        <f t="shared" si="48"/>
        <v/>
      </c>
      <c r="B448" s="44" t="str">
        <f t="shared" si="49"/>
        <v/>
      </c>
      <c r="C448" s="14" t="str">
        <f t="shared" si="50"/>
        <v/>
      </c>
      <c r="D448" s="51" t="str">
        <f t="shared" si="51"/>
        <v/>
      </c>
      <c r="E448" s="41" t="str">
        <f t="shared" si="52"/>
        <v/>
      </c>
      <c r="F448" s="41" t="str">
        <f t="shared" si="53"/>
        <v/>
      </c>
      <c r="G448" s="14" t="str">
        <f t="shared" si="54"/>
        <v/>
      </c>
      <c r="H448" s="41" t="str">
        <f t="shared" si="55"/>
        <v/>
      </c>
      <c r="I448" s="14" t="str">
        <f t="array" ref="I448">IF(IFERROR(INDEX($O$2:$O$500,SMALL(IF(($A$2:$A$500=$L448),ROW($L$2:$R$500)),1)-1),"")&lt;&gt;0,IFERROR(INDEX($O$2:$O$500,SMALL(IF(($A$2:$A$500=$L448),ROW($L$2:$R$500)),1)-1),""),"")</f>
        <v/>
      </c>
      <c r="J448" s="14" t="str">
        <f t="array" ref="J448">IF(IFERROR(INDEX($O$2:$O$500,SMALL(IF(($A$2:$A$500=$L448),ROW($L$2:$R$500)),2)-1),"")&lt;&gt;0,IFERROR(INDEX($O$2:$O$500,SMALL(IF(($A$2:$A$500=$L448),ROW($L$2:$R$500)),2)-1),""),"")</f>
        <v/>
      </c>
      <c r="K448" s="14" t="str">
        <f t="array" ref="K448">IF(IFERROR(INDEX($O$2:$O$500,SMALL(IF(($A$2:$A$500=$L448),ROW($L$2:$R$500)),3)-1),"")&lt;&gt;0,IFERROR(INDEX($O$2:$O$500,SMALL(IF(($A$2:$A$500=$L448),ROW($L$2:$R$500)),3)-1),""),"")</f>
        <v/>
      </c>
      <c r="L448" t="s">
        <v>166</v>
      </c>
      <c r="M448" s="56" t="s">
        <v>166</v>
      </c>
      <c r="N448" s="56" t="s">
        <v>166</v>
      </c>
      <c r="O448" s="56" t="s">
        <v>166</v>
      </c>
      <c r="P448" s="56" t="s">
        <v>166</v>
      </c>
      <c r="Q448" s="56" t="s">
        <v>166</v>
      </c>
      <c r="R448" s="56" t="s">
        <v>166</v>
      </c>
      <c r="S448" s="58"/>
    </row>
    <row r="449" spans="1:19" x14ac:dyDescent="0.2">
      <c r="A449" s="41" t="str">
        <f t="shared" si="48"/>
        <v/>
      </c>
      <c r="B449" s="44" t="str">
        <f t="shared" si="49"/>
        <v/>
      </c>
      <c r="C449" s="14" t="str">
        <f t="shared" si="50"/>
        <v/>
      </c>
      <c r="D449" s="51" t="str">
        <f t="shared" si="51"/>
        <v/>
      </c>
      <c r="E449" s="41" t="str">
        <f t="shared" si="52"/>
        <v/>
      </c>
      <c r="F449" s="41" t="str">
        <f t="shared" si="53"/>
        <v/>
      </c>
      <c r="G449" s="14" t="str">
        <f t="shared" si="54"/>
        <v/>
      </c>
      <c r="H449" s="41" t="str">
        <f t="shared" si="55"/>
        <v/>
      </c>
      <c r="I449" s="14" t="str">
        <f t="array" ref="I449">IF(IFERROR(INDEX($O$2:$O$500,SMALL(IF(($A$2:$A$500=$L449),ROW($L$2:$R$500)),1)-1),"")&lt;&gt;0,IFERROR(INDEX($O$2:$O$500,SMALL(IF(($A$2:$A$500=$L449),ROW($L$2:$R$500)),1)-1),""),"")</f>
        <v/>
      </c>
      <c r="J449" s="14" t="str">
        <f t="array" ref="J449">IF(IFERROR(INDEX($O$2:$O$500,SMALL(IF(($A$2:$A$500=$L449),ROW($L$2:$R$500)),2)-1),"")&lt;&gt;0,IFERROR(INDEX($O$2:$O$500,SMALL(IF(($A$2:$A$500=$L449),ROW($L$2:$R$500)),2)-1),""),"")</f>
        <v/>
      </c>
      <c r="K449" s="14" t="str">
        <f t="array" ref="K449">IF(IFERROR(INDEX($O$2:$O$500,SMALL(IF(($A$2:$A$500=$L449),ROW($L$2:$R$500)),3)-1),"")&lt;&gt;0,IFERROR(INDEX($O$2:$O$500,SMALL(IF(($A$2:$A$500=$L449),ROW($L$2:$R$500)),3)-1),""),"")</f>
        <v/>
      </c>
      <c r="L449" t="s">
        <v>166</v>
      </c>
      <c r="M449" s="56" t="s">
        <v>166</v>
      </c>
      <c r="N449" s="56" t="s">
        <v>166</v>
      </c>
      <c r="O449" s="56" t="s">
        <v>166</v>
      </c>
      <c r="P449" s="56" t="s">
        <v>166</v>
      </c>
      <c r="Q449" s="56" t="s">
        <v>166</v>
      </c>
      <c r="R449" s="56" t="s">
        <v>166</v>
      </c>
      <c r="S449" s="58"/>
    </row>
    <row r="450" spans="1:19" x14ac:dyDescent="0.2">
      <c r="A450" s="41" t="str">
        <f t="shared" ref="A450:A500" si="56">IF(L450&lt;&gt;"",L450,"")</f>
        <v/>
      </c>
      <c r="B450" s="44" t="str">
        <f t="shared" ref="B450:B500" si="57">IF(R450&lt;&gt;"",R450,"")</f>
        <v/>
      </c>
      <c r="C450" s="14" t="str">
        <f t="shared" ref="C450:C500" si="58">IF(M450&lt;&gt;"",M450,"")</f>
        <v/>
      </c>
      <c r="D450" s="51" t="str">
        <f t="shared" ref="D450:D500" si="59">IF(P450&lt;&gt;"",TEXT(P450,"000000"),"")</f>
        <v/>
      </c>
      <c r="E450" s="41" t="str">
        <f t="shared" ref="E450:E500" si="60">IFERROR(VALUE(IF(P450&lt;&gt;"",IF(P450&gt;100000,LEFT(P450,2),LEFT(P450,1)),"")),"")</f>
        <v/>
      </c>
      <c r="F450" s="41" t="str">
        <f t="shared" ref="F450:F500" si="61">IF(O450&lt;&gt;"",IF(K450&lt;&gt;"",I450&amp;"/ "&amp;J450&amp;"/ "&amp;K450,IF(J450&lt;&gt;"",I450&amp;"/ "&amp;J450,I450)),"")</f>
        <v/>
      </c>
      <c r="G450" s="14" t="str">
        <f t="shared" ref="G450:G500" si="62">IFERROR(IF(N450&lt;&gt;"",N450,""),"")</f>
        <v/>
      </c>
      <c r="H450" s="41" t="str">
        <f t="shared" ref="H450:H500" si="63">IF(Q450&lt;&gt;"",Q450,"")</f>
        <v/>
      </c>
      <c r="I450" s="14" t="str">
        <f t="array" ref="I450">IF(IFERROR(INDEX($O$2:$O$500,SMALL(IF(($A$2:$A$500=$L450),ROW($L$2:$R$500)),1)-1),"")&lt;&gt;0,IFERROR(INDEX($O$2:$O$500,SMALL(IF(($A$2:$A$500=$L450),ROW($L$2:$R$500)),1)-1),""),"")</f>
        <v/>
      </c>
      <c r="J450" s="14" t="str">
        <f t="array" ref="J450">IF(IFERROR(INDEX($O$2:$O$500,SMALL(IF(($A$2:$A$500=$L450),ROW($L$2:$R$500)),2)-1),"")&lt;&gt;0,IFERROR(INDEX($O$2:$O$500,SMALL(IF(($A$2:$A$500=$L450),ROW($L$2:$R$500)),2)-1),""),"")</f>
        <v/>
      </c>
      <c r="K450" s="14" t="str">
        <f t="array" ref="K450">IF(IFERROR(INDEX($O$2:$O$500,SMALL(IF(($A$2:$A$500=$L450),ROW($L$2:$R$500)),3)-1),"")&lt;&gt;0,IFERROR(INDEX($O$2:$O$500,SMALL(IF(($A$2:$A$500=$L450),ROW($L$2:$R$500)),3)-1),""),"")</f>
        <v/>
      </c>
      <c r="L450" t="s">
        <v>166</v>
      </c>
      <c r="M450" s="56" t="s">
        <v>166</v>
      </c>
      <c r="N450" s="56" t="s">
        <v>166</v>
      </c>
      <c r="O450" s="56" t="s">
        <v>166</v>
      </c>
      <c r="P450" s="56" t="s">
        <v>166</v>
      </c>
      <c r="Q450" s="56" t="s">
        <v>166</v>
      </c>
      <c r="R450" s="56" t="s">
        <v>166</v>
      </c>
      <c r="S450" s="58"/>
    </row>
    <row r="451" spans="1:19" x14ac:dyDescent="0.2">
      <c r="A451" s="41" t="str">
        <f t="shared" si="56"/>
        <v/>
      </c>
      <c r="B451" s="44" t="str">
        <f t="shared" si="57"/>
        <v/>
      </c>
      <c r="C451" s="14" t="str">
        <f t="shared" si="58"/>
        <v/>
      </c>
      <c r="D451" s="51" t="str">
        <f t="shared" si="59"/>
        <v/>
      </c>
      <c r="E451" s="41" t="str">
        <f t="shared" si="60"/>
        <v/>
      </c>
      <c r="F451" s="41" t="str">
        <f t="shared" si="61"/>
        <v/>
      </c>
      <c r="G451" s="14" t="str">
        <f t="shared" si="62"/>
        <v/>
      </c>
      <c r="H451" s="41" t="str">
        <f t="shared" si="63"/>
        <v/>
      </c>
      <c r="I451" s="14" t="str">
        <f t="array" ref="I451">IF(IFERROR(INDEX($O$2:$O$500,SMALL(IF(($A$2:$A$500=$L451),ROW($L$2:$R$500)),1)-1),"")&lt;&gt;0,IFERROR(INDEX($O$2:$O$500,SMALL(IF(($A$2:$A$500=$L451),ROW($L$2:$R$500)),1)-1),""),"")</f>
        <v/>
      </c>
      <c r="J451" s="14" t="str">
        <f t="array" ref="J451">IF(IFERROR(INDEX($O$2:$O$500,SMALL(IF(($A$2:$A$500=$L451),ROW($L$2:$R$500)),2)-1),"")&lt;&gt;0,IFERROR(INDEX($O$2:$O$500,SMALL(IF(($A$2:$A$500=$L451),ROW($L$2:$R$500)),2)-1),""),"")</f>
        <v/>
      </c>
      <c r="K451" s="14" t="str">
        <f t="array" ref="K451">IF(IFERROR(INDEX($O$2:$O$500,SMALL(IF(($A$2:$A$500=$L451),ROW($L$2:$R$500)),3)-1),"")&lt;&gt;0,IFERROR(INDEX($O$2:$O$500,SMALL(IF(($A$2:$A$500=$L451),ROW($L$2:$R$500)),3)-1),""),"")</f>
        <v/>
      </c>
      <c r="L451" t="s">
        <v>166</v>
      </c>
      <c r="M451" s="56" t="s">
        <v>166</v>
      </c>
      <c r="N451" s="56" t="s">
        <v>166</v>
      </c>
      <c r="O451" s="56" t="s">
        <v>166</v>
      </c>
      <c r="P451" s="56" t="s">
        <v>166</v>
      </c>
      <c r="Q451" s="56" t="s">
        <v>166</v>
      </c>
      <c r="R451" s="56" t="s">
        <v>166</v>
      </c>
      <c r="S451" s="58"/>
    </row>
    <row r="452" spans="1:19" x14ac:dyDescent="0.2">
      <c r="A452" s="41" t="str">
        <f t="shared" si="56"/>
        <v/>
      </c>
      <c r="B452" s="44" t="str">
        <f t="shared" si="57"/>
        <v/>
      </c>
      <c r="C452" s="14" t="str">
        <f t="shared" si="58"/>
        <v/>
      </c>
      <c r="D452" s="51" t="str">
        <f t="shared" si="59"/>
        <v/>
      </c>
      <c r="E452" s="41" t="str">
        <f t="shared" si="60"/>
        <v/>
      </c>
      <c r="F452" s="41" t="str">
        <f t="shared" si="61"/>
        <v/>
      </c>
      <c r="G452" s="14" t="str">
        <f t="shared" si="62"/>
        <v/>
      </c>
      <c r="H452" s="41" t="str">
        <f t="shared" si="63"/>
        <v/>
      </c>
      <c r="I452" s="14" t="str">
        <f t="array" ref="I452">IF(IFERROR(INDEX($O$2:$O$500,SMALL(IF(($A$2:$A$500=$L452),ROW($L$2:$R$500)),1)-1),"")&lt;&gt;0,IFERROR(INDEX($O$2:$O$500,SMALL(IF(($A$2:$A$500=$L452),ROW($L$2:$R$500)),1)-1),""),"")</f>
        <v/>
      </c>
      <c r="J452" s="14" t="str">
        <f t="array" ref="J452">IF(IFERROR(INDEX($O$2:$O$500,SMALL(IF(($A$2:$A$500=$L452),ROW($L$2:$R$500)),2)-1),"")&lt;&gt;0,IFERROR(INDEX($O$2:$O$500,SMALL(IF(($A$2:$A$500=$L452),ROW($L$2:$R$500)),2)-1),""),"")</f>
        <v/>
      </c>
      <c r="K452" s="14" t="str">
        <f t="array" ref="K452">IF(IFERROR(INDEX($O$2:$O$500,SMALL(IF(($A$2:$A$500=$L452),ROW($L$2:$R$500)),3)-1),"")&lt;&gt;0,IFERROR(INDEX($O$2:$O$500,SMALL(IF(($A$2:$A$500=$L452),ROW($L$2:$R$500)),3)-1),""),"")</f>
        <v/>
      </c>
      <c r="L452" t="s">
        <v>166</v>
      </c>
      <c r="M452" s="56" t="s">
        <v>166</v>
      </c>
      <c r="N452" s="56" t="s">
        <v>166</v>
      </c>
      <c r="O452" s="56" t="s">
        <v>166</v>
      </c>
      <c r="P452" s="56" t="s">
        <v>166</v>
      </c>
      <c r="Q452" s="56" t="s">
        <v>166</v>
      </c>
      <c r="R452" s="56" t="s">
        <v>166</v>
      </c>
      <c r="S452" s="58"/>
    </row>
    <row r="453" spans="1:19" x14ac:dyDescent="0.2">
      <c r="A453" s="41" t="str">
        <f t="shared" si="56"/>
        <v/>
      </c>
      <c r="B453" s="44" t="str">
        <f t="shared" si="57"/>
        <v/>
      </c>
      <c r="C453" s="14" t="str">
        <f t="shared" si="58"/>
        <v/>
      </c>
      <c r="D453" s="51" t="str">
        <f t="shared" si="59"/>
        <v/>
      </c>
      <c r="E453" s="41" t="str">
        <f t="shared" si="60"/>
        <v/>
      </c>
      <c r="F453" s="41" t="str">
        <f t="shared" si="61"/>
        <v/>
      </c>
      <c r="G453" s="14" t="str">
        <f t="shared" si="62"/>
        <v/>
      </c>
      <c r="H453" s="41" t="str">
        <f t="shared" si="63"/>
        <v/>
      </c>
      <c r="I453" s="14" t="str">
        <f t="array" ref="I453">IF(IFERROR(INDEX($O$2:$O$500,SMALL(IF(($A$2:$A$500=$L453),ROW($L$2:$R$500)),1)-1),"")&lt;&gt;0,IFERROR(INDEX($O$2:$O$500,SMALL(IF(($A$2:$A$500=$L453),ROW($L$2:$R$500)),1)-1),""),"")</f>
        <v/>
      </c>
      <c r="J453" s="14" t="str">
        <f t="array" ref="J453">IF(IFERROR(INDEX($O$2:$O$500,SMALL(IF(($A$2:$A$500=$L453),ROW($L$2:$R$500)),2)-1),"")&lt;&gt;0,IFERROR(INDEX($O$2:$O$500,SMALL(IF(($A$2:$A$500=$L453),ROW($L$2:$R$500)),2)-1),""),"")</f>
        <v/>
      </c>
      <c r="K453" s="14" t="str">
        <f t="array" ref="K453">IF(IFERROR(INDEX($O$2:$O$500,SMALL(IF(($A$2:$A$500=$L453),ROW($L$2:$R$500)),3)-1),"")&lt;&gt;0,IFERROR(INDEX($O$2:$O$500,SMALL(IF(($A$2:$A$500=$L453),ROW($L$2:$R$500)),3)-1),""),"")</f>
        <v/>
      </c>
      <c r="L453" t="s">
        <v>166</v>
      </c>
      <c r="M453" s="56" t="s">
        <v>166</v>
      </c>
      <c r="N453" s="56" t="s">
        <v>166</v>
      </c>
      <c r="O453" s="56" t="s">
        <v>166</v>
      </c>
      <c r="P453" s="56" t="s">
        <v>166</v>
      </c>
      <c r="Q453" s="56" t="s">
        <v>166</v>
      </c>
      <c r="R453" s="56" t="s">
        <v>166</v>
      </c>
      <c r="S453" s="58"/>
    </row>
    <row r="454" spans="1:19" x14ac:dyDescent="0.2">
      <c r="A454" s="41" t="str">
        <f t="shared" si="56"/>
        <v/>
      </c>
      <c r="B454" s="44" t="str">
        <f t="shared" si="57"/>
        <v/>
      </c>
      <c r="C454" s="14" t="str">
        <f t="shared" si="58"/>
        <v/>
      </c>
      <c r="D454" s="51" t="str">
        <f t="shared" si="59"/>
        <v/>
      </c>
      <c r="E454" s="41" t="str">
        <f t="shared" si="60"/>
        <v/>
      </c>
      <c r="F454" s="41" t="str">
        <f t="shared" si="61"/>
        <v/>
      </c>
      <c r="G454" s="14" t="str">
        <f t="shared" si="62"/>
        <v/>
      </c>
      <c r="H454" s="41" t="str">
        <f t="shared" si="63"/>
        <v/>
      </c>
      <c r="I454" s="14" t="str">
        <f t="array" ref="I454">IF(IFERROR(INDEX($O$2:$O$500,SMALL(IF(($A$2:$A$500=$L454),ROW($L$2:$R$500)),1)-1),"")&lt;&gt;0,IFERROR(INDEX($O$2:$O$500,SMALL(IF(($A$2:$A$500=$L454),ROW($L$2:$R$500)),1)-1),""),"")</f>
        <v/>
      </c>
      <c r="J454" s="14" t="str">
        <f t="array" ref="J454">IF(IFERROR(INDEX($O$2:$O$500,SMALL(IF(($A$2:$A$500=$L454),ROW($L$2:$R$500)),2)-1),"")&lt;&gt;0,IFERROR(INDEX($O$2:$O$500,SMALL(IF(($A$2:$A$500=$L454),ROW($L$2:$R$500)),2)-1),""),"")</f>
        <v/>
      </c>
      <c r="K454" s="14" t="str">
        <f t="array" ref="K454">IF(IFERROR(INDEX($O$2:$O$500,SMALL(IF(($A$2:$A$500=$L454),ROW($L$2:$R$500)),3)-1),"")&lt;&gt;0,IFERROR(INDEX($O$2:$O$500,SMALL(IF(($A$2:$A$500=$L454),ROW($L$2:$R$500)),3)-1),""),"")</f>
        <v/>
      </c>
      <c r="L454" t="s">
        <v>166</v>
      </c>
      <c r="M454" s="56" t="s">
        <v>166</v>
      </c>
      <c r="N454" s="56" t="s">
        <v>166</v>
      </c>
      <c r="O454" s="56" t="s">
        <v>166</v>
      </c>
      <c r="P454" s="56" t="s">
        <v>166</v>
      </c>
      <c r="Q454" s="56" t="s">
        <v>166</v>
      </c>
      <c r="R454" s="56" t="s">
        <v>166</v>
      </c>
      <c r="S454" s="58"/>
    </row>
    <row r="455" spans="1:19" x14ac:dyDescent="0.2">
      <c r="A455" s="41" t="str">
        <f t="shared" si="56"/>
        <v/>
      </c>
      <c r="B455" s="44" t="str">
        <f t="shared" si="57"/>
        <v/>
      </c>
      <c r="C455" s="14" t="str">
        <f t="shared" si="58"/>
        <v/>
      </c>
      <c r="D455" s="51" t="str">
        <f t="shared" si="59"/>
        <v/>
      </c>
      <c r="E455" s="41" t="str">
        <f t="shared" si="60"/>
        <v/>
      </c>
      <c r="F455" s="41" t="str">
        <f t="shared" si="61"/>
        <v/>
      </c>
      <c r="G455" s="14" t="str">
        <f t="shared" si="62"/>
        <v/>
      </c>
      <c r="H455" s="41" t="str">
        <f t="shared" si="63"/>
        <v/>
      </c>
      <c r="I455" s="14" t="str">
        <f t="array" ref="I455">IF(IFERROR(INDEX($O$2:$O$500,SMALL(IF(($A$2:$A$500=$L455),ROW($L$2:$R$500)),1)-1),"")&lt;&gt;0,IFERROR(INDEX($O$2:$O$500,SMALL(IF(($A$2:$A$500=$L455),ROW($L$2:$R$500)),1)-1),""),"")</f>
        <v/>
      </c>
      <c r="J455" s="14" t="str">
        <f t="array" ref="J455">IF(IFERROR(INDEX($O$2:$O$500,SMALL(IF(($A$2:$A$500=$L455),ROW($L$2:$R$500)),2)-1),"")&lt;&gt;0,IFERROR(INDEX($O$2:$O$500,SMALL(IF(($A$2:$A$500=$L455),ROW($L$2:$R$500)),2)-1),""),"")</f>
        <v/>
      </c>
      <c r="K455" s="14" t="str">
        <f t="array" ref="K455">IF(IFERROR(INDEX($O$2:$O$500,SMALL(IF(($A$2:$A$500=$L455),ROW($L$2:$R$500)),3)-1),"")&lt;&gt;0,IFERROR(INDEX($O$2:$O$500,SMALL(IF(($A$2:$A$500=$L455),ROW($L$2:$R$500)),3)-1),""),"")</f>
        <v/>
      </c>
      <c r="L455" t="s">
        <v>166</v>
      </c>
      <c r="M455" s="56" t="s">
        <v>166</v>
      </c>
      <c r="N455" s="56" t="s">
        <v>166</v>
      </c>
      <c r="O455" s="56" t="s">
        <v>166</v>
      </c>
      <c r="P455" s="56" t="s">
        <v>166</v>
      </c>
      <c r="Q455" s="56" t="s">
        <v>166</v>
      </c>
      <c r="R455" s="56" t="s">
        <v>166</v>
      </c>
      <c r="S455" s="58"/>
    </row>
    <row r="456" spans="1:19" x14ac:dyDescent="0.2">
      <c r="A456" s="41" t="str">
        <f t="shared" si="56"/>
        <v/>
      </c>
      <c r="B456" s="44" t="str">
        <f t="shared" si="57"/>
        <v/>
      </c>
      <c r="C456" s="14" t="str">
        <f t="shared" si="58"/>
        <v/>
      </c>
      <c r="D456" s="51" t="str">
        <f t="shared" si="59"/>
        <v/>
      </c>
      <c r="E456" s="41" t="str">
        <f t="shared" si="60"/>
        <v/>
      </c>
      <c r="F456" s="41" t="str">
        <f t="shared" si="61"/>
        <v/>
      </c>
      <c r="G456" s="14" t="str">
        <f t="shared" si="62"/>
        <v/>
      </c>
      <c r="H456" s="41" t="str">
        <f t="shared" si="63"/>
        <v/>
      </c>
      <c r="I456" s="14" t="str">
        <f t="array" ref="I456">IF(IFERROR(INDEX($O$2:$O$500,SMALL(IF(($A$2:$A$500=$L456),ROW($L$2:$R$500)),1)-1),"")&lt;&gt;0,IFERROR(INDEX($O$2:$O$500,SMALL(IF(($A$2:$A$500=$L456),ROW($L$2:$R$500)),1)-1),""),"")</f>
        <v/>
      </c>
      <c r="J456" s="14" t="str">
        <f t="array" ref="J456">IF(IFERROR(INDEX($O$2:$O$500,SMALL(IF(($A$2:$A$500=$L456),ROW($L$2:$R$500)),2)-1),"")&lt;&gt;0,IFERROR(INDEX($O$2:$O$500,SMALL(IF(($A$2:$A$500=$L456),ROW($L$2:$R$500)),2)-1),""),"")</f>
        <v/>
      </c>
      <c r="K456" s="14" t="str">
        <f t="array" ref="K456">IF(IFERROR(INDEX($O$2:$O$500,SMALL(IF(($A$2:$A$500=$L456),ROW($L$2:$R$500)),3)-1),"")&lt;&gt;0,IFERROR(INDEX($O$2:$O$500,SMALL(IF(($A$2:$A$500=$L456),ROW($L$2:$R$500)),3)-1),""),"")</f>
        <v/>
      </c>
      <c r="L456" t="s">
        <v>166</v>
      </c>
      <c r="M456" s="56" t="s">
        <v>166</v>
      </c>
      <c r="N456" s="56" t="s">
        <v>166</v>
      </c>
      <c r="O456" s="56" t="s">
        <v>166</v>
      </c>
      <c r="P456" s="56" t="s">
        <v>166</v>
      </c>
      <c r="Q456" s="56" t="s">
        <v>166</v>
      </c>
      <c r="R456" s="56" t="s">
        <v>166</v>
      </c>
      <c r="S456" s="58"/>
    </row>
    <row r="457" spans="1:19" x14ac:dyDescent="0.2">
      <c r="A457" s="41" t="str">
        <f t="shared" si="56"/>
        <v/>
      </c>
      <c r="B457" s="44" t="str">
        <f t="shared" si="57"/>
        <v/>
      </c>
      <c r="C457" s="14" t="str">
        <f t="shared" si="58"/>
        <v/>
      </c>
      <c r="D457" s="51" t="str">
        <f t="shared" si="59"/>
        <v/>
      </c>
      <c r="E457" s="41" t="str">
        <f t="shared" si="60"/>
        <v/>
      </c>
      <c r="F457" s="41" t="str">
        <f t="shared" si="61"/>
        <v/>
      </c>
      <c r="G457" s="14" t="str">
        <f t="shared" si="62"/>
        <v/>
      </c>
      <c r="H457" s="41" t="str">
        <f t="shared" si="63"/>
        <v/>
      </c>
      <c r="I457" s="14" t="str">
        <f t="array" ref="I457">IF(IFERROR(INDEX($O$2:$O$500,SMALL(IF(($A$2:$A$500=$L457),ROW($L$2:$R$500)),1)-1),"")&lt;&gt;0,IFERROR(INDEX($O$2:$O$500,SMALL(IF(($A$2:$A$500=$L457),ROW($L$2:$R$500)),1)-1),""),"")</f>
        <v/>
      </c>
      <c r="J457" s="14" t="str">
        <f t="array" ref="J457">IF(IFERROR(INDEX($O$2:$O$500,SMALL(IF(($A$2:$A$500=$L457),ROW($L$2:$R$500)),2)-1),"")&lt;&gt;0,IFERROR(INDEX($O$2:$O$500,SMALL(IF(($A$2:$A$500=$L457),ROW($L$2:$R$500)),2)-1),""),"")</f>
        <v/>
      </c>
      <c r="K457" s="14" t="str">
        <f t="array" ref="K457">IF(IFERROR(INDEX($O$2:$O$500,SMALL(IF(($A$2:$A$500=$L457),ROW($L$2:$R$500)),3)-1),"")&lt;&gt;0,IFERROR(INDEX($O$2:$O$500,SMALL(IF(($A$2:$A$500=$L457),ROW($L$2:$R$500)),3)-1),""),"")</f>
        <v/>
      </c>
      <c r="L457" t="s">
        <v>166</v>
      </c>
      <c r="M457" s="56" t="s">
        <v>166</v>
      </c>
      <c r="N457" s="56" t="s">
        <v>166</v>
      </c>
      <c r="O457" s="56" t="s">
        <v>166</v>
      </c>
      <c r="P457" s="56" t="s">
        <v>166</v>
      </c>
      <c r="Q457" s="56" t="s">
        <v>166</v>
      </c>
      <c r="R457" s="56" t="s">
        <v>166</v>
      </c>
      <c r="S457" s="58"/>
    </row>
    <row r="458" spans="1:19" x14ac:dyDescent="0.2">
      <c r="A458" s="41" t="str">
        <f t="shared" si="56"/>
        <v/>
      </c>
      <c r="B458" s="44" t="str">
        <f t="shared" si="57"/>
        <v/>
      </c>
      <c r="C458" s="14" t="str">
        <f t="shared" si="58"/>
        <v/>
      </c>
      <c r="D458" s="51" t="str">
        <f t="shared" si="59"/>
        <v/>
      </c>
      <c r="E458" s="41" t="str">
        <f t="shared" si="60"/>
        <v/>
      </c>
      <c r="F458" s="41" t="str">
        <f t="shared" si="61"/>
        <v/>
      </c>
      <c r="G458" s="14" t="str">
        <f t="shared" si="62"/>
        <v/>
      </c>
      <c r="H458" s="41" t="str">
        <f t="shared" si="63"/>
        <v/>
      </c>
      <c r="I458" s="14" t="str">
        <f t="array" ref="I458">IF(IFERROR(INDEX($O$2:$O$500,SMALL(IF(($A$2:$A$500=$L458),ROW($L$2:$R$500)),1)-1),"")&lt;&gt;0,IFERROR(INDEX($O$2:$O$500,SMALL(IF(($A$2:$A$500=$L458),ROW($L$2:$R$500)),1)-1),""),"")</f>
        <v/>
      </c>
      <c r="J458" s="14" t="str">
        <f t="array" ref="J458">IF(IFERROR(INDEX($O$2:$O$500,SMALL(IF(($A$2:$A$500=$L458),ROW($L$2:$R$500)),2)-1),"")&lt;&gt;0,IFERROR(INDEX($O$2:$O$500,SMALL(IF(($A$2:$A$500=$L458),ROW($L$2:$R$500)),2)-1),""),"")</f>
        <v/>
      </c>
      <c r="K458" s="14" t="str">
        <f t="array" ref="K458">IF(IFERROR(INDEX($O$2:$O$500,SMALL(IF(($A$2:$A$500=$L458),ROW($L$2:$R$500)),3)-1),"")&lt;&gt;0,IFERROR(INDEX($O$2:$O$500,SMALL(IF(($A$2:$A$500=$L458),ROW($L$2:$R$500)),3)-1),""),"")</f>
        <v/>
      </c>
      <c r="L458" t="s">
        <v>166</v>
      </c>
      <c r="M458" s="56" t="s">
        <v>166</v>
      </c>
      <c r="N458" s="56" t="s">
        <v>166</v>
      </c>
      <c r="O458" s="56" t="s">
        <v>166</v>
      </c>
      <c r="P458" s="56" t="s">
        <v>166</v>
      </c>
      <c r="Q458" s="56" t="s">
        <v>166</v>
      </c>
      <c r="R458" s="56" t="s">
        <v>166</v>
      </c>
      <c r="S458" s="58"/>
    </row>
    <row r="459" spans="1:19" x14ac:dyDescent="0.2">
      <c r="A459" s="41" t="str">
        <f t="shared" si="56"/>
        <v/>
      </c>
      <c r="B459" s="44" t="str">
        <f t="shared" si="57"/>
        <v/>
      </c>
      <c r="C459" s="14" t="str">
        <f t="shared" si="58"/>
        <v/>
      </c>
      <c r="D459" s="51" t="str">
        <f t="shared" si="59"/>
        <v/>
      </c>
      <c r="E459" s="41" t="str">
        <f t="shared" si="60"/>
        <v/>
      </c>
      <c r="F459" s="41" t="str">
        <f t="shared" si="61"/>
        <v/>
      </c>
      <c r="G459" s="14" t="str">
        <f t="shared" si="62"/>
        <v/>
      </c>
      <c r="H459" s="41" t="str">
        <f t="shared" si="63"/>
        <v/>
      </c>
      <c r="I459" s="14" t="str">
        <f t="array" ref="I459">IF(IFERROR(INDEX($O$2:$O$500,SMALL(IF(($A$2:$A$500=$L459),ROW($L$2:$R$500)),1)-1),"")&lt;&gt;0,IFERROR(INDEX($O$2:$O$500,SMALL(IF(($A$2:$A$500=$L459),ROW($L$2:$R$500)),1)-1),""),"")</f>
        <v/>
      </c>
      <c r="J459" s="14" t="str">
        <f t="array" ref="J459">IF(IFERROR(INDEX($O$2:$O$500,SMALL(IF(($A$2:$A$500=$L459),ROW($L$2:$R$500)),2)-1),"")&lt;&gt;0,IFERROR(INDEX($O$2:$O$500,SMALL(IF(($A$2:$A$500=$L459),ROW($L$2:$R$500)),2)-1),""),"")</f>
        <v/>
      </c>
      <c r="K459" s="14" t="str">
        <f t="array" ref="K459">IF(IFERROR(INDEX($O$2:$O$500,SMALL(IF(($A$2:$A$500=$L459),ROW($L$2:$R$500)),3)-1),"")&lt;&gt;0,IFERROR(INDEX($O$2:$O$500,SMALL(IF(($A$2:$A$500=$L459),ROW($L$2:$R$500)),3)-1),""),"")</f>
        <v/>
      </c>
      <c r="L459" t="s">
        <v>166</v>
      </c>
      <c r="M459" s="56" t="s">
        <v>166</v>
      </c>
      <c r="N459" s="56" t="s">
        <v>166</v>
      </c>
      <c r="O459" s="56" t="s">
        <v>166</v>
      </c>
      <c r="P459" s="56" t="s">
        <v>166</v>
      </c>
      <c r="Q459" s="56" t="s">
        <v>166</v>
      </c>
      <c r="R459" s="56" t="s">
        <v>166</v>
      </c>
      <c r="S459" s="58"/>
    </row>
    <row r="460" spans="1:19" x14ac:dyDescent="0.2">
      <c r="A460" s="41" t="str">
        <f t="shared" si="56"/>
        <v/>
      </c>
      <c r="B460" s="44" t="str">
        <f t="shared" si="57"/>
        <v/>
      </c>
      <c r="C460" s="14" t="str">
        <f t="shared" si="58"/>
        <v/>
      </c>
      <c r="D460" s="51" t="str">
        <f t="shared" si="59"/>
        <v/>
      </c>
      <c r="E460" s="41" t="str">
        <f t="shared" si="60"/>
        <v/>
      </c>
      <c r="F460" s="41" t="str">
        <f t="shared" si="61"/>
        <v/>
      </c>
      <c r="G460" s="14" t="str">
        <f t="shared" si="62"/>
        <v/>
      </c>
      <c r="H460" s="41" t="str">
        <f t="shared" si="63"/>
        <v/>
      </c>
      <c r="I460" s="14" t="str">
        <f t="array" ref="I460">IF(IFERROR(INDEX($O$2:$O$500,SMALL(IF(($A$2:$A$500=$L460),ROW($L$2:$R$500)),1)-1),"")&lt;&gt;0,IFERROR(INDEX($O$2:$O$500,SMALL(IF(($A$2:$A$500=$L460),ROW($L$2:$R$500)),1)-1),""),"")</f>
        <v/>
      </c>
      <c r="J460" s="14" t="str">
        <f t="array" ref="J460">IF(IFERROR(INDEX($O$2:$O$500,SMALL(IF(($A$2:$A$500=$L460),ROW($L$2:$R$500)),2)-1),"")&lt;&gt;0,IFERROR(INDEX($O$2:$O$500,SMALL(IF(($A$2:$A$500=$L460),ROW($L$2:$R$500)),2)-1),""),"")</f>
        <v/>
      </c>
      <c r="K460" s="14" t="str">
        <f t="array" ref="K460">IF(IFERROR(INDEX($O$2:$O$500,SMALL(IF(($A$2:$A$500=$L460),ROW($L$2:$R$500)),3)-1),"")&lt;&gt;0,IFERROR(INDEX($O$2:$O$500,SMALL(IF(($A$2:$A$500=$L460),ROW($L$2:$R$500)),3)-1),""),"")</f>
        <v/>
      </c>
      <c r="L460" t="s">
        <v>166</v>
      </c>
      <c r="M460" s="56" t="s">
        <v>166</v>
      </c>
      <c r="N460" s="56" t="s">
        <v>166</v>
      </c>
      <c r="O460" s="56" t="s">
        <v>166</v>
      </c>
      <c r="P460" s="56" t="s">
        <v>166</v>
      </c>
      <c r="Q460" s="56" t="s">
        <v>166</v>
      </c>
      <c r="R460" s="56" t="s">
        <v>166</v>
      </c>
      <c r="S460" s="58"/>
    </row>
    <row r="461" spans="1:19" x14ac:dyDescent="0.2">
      <c r="A461" s="41" t="str">
        <f t="shared" si="56"/>
        <v/>
      </c>
      <c r="B461" s="44" t="str">
        <f t="shared" si="57"/>
        <v/>
      </c>
      <c r="C461" s="14" t="str">
        <f t="shared" si="58"/>
        <v/>
      </c>
      <c r="D461" s="51" t="str">
        <f t="shared" si="59"/>
        <v/>
      </c>
      <c r="E461" s="41" t="str">
        <f t="shared" si="60"/>
        <v/>
      </c>
      <c r="F461" s="41" t="str">
        <f t="shared" si="61"/>
        <v/>
      </c>
      <c r="G461" s="14" t="str">
        <f t="shared" si="62"/>
        <v/>
      </c>
      <c r="H461" s="41" t="str">
        <f t="shared" si="63"/>
        <v/>
      </c>
      <c r="I461" s="14" t="str">
        <f t="array" ref="I461">IF(IFERROR(INDEX($O$2:$O$500,SMALL(IF(($A$2:$A$500=$L461),ROW($L$2:$R$500)),1)-1),"")&lt;&gt;0,IFERROR(INDEX($O$2:$O$500,SMALL(IF(($A$2:$A$500=$L461),ROW($L$2:$R$500)),1)-1),""),"")</f>
        <v/>
      </c>
      <c r="J461" s="14" t="str">
        <f t="array" ref="J461">IF(IFERROR(INDEX($O$2:$O$500,SMALL(IF(($A$2:$A$500=$L461),ROW($L$2:$R$500)),2)-1),"")&lt;&gt;0,IFERROR(INDEX($O$2:$O$500,SMALL(IF(($A$2:$A$500=$L461),ROW($L$2:$R$500)),2)-1),""),"")</f>
        <v/>
      </c>
      <c r="K461" s="14" t="str">
        <f t="array" ref="K461">IF(IFERROR(INDEX($O$2:$O$500,SMALL(IF(($A$2:$A$500=$L461),ROW($L$2:$R$500)),3)-1),"")&lt;&gt;0,IFERROR(INDEX($O$2:$O$500,SMALL(IF(($A$2:$A$500=$L461),ROW($L$2:$R$500)),3)-1),""),"")</f>
        <v/>
      </c>
      <c r="L461" t="s">
        <v>166</v>
      </c>
      <c r="M461" s="56" t="s">
        <v>166</v>
      </c>
      <c r="N461" s="56" t="s">
        <v>166</v>
      </c>
      <c r="O461" s="56" t="s">
        <v>166</v>
      </c>
      <c r="P461" s="56" t="s">
        <v>166</v>
      </c>
      <c r="Q461" s="56" t="s">
        <v>166</v>
      </c>
      <c r="R461" s="56" t="s">
        <v>166</v>
      </c>
      <c r="S461" s="58"/>
    </row>
    <row r="462" spans="1:19" x14ac:dyDescent="0.2">
      <c r="A462" s="41" t="str">
        <f t="shared" si="56"/>
        <v/>
      </c>
      <c r="B462" s="44" t="str">
        <f t="shared" si="57"/>
        <v/>
      </c>
      <c r="C462" s="14" t="str">
        <f t="shared" si="58"/>
        <v/>
      </c>
      <c r="D462" s="51" t="str">
        <f t="shared" si="59"/>
        <v/>
      </c>
      <c r="E462" s="41" t="str">
        <f t="shared" si="60"/>
        <v/>
      </c>
      <c r="F462" s="41" t="str">
        <f t="shared" si="61"/>
        <v/>
      </c>
      <c r="G462" s="14" t="str">
        <f t="shared" si="62"/>
        <v/>
      </c>
      <c r="H462" s="41" t="str">
        <f t="shared" si="63"/>
        <v/>
      </c>
      <c r="I462" s="14" t="str">
        <f t="array" ref="I462">IF(IFERROR(INDEX($O$2:$O$500,SMALL(IF(($A$2:$A$500=$L462),ROW($L$2:$R$500)),1)-1),"")&lt;&gt;0,IFERROR(INDEX($O$2:$O$500,SMALL(IF(($A$2:$A$500=$L462),ROW($L$2:$R$500)),1)-1),""),"")</f>
        <v/>
      </c>
      <c r="J462" s="14" t="str">
        <f t="array" ref="J462">IF(IFERROR(INDEX($O$2:$O$500,SMALL(IF(($A$2:$A$500=$L462),ROW($L$2:$R$500)),2)-1),"")&lt;&gt;0,IFERROR(INDEX($O$2:$O$500,SMALL(IF(($A$2:$A$500=$L462),ROW($L$2:$R$500)),2)-1),""),"")</f>
        <v/>
      </c>
      <c r="K462" s="14" t="str">
        <f t="array" ref="K462">IF(IFERROR(INDEX($O$2:$O$500,SMALL(IF(($A$2:$A$500=$L462),ROW($L$2:$R$500)),3)-1),"")&lt;&gt;0,IFERROR(INDEX($O$2:$O$500,SMALL(IF(($A$2:$A$500=$L462),ROW($L$2:$R$500)),3)-1),""),"")</f>
        <v/>
      </c>
      <c r="L462" t="s">
        <v>166</v>
      </c>
      <c r="M462" s="56" t="s">
        <v>166</v>
      </c>
      <c r="N462" s="56" t="s">
        <v>166</v>
      </c>
      <c r="O462" s="56" t="s">
        <v>166</v>
      </c>
      <c r="P462" s="56" t="s">
        <v>166</v>
      </c>
      <c r="Q462" s="56" t="s">
        <v>166</v>
      </c>
      <c r="R462" s="56" t="s">
        <v>166</v>
      </c>
      <c r="S462" s="58"/>
    </row>
    <row r="463" spans="1:19" x14ac:dyDescent="0.2">
      <c r="A463" s="41" t="str">
        <f t="shared" si="56"/>
        <v/>
      </c>
      <c r="B463" s="44" t="str">
        <f t="shared" si="57"/>
        <v/>
      </c>
      <c r="C463" s="14" t="str">
        <f t="shared" si="58"/>
        <v/>
      </c>
      <c r="D463" s="51" t="str">
        <f t="shared" si="59"/>
        <v/>
      </c>
      <c r="E463" s="41" t="str">
        <f t="shared" si="60"/>
        <v/>
      </c>
      <c r="F463" s="41" t="str">
        <f t="shared" si="61"/>
        <v/>
      </c>
      <c r="G463" s="14" t="str">
        <f t="shared" si="62"/>
        <v/>
      </c>
      <c r="H463" s="41" t="str">
        <f t="shared" si="63"/>
        <v/>
      </c>
      <c r="I463" s="14" t="str">
        <f t="array" ref="I463">IF(IFERROR(INDEX($O$2:$O$500,SMALL(IF(($A$2:$A$500=$L463),ROW($L$2:$R$500)),1)-1),"")&lt;&gt;0,IFERROR(INDEX($O$2:$O$500,SMALL(IF(($A$2:$A$500=$L463),ROW($L$2:$R$500)),1)-1),""),"")</f>
        <v/>
      </c>
      <c r="J463" s="14" t="str">
        <f t="array" ref="J463">IF(IFERROR(INDEX($O$2:$O$500,SMALL(IF(($A$2:$A$500=$L463),ROW($L$2:$R$500)),2)-1),"")&lt;&gt;0,IFERROR(INDEX($O$2:$O$500,SMALL(IF(($A$2:$A$500=$L463),ROW($L$2:$R$500)),2)-1),""),"")</f>
        <v/>
      </c>
      <c r="K463" s="14" t="str">
        <f t="array" ref="K463">IF(IFERROR(INDEX($O$2:$O$500,SMALL(IF(($A$2:$A$500=$L463),ROW($L$2:$R$500)),3)-1),"")&lt;&gt;0,IFERROR(INDEX($O$2:$O$500,SMALL(IF(($A$2:$A$500=$L463),ROW($L$2:$R$500)),3)-1),""),"")</f>
        <v/>
      </c>
      <c r="L463" t="s">
        <v>166</v>
      </c>
      <c r="M463" s="56" t="s">
        <v>166</v>
      </c>
      <c r="N463" s="56" t="s">
        <v>166</v>
      </c>
      <c r="O463" s="56" t="s">
        <v>166</v>
      </c>
      <c r="P463" s="56" t="s">
        <v>166</v>
      </c>
      <c r="Q463" s="56" t="s">
        <v>166</v>
      </c>
      <c r="R463" s="56" t="s">
        <v>166</v>
      </c>
      <c r="S463" s="58"/>
    </row>
    <row r="464" spans="1:19" x14ac:dyDescent="0.2">
      <c r="A464" s="41" t="str">
        <f t="shared" si="56"/>
        <v/>
      </c>
      <c r="B464" s="44" t="str">
        <f t="shared" si="57"/>
        <v/>
      </c>
      <c r="C464" s="14" t="str">
        <f t="shared" si="58"/>
        <v/>
      </c>
      <c r="D464" s="51" t="str">
        <f t="shared" si="59"/>
        <v/>
      </c>
      <c r="E464" s="41" t="str">
        <f t="shared" si="60"/>
        <v/>
      </c>
      <c r="F464" s="41" t="str">
        <f t="shared" si="61"/>
        <v/>
      </c>
      <c r="G464" s="14" t="str">
        <f t="shared" si="62"/>
        <v/>
      </c>
      <c r="H464" s="41" t="str">
        <f t="shared" si="63"/>
        <v/>
      </c>
      <c r="I464" s="14" t="str">
        <f t="array" ref="I464">IF(IFERROR(INDEX($O$2:$O$500,SMALL(IF(($A$2:$A$500=$L464),ROW($L$2:$R$500)),1)-1),"")&lt;&gt;0,IFERROR(INDEX($O$2:$O$500,SMALL(IF(($A$2:$A$500=$L464),ROW($L$2:$R$500)),1)-1),""),"")</f>
        <v/>
      </c>
      <c r="J464" s="14" t="str">
        <f t="array" ref="J464">IF(IFERROR(INDEX($O$2:$O$500,SMALL(IF(($A$2:$A$500=$L464),ROW($L$2:$R$500)),2)-1),"")&lt;&gt;0,IFERROR(INDEX($O$2:$O$500,SMALL(IF(($A$2:$A$500=$L464),ROW($L$2:$R$500)),2)-1),""),"")</f>
        <v/>
      </c>
      <c r="K464" s="14" t="str">
        <f t="array" ref="K464">IF(IFERROR(INDEX($O$2:$O$500,SMALL(IF(($A$2:$A$500=$L464),ROW($L$2:$R$500)),3)-1),"")&lt;&gt;0,IFERROR(INDEX($O$2:$O$500,SMALL(IF(($A$2:$A$500=$L464),ROW($L$2:$R$500)),3)-1),""),"")</f>
        <v/>
      </c>
      <c r="L464" t="s">
        <v>166</v>
      </c>
      <c r="M464" s="56" t="s">
        <v>166</v>
      </c>
      <c r="N464" s="56" t="s">
        <v>166</v>
      </c>
      <c r="O464" s="56" t="s">
        <v>166</v>
      </c>
      <c r="P464" s="56" t="s">
        <v>166</v>
      </c>
      <c r="Q464" s="56" t="s">
        <v>166</v>
      </c>
      <c r="R464" s="56" t="s">
        <v>166</v>
      </c>
      <c r="S464" s="58"/>
    </row>
    <row r="465" spans="1:19" x14ac:dyDescent="0.2">
      <c r="A465" s="41" t="str">
        <f t="shared" si="56"/>
        <v/>
      </c>
      <c r="B465" s="44" t="str">
        <f t="shared" si="57"/>
        <v/>
      </c>
      <c r="C465" s="14" t="str">
        <f t="shared" si="58"/>
        <v/>
      </c>
      <c r="D465" s="51" t="str">
        <f t="shared" si="59"/>
        <v/>
      </c>
      <c r="E465" s="41" t="str">
        <f t="shared" si="60"/>
        <v/>
      </c>
      <c r="F465" s="41" t="str">
        <f t="shared" si="61"/>
        <v/>
      </c>
      <c r="G465" s="14" t="str">
        <f t="shared" si="62"/>
        <v/>
      </c>
      <c r="H465" s="41" t="str">
        <f t="shared" si="63"/>
        <v/>
      </c>
      <c r="I465" s="14" t="str">
        <f t="array" ref="I465">IF(IFERROR(INDEX($O$2:$O$500,SMALL(IF(($A$2:$A$500=$L465),ROW($L$2:$R$500)),1)-1),"")&lt;&gt;0,IFERROR(INDEX($O$2:$O$500,SMALL(IF(($A$2:$A$500=$L465),ROW($L$2:$R$500)),1)-1),""),"")</f>
        <v/>
      </c>
      <c r="J465" s="14" t="str">
        <f t="array" ref="J465">IF(IFERROR(INDEX($O$2:$O$500,SMALL(IF(($A$2:$A$500=$L465),ROW($L$2:$R$500)),2)-1),"")&lt;&gt;0,IFERROR(INDEX($O$2:$O$500,SMALL(IF(($A$2:$A$500=$L465),ROW($L$2:$R$500)),2)-1),""),"")</f>
        <v/>
      </c>
      <c r="K465" s="14" t="str">
        <f t="array" ref="K465">IF(IFERROR(INDEX($O$2:$O$500,SMALL(IF(($A$2:$A$500=$L465),ROW($L$2:$R$500)),3)-1),"")&lt;&gt;0,IFERROR(INDEX($O$2:$O$500,SMALL(IF(($A$2:$A$500=$L465),ROW($L$2:$R$500)),3)-1),""),"")</f>
        <v/>
      </c>
      <c r="L465" t="s">
        <v>166</v>
      </c>
      <c r="M465" s="56" t="s">
        <v>166</v>
      </c>
      <c r="N465" s="56" t="s">
        <v>166</v>
      </c>
      <c r="O465" s="56" t="s">
        <v>166</v>
      </c>
      <c r="P465" s="56" t="s">
        <v>166</v>
      </c>
      <c r="Q465" s="56" t="s">
        <v>166</v>
      </c>
      <c r="R465" s="56" t="s">
        <v>166</v>
      </c>
      <c r="S465" s="58"/>
    </row>
    <row r="466" spans="1:19" x14ac:dyDescent="0.2">
      <c r="A466" s="41" t="str">
        <f t="shared" si="56"/>
        <v/>
      </c>
      <c r="B466" s="44" t="str">
        <f t="shared" si="57"/>
        <v/>
      </c>
      <c r="C466" s="14" t="str">
        <f t="shared" si="58"/>
        <v/>
      </c>
      <c r="D466" s="51" t="str">
        <f t="shared" si="59"/>
        <v/>
      </c>
      <c r="E466" s="41" t="str">
        <f t="shared" si="60"/>
        <v/>
      </c>
      <c r="F466" s="41" t="str">
        <f t="shared" si="61"/>
        <v/>
      </c>
      <c r="G466" s="14" t="str">
        <f t="shared" si="62"/>
        <v/>
      </c>
      <c r="H466" s="41" t="str">
        <f t="shared" si="63"/>
        <v/>
      </c>
      <c r="I466" s="14" t="str">
        <f t="array" ref="I466">IF(IFERROR(INDEX($O$2:$O$500,SMALL(IF(($A$2:$A$500=$L466),ROW($L$2:$R$500)),1)-1),"")&lt;&gt;0,IFERROR(INDEX($O$2:$O$500,SMALL(IF(($A$2:$A$500=$L466),ROW($L$2:$R$500)),1)-1),""),"")</f>
        <v/>
      </c>
      <c r="J466" s="14" t="str">
        <f t="array" ref="J466">IF(IFERROR(INDEX($O$2:$O$500,SMALL(IF(($A$2:$A$500=$L466),ROW($L$2:$R$500)),2)-1),"")&lt;&gt;0,IFERROR(INDEX($O$2:$O$500,SMALL(IF(($A$2:$A$500=$L466),ROW($L$2:$R$500)),2)-1),""),"")</f>
        <v/>
      </c>
      <c r="K466" s="14" t="str">
        <f t="array" ref="K466">IF(IFERROR(INDEX($O$2:$O$500,SMALL(IF(($A$2:$A$500=$L466),ROW($L$2:$R$500)),3)-1),"")&lt;&gt;0,IFERROR(INDEX($O$2:$O$500,SMALL(IF(($A$2:$A$500=$L466),ROW($L$2:$R$500)),3)-1),""),"")</f>
        <v/>
      </c>
      <c r="L466" t="s">
        <v>166</v>
      </c>
      <c r="M466" s="56" t="s">
        <v>166</v>
      </c>
      <c r="N466" s="56" t="s">
        <v>166</v>
      </c>
      <c r="O466" s="56" t="s">
        <v>166</v>
      </c>
      <c r="P466" s="56" t="s">
        <v>166</v>
      </c>
      <c r="Q466" s="56" t="s">
        <v>166</v>
      </c>
      <c r="R466" s="56" t="s">
        <v>166</v>
      </c>
      <c r="S466" s="58"/>
    </row>
    <row r="467" spans="1:19" x14ac:dyDescent="0.2">
      <c r="A467" s="41" t="str">
        <f t="shared" si="56"/>
        <v/>
      </c>
      <c r="B467" s="44" t="str">
        <f t="shared" si="57"/>
        <v/>
      </c>
      <c r="C467" s="14" t="str">
        <f t="shared" si="58"/>
        <v/>
      </c>
      <c r="D467" s="51" t="str">
        <f t="shared" si="59"/>
        <v/>
      </c>
      <c r="E467" s="41" t="str">
        <f t="shared" si="60"/>
        <v/>
      </c>
      <c r="F467" s="41" t="str">
        <f t="shared" si="61"/>
        <v/>
      </c>
      <c r="G467" s="14" t="str">
        <f t="shared" si="62"/>
        <v/>
      </c>
      <c r="H467" s="41" t="str">
        <f t="shared" si="63"/>
        <v/>
      </c>
      <c r="I467" s="14" t="str">
        <f t="array" ref="I467">IF(IFERROR(INDEX($O$2:$O$500,SMALL(IF(($A$2:$A$500=$L467),ROW($L$2:$R$500)),1)-1),"")&lt;&gt;0,IFERROR(INDEX($O$2:$O$500,SMALL(IF(($A$2:$A$500=$L467),ROW($L$2:$R$500)),1)-1),""),"")</f>
        <v/>
      </c>
      <c r="J467" s="14" t="str">
        <f t="array" ref="J467">IF(IFERROR(INDEX($O$2:$O$500,SMALL(IF(($A$2:$A$500=$L467),ROW($L$2:$R$500)),2)-1),"")&lt;&gt;0,IFERROR(INDEX($O$2:$O$500,SMALL(IF(($A$2:$A$500=$L467),ROW($L$2:$R$500)),2)-1),""),"")</f>
        <v/>
      </c>
      <c r="K467" s="14" t="str">
        <f t="array" ref="K467">IF(IFERROR(INDEX($O$2:$O$500,SMALL(IF(($A$2:$A$500=$L467),ROW($L$2:$R$500)),3)-1),"")&lt;&gt;0,IFERROR(INDEX($O$2:$O$500,SMALL(IF(($A$2:$A$500=$L467),ROW($L$2:$R$500)),3)-1),""),"")</f>
        <v/>
      </c>
      <c r="L467" t="s">
        <v>166</v>
      </c>
      <c r="M467" s="56" t="s">
        <v>166</v>
      </c>
      <c r="N467" s="56" t="s">
        <v>166</v>
      </c>
      <c r="O467" s="56" t="s">
        <v>166</v>
      </c>
      <c r="P467" s="56" t="s">
        <v>166</v>
      </c>
      <c r="Q467" s="56" t="s">
        <v>166</v>
      </c>
      <c r="R467" s="56" t="s">
        <v>166</v>
      </c>
      <c r="S467" s="58"/>
    </row>
    <row r="468" spans="1:19" x14ac:dyDescent="0.2">
      <c r="A468" s="41" t="str">
        <f t="shared" si="56"/>
        <v/>
      </c>
      <c r="B468" s="44" t="str">
        <f t="shared" si="57"/>
        <v/>
      </c>
      <c r="C468" s="14" t="str">
        <f t="shared" si="58"/>
        <v/>
      </c>
      <c r="D468" s="51" t="str">
        <f t="shared" si="59"/>
        <v/>
      </c>
      <c r="E468" s="41" t="str">
        <f t="shared" si="60"/>
        <v/>
      </c>
      <c r="F468" s="41" t="str">
        <f t="shared" si="61"/>
        <v/>
      </c>
      <c r="G468" s="14" t="str">
        <f t="shared" si="62"/>
        <v/>
      </c>
      <c r="H468" s="41" t="str">
        <f t="shared" si="63"/>
        <v/>
      </c>
      <c r="I468" s="14" t="str">
        <f t="array" ref="I468">IF(IFERROR(INDEX($O$2:$O$500,SMALL(IF(($A$2:$A$500=$L468),ROW($L$2:$R$500)),1)-1),"")&lt;&gt;0,IFERROR(INDEX($O$2:$O$500,SMALL(IF(($A$2:$A$500=$L468),ROW($L$2:$R$500)),1)-1),""),"")</f>
        <v/>
      </c>
      <c r="J468" s="14" t="str">
        <f t="array" ref="J468">IF(IFERROR(INDEX($O$2:$O$500,SMALL(IF(($A$2:$A$500=$L468),ROW($L$2:$R$500)),2)-1),"")&lt;&gt;0,IFERROR(INDEX($O$2:$O$500,SMALL(IF(($A$2:$A$500=$L468),ROW($L$2:$R$500)),2)-1),""),"")</f>
        <v/>
      </c>
      <c r="K468" s="14" t="str">
        <f t="array" ref="K468">IF(IFERROR(INDEX($O$2:$O$500,SMALL(IF(($A$2:$A$500=$L468),ROW($L$2:$R$500)),3)-1),"")&lt;&gt;0,IFERROR(INDEX($O$2:$O$500,SMALL(IF(($A$2:$A$500=$L468),ROW($L$2:$R$500)),3)-1),""),"")</f>
        <v/>
      </c>
      <c r="L468" t="s">
        <v>166</v>
      </c>
      <c r="M468" s="56" t="s">
        <v>166</v>
      </c>
      <c r="N468" s="56" t="s">
        <v>166</v>
      </c>
      <c r="O468" s="56" t="s">
        <v>166</v>
      </c>
      <c r="P468" s="56" t="s">
        <v>166</v>
      </c>
      <c r="Q468" s="56" t="s">
        <v>166</v>
      </c>
      <c r="R468" s="56" t="s">
        <v>166</v>
      </c>
      <c r="S468" s="58"/>
    </row>
    <row r="469" spans="1:19" x14ac:dyDescent="0.2">
      <c r="A469" s="41" t="str">
        <f t="shared" si="56"/>
        <v/>
      </c>
      <c r="B469" s="44" t="str">
        <f t="shared" si="57"/>
        <v/>
      </c>
      <c r="C469" s="14" t="str">
        <f t="shared" si="58"/>
        <v/>
      </c>
      <c r="D469" s="51" t="str">
        <f t="shared" si="59"/>
        <v/>
      </c>
      <c r="E469" s="41" t="str">
        <f t="shared" si="60"/>
        <v/>
      </c>
      <c r="F469" s="41" t="str">
        <f t="shared" si="61"/>
        <v/>
      </c>
      <c r="G469" s="14" t="str">
        <f t="shared" si="62"/>
        <v/>
      </c>
      <c r="H469" s="41" t="str">
        <f t="shared" si="63"/>
        <v/>
      </c>
      <c r="I469" s="14" t="str">
        <f t="array" ref="I469">IF(IFERROR(INDEX($O$2:$O$500,SMALL(IF(($A$2:$A$500=$L469),ROW($L$2:$R$500)),1)-1),"")&lt;&gt;0,IFERROR(INDEX($O$2:$O$500,SMALL(IF(($A$2:$A$500=$L469),ROW($L$2:$R$500)),1)-1),""),"")</f>
        <v/>
      </c>
      <c r="J469" s="14" t="str">
        <f t="array" ref="J469">IF(IFERROR(INDEX($O$2:$O$500,SMALL(IF(($A$2:$A$500=$L469),ROW($L$2:$R$500)),2)-1),"")&lt;&gt;0,IFERROR(INDEX($O$2:$O$500,SMALL(IF(($A$2:$A$500=$L469),ROW($L$2:$R$500)),2)-1),""),"")</f>
        <v/>
      </c>
      <c r="K469" s="14" t="str">
        <f t="array" ref="K469">IF(IFERROR(INDEX($O$2:$O$500,SMALL(IF(($A$2:$A$500=$L469),ROW($L$2:$R$500)),3)-1),"")&lt;&gt;0,IFERROR(INDEX($O$2:$O$500,SMALL(IF(($A$2:$A$500=$L469),ROW($L$2:$R$500)),3)-1),""),"")</f>
        <v/>
      </c>
      <c r="L469" t="s">
        <v>166</v>
      </c>
      <c r="M469" s="56" t="s">
        <v>166</v>
      </c>
      <c r="N469" s="56" t="s">
        <v>166</v>
      </c>
      <c r="O469" s="56" t="s">
        <v>166</v>
      </c>
      <c r="P469" s="56" t="s">
        <v>166</v>
      </c>
      <c r="Q469" s="56" t="s">
        <v>166</v>
      </c>
      <c r="R469" s="56" t="s">
        <v>166</v>
      </c>
      <c r="S469" s="58"/>
    </row>
    <row r="470" spans="1:19" x14ac:dyDescent="0.2">
      <c r="A470" s="41" t="str">
        <f t="shared" si="56"/>
        <v/>
      </c>
      <c r="B470" s="44" t="str">
        <f t="shared" si="57"/>
        <v/>
      </c>
      <c r="C470" s="14" t="str">
        <f t="shared" si="58"/>
        <v/>
      </c>
      <c r="D470" s="51" t="str">
        <f t="shared" si="59"/>
        <v/>
      </c>
      <c r="E470" s="41" t="str">
        <f t="shared" si="60"/>
        <v/>
      </c>
      <c r="F470" s="41" t="str">
        <f t="shared" si="61"/>
        <v/>
      </c>
      <c r="G470" s="14" t="str">
        <f t="shared" si="62"/>
        <v/>
      </c>
      <c r="H470" s="41" t="str">
        <f t="shared" si="63"/>
        <v/>
      </c>
      <c r="I470" s="14" t="str">
        <f t="array" ref="I470">IF(IFERROR(INDEX($O$2:$O$500,SMALL(IF(($A$2:$A$500=$L470),ROW($L$2:$R$500)),1)-1),"")&lt;&gt;0,IFERROR(INDEX($O$2:$O$500,SMALL(IF(($A$2:$A$500=$L470),ROW($L$2:$R$500)),1)-1),""),"")</f>
        <v/>
      </c>
      <c r="J470" s="14" t="str">
        <f t="array" ref="J470">IF(IFERROR(INDEX($O$2:$O$500,SMALL(IF(($A$2:$A$500=$L470),ROW($L$2:$R$500)),2)-1),"")&lt;&gt;0,IFERROR(INDEX($O$2:$O$500,SMALL(IF(($A$2:$A$500=$L470),ROW($L$2:$R$500)),2)-1),""),"")</f>
        <v/>
      </c>
      <c r="K470" s="14" t="str">
        <f t="array" ref="K470">IF(IFERROR(INDEX($O$2:$O$500,SMALL(IF(($A$2:$A$500=$L470),ROW($L$2:$R$500)),3)-1),"")&lt;&gt;0,IFERROR(INDEX($O$2:$O$500,SMALL(IF(($A$2:$A$500=$L470),ROW($L$2:$R$500)),3)-1),""),"")</f>
        <v/>
      </c>
      <c r="L470" t="s">
        <v>166</v>
      </c>
      <c r="M470" s="56" t="s">
        <v>166</v>
      </c>
      <c r="N470" s="56" t="s">
        <v>166</v>
      </c>
      <c r="O470" s="56" t="s">
        <v>166</v>
      </c>
      <c r="P470" s="56" t="s">
        <v>166</v>
      </c>
      <c r="Q470" s="56" t="s">
        <v>166</v>
      </c>
      <c r="R470" s="56" t="s">
        <v>166</v>
      </c>
      <c r="S470" s="58"/>
    </row>
    <row r="471" spans="1:19" x14ac:dyDescent="0.2">
      <c r="A471" s="41" t="str">
        <f t="shared" si="56"/>
        <v/>
      </c>
      <c r="B471" s="44" t="str">
        <f t="shared" si="57"/>
        <v/>
      </c>
      <c r="C471" s="14" t="str">
        <f t="shared" si="58"/>
        <v/>
      </c>
      <c r="D471" s="51" t="str">
        <f t="shared" si="59"/>
        <v/>
      </c>
      <c r="E471" s="41" t="str">
        <f t="shared" si="60"/>
        <v/>
      </c>
      <c r="F471" s="41" t="str">
        <f t="shared" si="61"/>
        <v/>
      </c>
      <c r="G471" s="14" t="str">
        <f t="shared" si="62"/>
        <v/>
      </c>
      <c r="H471" s="41" t="str">
        <f t="shared" si="63"/>
        <v/>
      </c>
      <c r="I471" s="14" t="str">
        <f t="array" ref="I471">IF(IFERROR(INDEX($O$2:$O$500,SMALL(IF(($A$2:$A$500=$L471),ROW($L$2:$R$500)),1)-1),"")&lt;&gt;0,IFERROR(INDEX($O$2:$O$500,SMALL(IF(($A$2:$A$500=$L471),ROW($L$2:$R$500)),1)-1),""),"")</f>
        <v/>
      </c>
      <c r="J471" s="14" t="str">
        <f t="array" ref="J471">IF(IFERROR(INDEX($O$2:$O$500,SMALL(IF(($A$2:$A$500=$L471),ROW($L$2:$R$500)),2)-1),"")&lt;&gt;0,IFERROR(INDEX($O$2:$O$500,SMALL(IF(($A$2:$A$500=$L471),ROW($L$2:$R$500)),2)-1),""),"")</f>
        <v/>
      </c>
      <c r="K471" s="14" t="str">
        <f t="array" ref="K471">IF(IFERROR(INDEX($O$2:$O$500,SMALL(IF(($A$2:$A$500=$L471),ROW($L$2:$R$500)),3)-1),"")&lt;&gt;0,IFERROR(INDEX($O$2:$O$500,SMALL(IF(($A$2:$A$500=$L471),ROW($L$2:$R$500)),3)-1),""),"")</f>
        <v/>
      </c>
      <c r="L471" t="s">
        <v>166</v>
      </c>
      <c r="M471" s="56" t="s">
        <v>166</v>
      </c>
      <c r="N471" s="56" t="s">
        <v>166</v>
      </c>
      <c r="O471" s="56" t="s">
        <v>166</v>
      </c>
      <c r="P471" s="56" t="s">
        <v>166</v>
      </c>
      <c r="Q471" s="56" t="s">
        <v>166</v>
      </c>
      <c r="R471" s="56" t="s">
        <v>166</v>
      </c>
      <c r="S471" s="58"/>
    </row>
    <row r="472" spans="1:19" x14ac:dyDescent="0.2">
      <c r="A472" s="41" t="str">
        <f t="shared" si="56"/>
        <v/>
      </c>
      <c r="B472" s="44" t="str">
        <f t="shared" si="57"/>
        <v/>
      </c>
      <c r="C472" s="14" t="str">
        <f t="shared" si="58"/>
        <v/>
      </c>
      <c r="D472" s="51" t="str">
        <f t="shared" si="59"/>
        <v/>
      </c>
      <c r="E472" s="41" t="str">
        <f t="shared" si="60"/>
        <v/>
      </c>
      <c r="F472" s="41" t="str">
        <f t="shared" si="61"/>
        <v/>
      </c>
      <c r="G472" s="14" t="str">
        <f t="shared" si="62"/>
        <v/>
      </c>
      <c r="H472" s="41" t="str">
        <f t="shared" si="63"/>
        <v/>
      </c>
      <c r="I472" s="14" t="str">
        <f t="array" ref="I472">IF(IFERROR(INDEX($O$2:$O$500,SMALL(IF(($A$2:$A$500=$L472),ROW($L$2:$R$500)),1)-1),"")&lt;&gt;0,IFERROR(INDEX($O$2:$O$500,SMALL(IF(($A$2:$A$500=$L472),ROW($L$2:$R$500)),1)-1),""),"")</f>
        <v/>
      </c>
      <c r="J472" s="14" t="str">
        <f t="array" ref="J472">IF(IFERROR(INDEX($O$2:$O$500,SMALL(IF(($A$2:$A$500=$L472),ROW($L$2:$R$500)),2)-1),"")&lt;&gt;0,IFERROR(INDEX($O$2:$O$500,SMALL(IF(($A$2:$A$500=$L472),ROW($L$2:$R$500)),2)-1),""),"")</f>
        <v/>
      </c>
      <c r="K472" s="14" t="str">
        <f t="array" ref="K472">IF(IFERROR(INDEX($O$2:$O$500,SMALL(IF(($A$2:$A$500=$L472),ROW($L$2:$R$500)),3)-1),"")&lt;&gt;0,IFERROR(INDEX($O$2:$O$500,SMALL(IF(($A$2:$A$500=$L472),ROW($L$2:$R$500)),3)-1),""),"")</f>
        <v/>
      </c>
      <c r="L472" t="s">
        <v>166</v>
      </c>
      <c r="M472" s="56" t="s">
        <v>166</v>
      </c>
      <c r="N472" s="56" t="s">
        <v>166</v>
      </c>
      <c r="O472" s="56" t="s">
        <v>166</v>
      </c>
      <c r="P472" s="56" t="s">
        <v>166</v>
      </c>
      <c r="Q472" s="56" t="s">
        <v>166</v>
      </c>
      <c r="R472" s="56" t="s">
        <v>166</v>
      </c>
      <c r="S472" s="58"/>
    </row>
    <row r="473" spans="1:19" x14ac:dyDescent="0.2">
      <c r="A473" s="41" t="str">
        <f t="shared" si="56"/>
        <v/>
      </c>
      <c r="B473" s="44" t="str">
        <f t="shared" si="57"/>
        <v/>
      </c>
      <c r="C473" s="14" t="str">
        <f t="shared" si="58"/>
        <v/>
      </c>
      <c r="D473" s="51" t="str">
        <f t="shared" si="59"/>
        <v/>
      </c>
      <c r="E473" s="41" t="str">
        <f t="shared" si="60"/>
        <v/>
      </c>
      <c r="F473" s="41" t="str">
        <f t="shared" si="61"/>
        <v/>
      </c>
      <c r="G473" s="14" t="str">
        <f t="shared" si="62"/>
        <v/>
      </c>
      <c r="H473" s="41" t="str">
        <f t="shared" si="63"/>
        <v/>
      </c>
      <c r="I473" s="14" t="str">
        <f t="array" ref="I473">IF(IFERROR(INDEX($O$2:$O$500,SMALL(IF(($A$2:$A$500=$L473),ROW($L$2:$R$500)),1)-1),"")&lt;&gt;0,IFERROR(INDEX($O$2:$O$500,SMALL(IF(($A$2:$A$500=$L473),ROW($L$2:$R$500)),1)-1),""),"")</f>
        <v/>
      </c>
      <c r="J473" s="14" t="str">
        <f t="array" ref="J473">IF(IFERROR(INDEX($O$2:$O$500,SMALL(IF(($A$2:$A$500=$L473),ROW($L$2:$R$500)),2)-1),"")&lt;&gt;0,IFERROR(INDEX($O$2:$O$500,SMALL(IF(($A$2:$A$500=$L473),ROW($L$2:$R$500)),2)-1),""),"")</f>
        <v/>
      </c>
      <c r="K473" s="14" t="str">
        <f t="array" ref="K473">IF(IFERROR(INDEX($O$2:$O$500,SMALL(IF(($A$2:$A$500=$L473),ROW($L$2:$R$500)),3)-1),"")&lt;&gt;0,IFERROR(INDEX($O$2:$O$500,SMALL(IF(($A$2:$A$500=$L473),ROW($L$2:$R$500)),3)-1),""),"")</f>
        <v/>
      </c>
      <c r="L473" t="s">
        <v>166</v>
      </c>
      <c r="M473" s="56" t="s">
        <v>166</v>
      </c>
      <c r="N473" s="56" t="s">
        <v>166</v>
      </c>
      <c r="O473" s="56" t="s">
        <v>166</v>
      </c>
      <c r="P473" s="56" t="s">
        <v>166</v>
      </c>
      <c r="Q473" s="56" t="s">
        <v>166</v>
      </c>
      <c r="R473" s="56" t="s">
        <v>166</v>
      </c>
      <c r="S473" s="58"/>
    </row>
    <row r="474" spans="1:19" x14ac:dyDescent="0.2">
      <c r="A474" s="41" t="str">
        <f t="shared" si="56"/>
        <v/>
      </c>
      <c r="B474" s="44" t="str">
        <f t="shared" si="57"/>
        <v/>
      </c>
      <c r="C474" s="14" t="str">
        <f t="shared" si="58"/>
        <v/>
      </c>
      <c r="D474" s="51" t="str">
        <f t="shared" si="59"/>
        <v/>
      </c>
      <c r="E474" s="41" t="str">
        <f t="shared" si="60"/>
        <v/>
      </c>
      <c r="F474" s="41" t="str">
        <f t="shared" si="61"/>
        <v/>
      </c>
      <c r="G474" s="14" t="str">
        <f t="shared" si="62"/>
        <v/>
      </c>
      <c r="H474" s="41" t="str">
        <f t="shared" si="63"/>
        <v/>
      </c>
      <c r="I474" s="14" t="str">
        <f t="array" ref="I474">IF(IFERROR(INDEX($O$2:$O$500,SMALL(IF(($A$2:$A$500=$L474),ROW($L$2:$R$500)),1)-1),"")&lt;&gt;0,IFERROR(INDEX($O$2:$O$500,SMALL(IF(($A$2:$A$500=$L474),ROW($L$2:$R$500)),1)-1),""),"")</f>
        <v/>
      </c>
      <c r="J474" s="14" t="str">
        <f t="array" ref="J474">IF(IFERROR(INDEX($O$2:$O$500,SMALL(IF(($A$2:$A$500=$L474),ROW($L$2:$R$500)),2)-1),"")&lt;&gt;0,IFERROR(INDEX($O$2:$O$500,SMALL(IF(($A$2:$A$500=$L474),ROW($L$2:$R$500)),2)-1),""),"")</f>
        <v/>
      </c>
      <c r="K474" s="14" t="str">
        <f t="array" ref="K474">IF(IFERROR(INDEX($O$2:$O$500,SMALL(IF(($A$2:$A$500=$L474),ROW($L$2:$R$500)),3)-1),"")&lt;&gt;0,IFERROR(INDEX($O$2:$O$500,SMALL(IF(($A$2:$A$500=$L474),ROW($L$2:$R$500)),3)-1),""),"")</f>
        <v/>
      </c>
      <c r="L474" t="s">
        <v>166</v>
      </c>
      <c r="M474" s="56" t="s">
        <v>166</v>
      </c>
      <c r="N474" s="56" t="s">
        <v>166</v>
      </c>
      <c r="O474" s="56" t="s">
        <v>166</v>
      </c>
      <c r="P474" s="56" t="s">
        <v>166</v>
      </c>
      <c r="Q474" s="56" t="s">
        <v>166</v>
      </c>
      <c r="R474" s="56" t="s">
        <v>166</v>
      </c>
      <c r="S474" s="58"/>
    </row>
    <row r="475" spans="1:19" x14ac:dyDescent="0.2">
      <c r="A475" s="41" t="str">
        <f t="shared" si="56"/>
        <v/>
      </c>
      <c r="B475" s="44" t="str">
        <f t="shared" si="57"/>
        <v/>
      </c>
      <c r="C475" s="14" t="str">
        <f t="shared" si="58"/>
        <v/>
      </c>
      <c r="D475" s="51" t="str">
        <f t="shared" si="59"/>
        <v/>
      </c>
      <c r="E475" s="41" t="str">
        <f t="shared" si="60"/>
        <v/>
      </c>
      <c r="F475" s="41" t="str">
        <f t="shared" si="61"/>
        <v/>
      </c>
      <c r="G475" s="14" t="str">
        <f t="shared" si="62"/>
        <v/>
      </c>
      <c r="H475" s="41" t="str">
        <f t="shared" si="63"/>
        <v/>
      </c>
      <c r="I475" s="14" t="str">
        <f t="array" ref="I475">IF(IFERROR(INDEX($O$2:$O$500,SMALL(IF(($A$2:$A$500=$L475),ROW($L$2:$R$500)),1)-1),"")&lt;&gt;0,IFERROR(INDEX($O$2:$O$500,SMALL(IF(($A$2:$A$500=$L475),ROW($L$2:$R$500)),1)-1),""),"")</f>
        <v/>
      </c>
      <c r="J475" s="14" t="str">
        <f t="array" ref="J475">IF(IFERROR(INDEX($O$2:$O$500,SMALL(IF(($A$2:$A$500=$L475),ROW($L$2:$R$500)),2)-1),"")&lt;&gt;0,IFERROR(INDEX($O$2:$O$500,SMALL(IF(($A$2:$A$500=$L475),ROW($L$2:$R$500)),2)-1),""),"")</f>
        <v/>
      </c>
      <c r="K475" s="14" t="str">
        <f t="array" ref="K475">IF(IFERROR(INDEX($O$2:$O$500,SMALL(IF(($A$2:$A$500=$L475),ROW($L$2:$R$500)),3)-1),"")&lt;&gt;0,IFERROR(INDEX($O$2:$O$500,SMALL(IF(($A$2:$A$500=$L475),ROW($L$2:$R$500)),3)-1),""),"")</f>
        <v/>
      </c>
      <c r="L475" t="s">
        <v>166</v>
      </c>
      <c r="M475" s="56" t="s">
        <v>166</v>
      </c>
      <c r="N475" s="56" t="s">
        <v>166</v>
      </c>
      <c r="O475" s="56" t="s">
        <v>166</v>
      </c>
      <c r="P475" s="56" t="s">
        <v>166</v>
      </c>
      <c r="Q475" s="56" t="s">
        <v>166</v>
      </c>
      <c r="R475" s="56" t="s">
        <v>166</v>
      </c>
      <c r="S475" s="58"/>
    </row>
    <row r="476" spans="1:19" x14ac:dyDescent="0.2">
      <c r="A476" s="41" t="str">
        <f t="shared" si="56"/>
        <v/>
      </c>
      <c r="B476" s="44" t="str">
        <f t="shared" si="57"/>
        <v/>
      </c>
      <c r="C476" s="14" t="str">
        <f t="shared" si="58"/>
        <v/>
      </c>
      <c r="D476" s="51" t="str">
        <f t="shared" si="59"/>
        <v/>
      </c>
      <c r="E476" s="41" t="str">
        <f t="shared" si="60"/>
        <v/>
      </c>
      <c r="F476" s="41" t="str">
        <f t="shared" si="61"/>
        <v/>
      </c>
      <c r="G476" s="14" t="str">
        <f t="shared" si="62"/>
        <v/>
      </c>
      <c r="H476" s="41" t="str">
        <f t="shared" si="63"/>
        <v/>
      </c>
      <c r="I476" s="14" t="str">
        <f t="array" ref="I476">IF(IFERROR(INDEX($O$2:$O$500,SMALL(IF(($A$2:$A$500=$L476),ROW($L$2:$R$500)),1)-1),"")&lt;&gt;0,IFERROR(INDEX($O$2:$O$500,SMALL(IF(($A$2:$A$500=$L476),ROW($L$2:$R$500)),1)-1),""),"")</f>
        <v/>
      </c>
      <c r="J476" s="14" t="str">
        <f t="array" ref="J476">IF(IFERROR(INDEX($O$2:$O$500,SMALL(IF(($A$2:$A$500=$L476),ROW($L$2:$R$500)),2)-1),"")&lt;&gt;0,IFERROR(INDEX($O$2:$O$500,SMALL(IF(($A$2:$A$500=$L476),ROW($L$2:$R$500)),2)-1),""),"")</f>
        <v/>
      </c>
      <c r="K476" s="14" t="str">
        <f t="array" ref="K476">IF(IFERROR(INDEX($O$2:$O$500,SMALL(IF(($A$2:$A$500=$L476),ROW($L$2:$R$500)),3)-1),"")&lt;&gt;0,IFERROR(INDEX($O$2:$O$500,SMALL(IF(($A$2:$A$500=$L476),ROW($L$2:$R$500)),3)-1),""),"")</f>
        <v/>
      </c>
      <c r="L476" t="s">
        <v>166</v>
      </c>
      <c r="M476" s="56" t="s">
        <v>166</v>
      </c>
      <c r="N476" s="56" t="s">
        <v>166</v>
      </c>
      <c r="O476" s="56" t="s">
        <v>166</v>
      </c>
      <c r="P476" s="56" t="s">
        <v>166</v>
      </c>
      <c r="Q476" s="56" t="s">
        <v>166</v>
      </c>
      <c r="R476" s="56" t="s">
        <v>166</v>
      </c>
      <c r="S476" s="58"/>
    </row>
    <row r="477" spans="1:19" x14ac:dyDescent="0.2">
      <c r="A477" s="41" t="str">
        <f t="shared" si="56"/>
        <v/>
      </c>
      <c r="B477" s="44" t="str">
        <f t="shared" si="57"/>
        <v/>
      </c>
      <c r="C477" s="14" t="str">
        <f t="shared" si="58"/>
        <v/>
      </c>
      <c r="D477" s="51" t="str">
        <f t="shared" si="59"/>
        <v/>
      </c>
      <c r="E477" s="41" t="str">
        <f t="shared" si="60"/>
        <v/>
      </c>
      <c r="F477" s="41" t="str">
        <f t="shared" si="61"/>
        <v/>
      </c>
      <c r="G477" s="14" t="str">
        <f t="shared" si="62"/>
        <v/>
      </c>
      <c r="H477" s="41" t="str">
        <f t="shared" si="63"/>
        <v/>
      </c>
      <c r="I477" s="14" t="str">
        <f t="array" ref="I477">IF(IFERROR(INDEX($O$2:$O$500,SMALL(IF(($A$2:$A$500=$L477),ROW($L$2:$R$500)),1)-1),"")&lt;&gt;0,IFERROR(INDEX($O$2:$O$500,SMALL(IF(($A$2:$A$500=$L477),ROW($L$2:$R$500)),1)-1),""),"")</f>
        <v/>
      </c>
      <c r="J477" s="14" t="str">
        <f t="array" ref="J477">IF(IFERROR(INDEX($O$2:$O$500,SMALL(IF(($A$2:$A$500=$L477),ROW($L$2:$R$500)),2)-1),"")&lt;&gt;0,IFERROR(INDEX($O$2:$O$500,SMALL(IF(($A$2:$A$500=$L477),ROW($L$2:$R$500)),2)-1),""),"")</f>
        <v/>
      </c>
      <c r="K477" s="14" t="str">
        <f t="array" ref="K477">IF(IFERROR(INDEX($O$2:$O$500,SMALL(IF(($A$2:$A$500=$L477),ROW($L$2:$R$500)),3)-1),"")&lt;&gt;0,IFERROR(INDEX($O$2:$O$500,SMALL(IF(($A$2:$A$500=$L477),ROW($L$2:$R$500)),3)-1),""),"")</f>
        <v/>
      </c>
      <c r="L477" t="s">
        <v>166</v>
      </c>
      <c r="M477" s="56" t="s">
        <v>166</v>
      </c>
      <c r="N477" s="56" t="s">
        <v>166</v>
      </c>
      <c r="O477" s="56" t="s">
        <v>166</v>
      </c>
      <c r="P477" s="56" t="s">
        <v>166</v>
      </c>
      <c r="Q477" s="56" t="s">
        <v>166</v>
      </c>
      <c r="R477" s="56" t="s">
        <v>166</v>
      </c>
      <c r="S477" s="58"/>
    </row>
    <row r="478" spans="1:19" x14ac:dyDescent="0.2">
      <c r="A478" s="41" t="str">
        <f t="shared" si="56"/>
        <v/>
      </c>
      <c r="B478" s="44" t="str">
        <f t="shared" si="57"/>
        <v/>
      </c>
      <c r="C478" s="14" t="str">
        <f t="shared" si="58"/>
        <v/>
      </c>
      <c r="D478" s="51" t="str">
        <f t="shared" si="59"/>
        <v/>
      </c>
      <c r="E478" s="41" t="str">
        <f t="shared" si="60"/>
        <v/>
      </c>
      <c r="F478" s="41" t="str">
        <f t="shared" si="61"/>
        <v/>
      </c>
      <c r="G478" s="14" t="str">
        <f t="shared" si="62"/>
        <v/>
      </c>
      <c r="H478" s="41" t="str">
        <f t="shared" si="63"/>
        <v/>
      </c>
      <c r="I478" s="14" t="str">
        <f t="array" ref="I478">IF(IFERROR(INDEX($O$2:$O$500,SMALL(IF(($A$2:$A$500=$L478),ROW($L$2:$R$500)),1)-1),"")&lt;&gt;0,IFERROR(INDEX($O$2:$O$500,SMALL(IF(($A$2:$A$500=$L478),ROW($L$2:$R$500)),1)-1),""),"")</f>
        <v/>
      </c>
      <c r="J478" s="14" t="str">
        <f t="array" ref="J478">IF(IFERROR(INDEX($O$2:$O$500,SMALL(IF(($A$2:$A$500=$L478),ROW($L$2:$R$500)),2)-1),"")&lt;&gt;0,IFERROR(INDEX($O$2:$O$500,SMALL(IF(($A$2:$A$500=$L478),ROW($L$2:$R$500)),2)-1),""),"")</f>
        <v/>
      </c>
      <c r="K478" s="14" t="str">
        <f t="array" ref="K478">IF(IFERROR(INDEX($O$2:$O$500,SMALL(IF(($A$2:$A$500=$L478),ROW($L$2:$R$500)),3)-1),"")&lt;&gt;0,IFERROR(INDEX($O$2:$O$500,SMALL(IF(($A$2:$A$500=$L478),ROW($L$2:$R$500)),3)-1),""),"")</f>
        <v/>
      </c>
      <c r="L478" t="s">
        <v>166</v>
      </c>
      <c r="M478" s="56" t="s">
        <v>166</v>
      </c>
      <c r="N478" s="56" t="s">
        <v>166</v>
      </c>
      <c r="O478" s="56" t="s">
        <v>166</v>
      </c>
      <c r="P478" s="56" t="s">
        <v>166</v>
      </c>
      <c r="Q478" s="56" t="s">
        <v>166</v>
      </c>
      <c r="R478" s="56" t="s">
        <v>166</v>
      </c>
      <c r="S478" s="58"/>
    </row>
    <row r="479" spans="1:19" x14ac:dyDescent="0.2">
      <c r="A479" s="41" t="str">
        <f t="shared" si="56"/>
        <v/>
      </c>
      <c r="B479" s="44" t="str">
        <f t="shared" si="57"/>
        <v/>
      </c>
      <c r="C479" s="14" t="str">
        <f t="shared" si="58"/>
        <v/>
      </c>
      <c r="D479" s="51" t="str">
        <f t="shared" si="59"/>
        <v/>
      </c>
      <c r="E479" s="41" t="str">
        <f t="shared" si="60"/>
        <v/>
      </c>
      <c r="F479" s="41" t="str">
        <f t="shared" si="61"/>
        <v/>
      </c>
      <c r="G479" s="14" t="str">
        <f t="shared" si="62"/>
        <v/>
      </c>
      <c r="H479" s="41" t="str">
        <f t="shared" si="63"/>
        <v/>
      </c>
      <c r="I479" s="14" t="str">
        <f t="array" ref="I479">IF(IFERROR(INDEX($O$2:$O$500,SMALL(IF(($A$2:$A$500=$L479),ROW($L$2:$R$500)),1)-1),"")&lt;&gt;0,IFERROR(INDEX($O$2:$O$500,SMALL(IF(($A$2:$A$500=$L479),ROW($L$2:$R$500)),1)-1),""),"")</f>
        <v/>
      </c>
      <c r="J479" s="14" t="str">
        <f t="array" ref="J479">IF(IFERROR(INDEX($O$2:$O$500,SMALL(IF(($A$2:$A$500=$L479),ROW($L$2:$R$500)),2)-1),"")&lt;&gt;0,IFERROR(INDEX($O$2:$O$500,SMALL(IF(($A$2:$A$500=$L479),ROW($L$2:$R$500)),2)-1),""),"")</f>
        <v/>
      </c>
      <c r="K479" s="14" t="str">
        <f t="array" ref="K479">IF(IFERROR(INDEX($O$2:$O$500,SMALL(IF(($A$2:$A$500=$L479),ROW($L$2:$R$500)),3)-1),"")&lt;&gt;0,IFERROR(INDEX($O$2:$O$500,SMALL(IF(($A$2:$A$500=$L479),ROW($L$2:$R$500)),3)-1),""),"")</f>
        <v/>
      </c>
      <c r="L479" t="s">
        <v>166</v>
      </c>
      <c r="M479" s="56" t="s">
        <v>166</v>
      </c>
      <c r="N479" s="56" t="s">
        <v>166</v>
      </c>
      <c r="O479" s="56" t="s">
        <v>166</v>
      </c>
      <c r="P479" s="56" t="s">
        <v>166</v>
      </c>
      <c r="Q479" s="56" t="s">
        <v>166</v>
      </c>
      <c r="R479" s="56" t="s">
        <v>166</v>
      </c>
      <c r="S479" s="58"/>
    </row>
    <row r="480" spans="1:19" x14ac:dyDescent="0.2">
      <c r="A480" s="41" t="str">
        <f t="shared" si="56"/>
        <v/>
      </c>
      <c r="B480" s="44" t="str">
        <f t="shared" si="57"/>
        <v/>
      </c>
      <c r="C480" s="14" t="str">
        <f t="shared" si="58"/>
        <v/>
      </c>
      <c r="D480" s="51" t="str">
        <f t="shared" si="59"/>
        <v/>
      </c>
      <c r="E480" s="41" t="str">
        <f t="shared" si="60"/>
        <v/>
      </c>
      <c r="F480" s="41" t="str">
        <f t="shared" si="61"/>
        <v/>
      </c>
      <c r="G480" s="14" t="str">
        <f t="shared" si="62"/>
        <v/>
      </c>
      <c r="H480" s="41" t="str">
        <f t="shared" si="63"/>
        <v/>
      </c>
      <c r="I480" s="14" t="str">
        <f t="array" ref="I480">IF(IFERROR(INDEX($O$2:$O$500,SMALL(IF(($A$2:$A$500=$L480),ROW($L$2:$R$500)),1)-1),"")&lt;&gt;0,IFERROR(INDEX($O$2:$O$500,SMALL(IF(($A$2:$A$500=$L480),ROW($L$2:$R$500)),1)-1),""),"")</f>
        <v/>
      </c>
      <c r="J480" s="14" t="str">
        <f t="array" ref="J480">IF(IFERROR(INDEX($O$2:$O$500,SMALL(IF(($A$2:$A$500=$L480),ROW($L$2:$R$500)),2)-1),"")&lt;&gt;0,IFERROR(INDEX($O$2:$O$500,SMALL(IF(($A$2:$A$500=$L480),ROW($L$2:$R$500)),2)-1),""),"")</f>
        <v/>
      </c>
      <c r="K480" s="14" t="str">
        <f t="array" ref="K480">IF(IFERROR(INDEX($O$2:$O$500,SMALL(IF(($A$2:$A$500=$L480),ROW($L$2:$R$500)),3)-1),"")&lt;&gt;0,IFERROR(INDEX($O$2:$O$500,SMALL(IF(($A$2:$A$500=$L480),ROW($L$2:$R$500)),3)-1),""),"")</f>
        <v/>
      </c>
      <c r="L480" t="s">
        <v>166</v>
      </c>
      <c r="M480" s="56" t="s">
        <v>166</v>
      </c>
      <c r="N480" s="56" t="s">
        <v>166</v>
      </c>
      <c r="O480" s="56" t="s">
        <v>166</v>
      </c>
      <c r="P480" s="56" t="s">
        <v>166</v>
      </c>
      <c r="Q480" s="56" t="s">
        <v>166</v>
      </c>
      <c r="R480" s="56" t="s">
        <v>166</v>
      </c>
      <c r="S480" s="58"/>
    </row>
    <row r="481" spans="1:19" x14ac:dyDescent="0.2">
      <c r="A481" s="41" t="str">
        <f t="shared" si="56"/>
        <v/>
      </c>
      <c r="B481" s="44" t="str">
        <f t="shared" si="57"/>
        <v/>
      </c>
      <c r="C481" s="14" t="str">
        <f t="shared" si="58"/>
        <v/>
      </c>
      <c r="D481" s="51" t="str">
        <f t="shared" si="59"/>
        <v/>
      </c>
      <c r="E481" s="41" t="str">
        <f t="shared" si="60"/>
        <v/>
      </c>
      <c r="F481" s="41" t="str">
        <f t="shared" si="61"/>
        <v/>
      </c>
      <c r="G481" s="14" t="str">
        <f t="shared" si="62"/>
        <v/>
      </c>
      <c r="H481" s="41" t="str">
        <f t="shared" si="63"/>
        <v/>
      </c>
      <c r="I481" s="14" t="str">
        <f t="array" ref="I481">IF(IFERROR(INDEX($O$2:$O$500,SMALL(IF(($A$2:$A$500=$L481),ROW($L$2:$R$500)),1)-1),"")&lt;&gt;0,IFERROR(INDEX($O$2:$O$500,SMALL(IF(($A$2:$A$500=$L481),ROW($L$2:$R$500)),1)-1),""),"")</f>
        <v/>
      </c>
      <c r="J481" s="14" t="str">
        <f t="array" ref="J481">IF(IFERROR(INDEX($O$2:$O$500,SMALL(IF(($A$2:$A$500=$L481),ROW($L$2:$R$500)),2)-1),"")&lt;&gt;0,IFERROR(INDEX($O$2:$O$500,SMALL(IF(($A$2:$A$500=$L481),ROW($L$2:$R$500)),2)-1),""),"")</f>
        <v/>
      </c>
      <c r="K481" s="14" t="str">
        <f t="array" ref="K481">IF(IFERROR(INDEX($O$2:$O$500,SMALL(IF(($A$2:$A$500=$L481),ROW($L$2:$R$500)),3)-1),"")&lt;&gt;0,IFERROR(INDEX($O$2:$O$500,SMALL(IF(($A$2:$A$500=$L481),ROW($L$2:$R$500)),3)-1),""),"")</f>
        <v/>
      </c>
      <c r="L481" t="s">
        <v>166</v>
      </c>
      <c r="M481" s="56" t="s">
        <v>166</v>
      </c>
      <c r="N481" s="56" t="s">
        <v>166</v>
      </c>
      <c r="O481" s="56" t="s">
        <v>166</v>
      </c>
      <c r="P481" s="56" t="s">
        <v>166</v>
      </c>
      <c r="Q481" s="56" t="s">
        <v>166</v>
      </c>
      <c r="R481" s="56" t="s">
        <v>166</v>
      </c>
      <c r="S481" s="58"/>
    </row>
    <row r="482" spans="1:19" x14ac:dyDescent="0.2">
      <c r="A482" s="41" t="str">
        <f t="shared" si="56"/>
        <v/>
      </c>
      <c r="B482" s="44" t="str">
        <f t="shared" si="57"/>
        <v/>
      </c>
      <c r="C482" s="14" t="str">
        <f t="shared" si="58"/>
        <v/>
      </c>
      <c r="D482" s="51" t="str">
        <f t="shared" si="59"/>
        <v/>
      </c>
      <c r="E482" s="41" t="str">
        <f t="shared" si="60"/>
        <v/>
      </c>
      <c r="F482" s="41" t="str">
        <f t="shared" si="61"/>
        <v/>
      </c>
      <c r="G482" s="14" t="str">
        <f t="shared" si="62"/>
        <v/>
      </c>
      <c r="H482" s="41" t="str">
        <f t="shared" si="63"/>
        <v/>
      </c>
      <c r="I482" s="14" t="str">
        <f t="array" ref="I482">IF(IFERROR(INDEX($O$2:$O$500,SMALL(IF(($A$2:$A$500=$L482),ROW($L$2:$R$500)),1)-1),"")&lt;&gt;0,IFERROR(INDEX($O$2:$O$500,SMALL(IF(($A$2:$A$500=$L482),ROW($L$2:$R$500)),1)-1),""),"")</f>
        <v/>
      </c>
      <c r="J482" s="14" t="str">
        <f t="array" ref="J482">IF(IFERROR(INDEX($O$2:$O$500,SMALL(IF(($A$2:$A$500=$L482),ROW($L$2:$R$500)),2)-1),"")&lt;&gt;0,IFERROR(INDEX($O$2:$O$500,SMALL(IF(($A$2:$A$500=$L482),ROW($L$2:$R$500)),2)-1),""),"")</f>
        <v/>
      </c>
      <c r="K482" s="14" t="str">
        <f t="array" ref="K482">IF(IFERROR(INDEX($O$2:$O$500,SMALL(IF(($A$2:$A$500=$L482),ROW($L$2:$R$500)),3)-1),"")&lt;&gt;0,IFERROR(INDEX($O$2:$O$500,SMALL(IF(($A$2:$A$500=$L482),ROW($L$2:$R$500)),3)-1),""),"")</f>
        <v/>
      </c>
      <c r="L482" t="s">
        <v>166</v>
      </c>
      <c r="M482" s="56" t="s">
        <v>166</v>
      </c>
      <c r="N482" s="56" t="s">
        <v>166</v>
      </c>
      <c r="O482" s="56" t="s">
        <v>166</v>
      </c>
      <c r="P482" s="56" t="s">
        <v>166</v>
      </c>
      <c r="Q482" s="56" t="s">
        <v>166</v>
      </c>
      <c r="R482" s="56" t="s">
        <v>166</v>
      </c>
      <c r="S482" s="58"/>
    </row>
    <row r="483" spans="1:19" x14ac:dyDescent="0.2">
      <c r="A483" s="41" t="str">
        <f t="shared" si="56"/>
        <v/>
      </c>
      <c r="B483" s="44" t="str">
        <f t="shared" si="57"/>
        <v/>
      </c>
      <c r="C483" s="14" t="str">
        <f t="shared" si="58"/>
        <v/>
      </c>
      <c r="D483" s="51" t="str">
        <f t="shared" si="59"/>
        <v/>
      </c>
      <c r="E483" s="41" t="str">
        <f t="shared" si="60"/>
        <v/>
      </c>
      <c r="F483" s="41" t="str">
        <f t="shared" si="61"/>
        <v/>
      </c>
      <c r="G483" s="14" t="str">
        <f t="shared" si="62"/>
        <v/>
      </c>
      <c r="H483" s="41" t="str">
        <f t="shared" si="63"/>
        <v/>
      </c>
      <c r="I483" s="14" t="str">
        <f t="array" ref="I483">IF(IFERROR(INDEX($O$2:$O$500,SMALL(IF(($A$2:$A$500=$L483),ROW($L$2:$R$500)),1)-1),"")&lt;&gt;0,IFERROR(INDEX($O$2:$O$500,SMALL(IF(($A$2:$A$500=$L483),ROW($L$2:$R$500)),1)-1),""),"")</f>
        <v/>
      </c>
      <c r="J483" s="14" t="str">
        <f t="array" ref="J483">IF(IFERROR(INDEX($O$2:$O$500,SMALL(IF(($A$2:$A$500=$L483),ROW($L$2:$R$500)),2)-1),"")&lt;&gt;0,IFERROR(INDEX($O$2:$O$500,SMALL(IF(($A$2:$A$500=$L483),ROW($L$2:$R$500)),2)-1),""),"")</f>
        <v/>
      </c>
      <c r="K483" s="14" t="str">
        <f t="array" ref="K483">IF(IFERROR(INDEX($O$2:$O$500,SMALL(IF(($A$2:$A$500=$L483),ROW($L$2:$R$500)),3)-1),"")&lt;&gt;0,IFERROR(INDEX($O$2:$O$500,SMALL(IF(($A$2:$A$500=$L483),ROW($L$2:$R$500)),3)-1),""),"")</f>
        <v/>
      </c>
      <c r="L483" t="s">
        <v>166</v>
      </c>
      <c r="M483" s="56" t="s">
        <v>166</v>
      </c>
      <c r="N483" s="56" t="s">
        <v>166</v>
      </c>
      <c r="O483" s="56" t="s">
        <v>166</v>
      </c>
      <c r="P483" s="56" t="s">
        <v>166</v>
      </c>
      <c r="Q483" s="56" t="s">
        <v>166</v>
      </c>
      <c r="R483" s="56" t="s">
        <v>166</v>
      </c>
      <c r="S483" s="58"/>
    </row>
    <row r="484" spans="1:19" x14ac:dyDescent="0.2">
      <c r="A484" s="41" t="str">
        <f t="shared" si="56"/>
        <v/>
      </c>
      <c r="B484" s="44" t="str">
        <f t="shared" si="57"/>
        <v/>
      </c>
      <c r="C484" s="14" t="str">
        <f t="shared" si="58"/>
        <v/>
      </c>
      <c r="D484" s="51" t="str">
        <f t="shared" si="59"/>
        <v/>
      </c>
      <c r="E484" s="41" t="str">
        <f t="shared" si="60"/>
        <v/>
      </c>
      <c r="F484" s="41" t="str">
        <f t="shared" si="61"/>
        <v/>
      </c>
      <c r="G484" s="14" t="str">
        <f t="shared" si="62"/>
        <v/>
      </c>
      <c r="H484" s="41" t="str">
        <f t="shared" si="63"/>
        <v/>
      </c>
      <c r="I484" s="14" t="str">
        <f t="array" ref="I484">IF(IFERROR(INDEX($O$2:$O$500,SMALL(IF(($A$2:$A$500=$L484),ROW($L$2:$R$500)),1)-1),"")&lt;&gt;0,IFERROR(INDEX($O$2:$O$500,SMALL(IF(($A$2:$A$500=$L484),ROW($L$2:$R$500)),1)-1),""),"")</f>
        <v/>
      </c>
      <c r="J484" s="14" t="str">
        <f t="array" ref="J484">IF(IFERROR(INDEX($O$2:$O$500,SMALL(IF(($A$2:$A$500=$L484),ROW($L$2:$R$500)),2)-1),"")&lt;&gt;0,IFERROR(INDEX($O$2:$O$500,SMALL(IF(($A$2:$A$500=$L484),ROW($L$2:$R$500)),2)-1),""),"")</f>
        <v/>
      </c>
      <c r="K484" s="14" t="str">
        <f t="array" ref="K484">IF(IFERROR(INDEX($O$2:$O$500,SMALL(IF(($A$2:$A$500=$L484),ROW($L$2:$R$500)),3)-1),"")&lt;&gt;0,IFERROR(INDEX($O$2:$O$500,SMALL(IF(($A$2:$A$500=$L484),ROW($L$2:$R$500)),3)-1),""),"")</f>
        <v/>
      </c>
      <c r="L484" t="s">
        <v>166</v>
      </c>
      <c r="M484" s="56" t="s">
        <v>166</v>
      </c>
      <c r="N484" s="56" t="s">
        <v>166</v>
      </c>
      <c r="O484" s="56" t="s">
        <v>166</v>
      </c>
      <c r="P484" s="56" t="s">
        <v>166</v>
      </c>
      <c r="Q484" s="56" t="s">
        <v>166</v>
      </c>
      <c r="R484" s="56" t="s">
        <v>166</v>
      </c>
      <c r="S484" s="58"/>
    </row>
    <row r="485" spans="1:19" x14ac:dyDescent="0.2">
      <c r="A485" s="41" t="str">
        <f t="shared" si="56"/>
        <v/>
      </c>
      <c r="B485" s="44" t="str">
        <f t="shared" si="57"/>
        <v/>
      </c>
      <c r="C485" s="14" t="str">
        <f t="shared" si="58"/>
        <v/>
      </c>
      <c r="D485" s="51" t="str">
        <f t="shared" si="59"/>
        <v/>
      </c>
      <c r="E485" s="41" t="str">
        <f t="shared" si="60"/>
        <v/>
      </c>
      <c r="F485" s="41" t="str">
        <f t="shared" si="61"/>
        <v/>
      </c>
      <c r="G485" s="14" t="str">
        <f t="shared" si="62"/>
        <v/>
      </c>
      <c r="H485" s="41" t="str">
        <f t="shared" si="63"/>
        <v/>
      </c>
      <c r="I485" s="14" t="str">
        <f t="array" ref="I485">IF(IFERROR(INDEX($O$2:$O$500,SMALL(IF(($A$2:$A$500=$L485),ROW($L$2:$R$500)),1)-1),"")&lt;&gt;0,IFERROR(INDEX($O$2:$O$500,SMALL(IF(($A$2:$A$500=$L485),ROW($L$2:$R$500)),1)-1),""),"")</f>
        <v/>
      </c>
      <c r="J485" s="14" t="str">
        <f t="array" ref="J485">IF(IFERROR(INDEX($O$2:$O$500,SMALL(IF(($A$2:$A$500=$L485),ROW($L$2:$R$500)),2)-1),"")&lt;&gt;0,IFERROR(INDEX($O$2:$O$500,SMALL(IF(($A$2:$A$500=$L485),ROW($L$2:$R$500)),2)-1),""),"")</f>
        <v/>
      </c>
      <c r="K485" s="14" t="str">
        <f t="array" ref="K485">IF(IFERROR(INDEX($O$2:$O$500,SMALL(IF(($A$2:$A$500=$L485),ROW($L$2:$R$500)),3)-1),"")&lt;&gt;0,IFERROR(INDEX($O$2:$O$500,SMALL(IF(($A$2:$A$500=$L485),ROW($L$2:$R$500)),3)-1),""),"")</f>
        <v/>
      </c>
      <c r="L485" t="s">
        <v>166</v>
      </c>
      <c r="M485" s="56" t="s">
        <v>166</v>
      </c>
      <c r="N485" s="56" t="s">
        <v>166</v>
      </c>
      <c r="O485" s="56" t="s">
        <v>166</v>
      </c>
      <c r="P485" s="56" t="s">
        <v>166</v>
      </c>
      <c r="Q485" s="56" t="s">
        <v>166</v>
      </c>
      <c r="R485" s="56" t="s">
        <v>166</v>
      </c>
      <c r="S485" s="58"/>
    </row>
    <row r="486" spans="1:19" x14ac:dyDescent="0.2">
      <c r="A486" s="41" t="str">
        <f t="shared" si="56"/>
        <v/>
      </c>
      <c r="B486" s="44" t="str">
        <f t="shared" si="57"/>
        <v/>
      </c>
      <c r="C486" s="14" t="str">
        <f t="shared" si="58"/>
        <v/>
      </c>
      <c r="D486" s="51" t="str">
        <f t="shared" si="59"/>
        <v/>
      </c>
      <c r="E486" s="41" t="str">
        <f t="shared" si="60"/>
        <v/>
      </c>
      <c r="F486" s="41" t="str">
        <f t="shared" si="61"/>
        <v/>
      </c>
      <c r="G486" s="14" t="str">
        <f t="shared" si="62"/>
        <v/>
      </c>
      <c r="H486" s="41" t="str">
        <f t="shared" si="63"/>
        <v/>
      </c>
      <c r="I486" s="14" t="str">
        <f t="array" ref="I486">IF(IFERROR(INDEX($O$2:$O$500,SMALL(IF(($A$2:$A$500=$L486),ROW($L$2:$R$500)),1)-1),"")&lt;&gt;0,IFERROR(INDEX($O$2:$O$500,SMALL(IF(($A$2:$A$500=$L486),ROW($L$2:$R$500)),1)-1),""),"")</f>
        <v/>
      </c>
      <c r="J486" s="14" t="str">
        <f t="array" ref="J486">IF(IFERROR(INDEX($O$2:$O$500,SMALL(IF(($A$2:$A$500=$L486),ROW($L$2:$R$500)),2)-1),"")&lt;&gt;0,IFERROR(INDEX($O$2:$O$500,SMALL(IF(($A$2:$A$500=$L486),ROW($L$2:$R$500)),2)-1),""),"")</f>
        <v/>
      </c>
      <c r="K486" s="14" t="str">
        <f t="array" ref="K486">IF(IFERROR(INDEX($O$2:$O$500,SMALL(IF(($A$2:$A$500=$L486),ROW($L$2:$R$500)),3)-1),"")&lt;&gt;0,IFERROR(INDEX($O$2:$O$500,SMALL(IF(($A$2:$A$500=$L486),ROW($L$2:$R$500)),3)-1),""),"")</f>
        <v/>
      </c>
      <c r="L486" t="s">
        <v>166</v>
      </c>
      <c r="M486" s="56" t="s">
        <v>166</v>
      </c>
      <c r="N486" s="56" t="s">
        <v>166</v>
      </c>
      <c r="O486" s="56" t="s">
        <v>166</v>
      </c>
      <c r="P486" s="56" t="s">
        <v>166</v>
      </c>
      <c r="Q486" s="56" t="s">
        <v>166</v>
      </c>
      <c r="R486" s="56" t="s">
        <v>166</v>
      </c>
      <c r="S486" s="58"/>
    </row>
    <row r="487" spans="1:19" x14ac:dyDescent="0.2">
      <c r="A487" s="41" t="str">
        <f t="shared" si="56"/>
        <v/>
      </c>
      <c r="B487" s="44" t="str">
        <f t="shared" si="57"/>
        <v/>
      </c>
      <c r="C487" s="14" t="str">
        <f t="shared" si="58"/>
        <v/>
      </c>
      <c r="D487" s="51" t="str">
        <f t="shared" si="59"/>
        <v/>
      </c>
      <c r="E487" s="41" t="str">
        <f t="shared" si="60"/>
        <v/>
      </c>
      <c r="F487" s="41" t="str">
        <f t="shared" si="61"/>
        <v/>
      </c>
      <c r="G487" s="14" t="str">
        <f t="shared" si="62"/>
        <v/>
      </c>
      <c r="H487" s="41" t="str">
        <f t="shared" si="63"/>
        <v/>
      </c>
      <c r="I487" s="14" t="str">
        <f t="array" ref="I487">IF(IFERROR(INDEX($O$2:$O$500,SMALL(IF(($A$2:$A$500=$L487),ROW($L$2:$R$500)),1)-1),"")&lt;&gt;0,IFERROR(INDEX($O$2:$O$500,SMALL(IF(($A$2:$A$500=$L487),ROW($L$2:$R$500)),1)-1),""),"")</f>
        <v/>
      </c>
      <c r="J487" s="14" t="str">
        <f t="array" ref="J487">IF(IFERROR(INDEX($O$2:$O$500,SMALL(IF(($A$2:$A$500=$L487),ROW($L$2:$R$500)),2)-1),"")&lt;&gt;0,IFERROR(INDEX($O$2:$O$500,SMALL(IF(($A$2:$A$500=$L487),ROW($L$2:$R$500)),2)-1),""),"")</f>
        <v/>
      </c>
      <c r="K487" s="14" t="str">
        <f t="array" ref="K487">IF(IFERROR(INDEX($O$2:$O$500,SMALL(IF(($A$2:$A$500=$L487),ROW($L$2:$R$500)),3)-1),"")&lt;&gt;0,IFERROR(INDEX($O$2:$O$500,SMALL(IF(($A$2:$A$500=$L487),ROW($L$2:$R$500)),3)-1),""),"")</f>
        <v/>
      </c>
      <c r="L487" t="s">
        <v>166</v>
      </c>
      <c r="M487" s="56" t="s">
        <v>166</v>
      </c>
      <c r="N487" s="56" t="s">
        <v>166</v>
      </c>
      <c r="O487" s="56" t="s">
        <v>166</v>
      </c>
      <c r="P487" s="56" t="s">
        <v>166</v>
      </c>
      <c r="Q487" s="56" t="s">
        <v>166</v>
      </c>
      <c r="R487" s="56" t="s">
        <v>166</v>
      </c>
      <c r="S487" s="58"/>
    </row>
    <row r="488" spans="1:19" x14ac:dyDescent="0.2">
      <c r="A488" s="41" t="str">
        <f t="shared" si="56"/>
        <v/>
      </c>
      <c r="B488" s="44" t="str">
        <f t="shared" si="57"/>
        <v/>
      </c>
      <c r="C488" s="14" t="str">
        <f t="shared" si="58"/>
        <v/>
      </c>
      <c r="D488" s="51" t="str">
        <f t="shared" si="59"/>
        <v/>
      </c>
      <c r="E488" s="41" t="str">
        <f t="shared" si="60"/>
        <v/>
      </c>
      <c r="F488" s="41" t="str">
        <f t="shared" si="61"/>
        <v/>
      </c>
      <c r="G488" s="14" t="str">
        <f t="shared" si="62"/>
        <v/>
      </c>
      <c r="H488" s="41" t="str">
        <f t="shared" si="63"/>
        <v/>
      </c>
      <c r="I488" s="14" t="str">
        <f t="array" ref="I488">IF(IFERROR(INDEX($O$2:$O$500,SMALL(IF(($A$2:$A$500=$L488),ROW($L$2:$R$500)),1)-1),"")&lt;&gt;0,IFERROR(INDEX($O$2:$O$500,SMALL(IF(($A$2:$A$500=$L488),ROW($L$2:$R$500)),1)-1),""),"")</f>
        <v/>
      </c>
      <c r="J488" s="14" t="str">
        <f t="array" ref="J488">IF(IFERROR(INDEX($O$2:$O$500,SMALL(IF(($A$2:$A$500=$L488),ROW($L$2:$R$500)),2)-1),"")&lt;&gt;0,IFERROR(INDEX($O$2:$O$500,SMALL(IF(($A$2:$A$500=$L488),ROW($L$2:$R$500)),2)-1),""),"")</f>
        <v/>
      </c>
      <c r="K488" s="14" t="str">
        <f t="array" ref="K488">IF(IFERROR(INDEX($O$2:$O$500,SMALL(IF(($A$2:$A$500=$L488),ROW($L$2:$R$500)),3)-1),"")&lt;&gt;0,IFERROR(INDEX($O$2:$O$500,SMALL(IF(($A$2:$A$500=$L488),ROW($L$2:$R$500)),3)-1),""),"")</f>
        <v/>
      </c>
      <c r="L488" t="s">
        <v>166</v>
      </c>
      <c r="M488" s="56" t="s">
        <v>166</v>
      </c>
      <c r="N488" s="56" t="s">
        <v>166</v>
      </c>
      <c r="O488" s="56" t="s">
        <v>166</v>
      </c>
      <c r="P488" s="56" t="s">
        <v>166</v>
      </c>
      <c r="Q488" s="56" t="s">
        <v>166</v>
      </c>
      <c r="R488" s="56" t="s">
        <v>166</v>
      </c>
      <c r="S488" s="58"/>
    </row>
    <row r="489" spans="1:19" x14ac:dyDescent="0.2">
      <c r="A489" s="41" t="str">
        <f t="shared" si="56"/>
        <v/>
      </c>
      <c r="B489" s="44" t="str">
        <f t="shared" si="57"/>
        <v/>
      </c>
      <c r="C489" s="14" t="str">
        <f t="shared" si="58"/>
        <v/>
      </c>
      <c r="D489" s="51" t="str">
        <f t="shared" si="59"/>
        <v/>
      </c>
      <c r="E489" s="41" t="str">
        <f t="shared" si="60"/>
        <v/>
      </c>
      <c r="F489" s="41" t="str">
        <f t="shared" si="61"/>
        <v/>
      </c>
      <c r="G489" s="14" t="str">
        <f t="shared" si="62"/>
        <v/>
      </c>
      <c r="H489" s="41" t="str">
        <f t="shared" si="63"/>
        <v/>
      </c>
      <c r="I489" s="14" t="str">
        <f t="array" ref="I489">IF(IFERROR(INDEX($O$2:$O$500,SMALL(IF(($A$2:$A$500=$L489),ROW($L$2:$R$500)),1)-1),"")&lt;&gt;0,IFERROR(INDEX($O$2:$O$500,SMALL(IF(($A$2:$A$500=$L489),ROW($L$2:$R$500)),1)-1),""),"")</f>
        <v/>
      </c>
      <c r="J489" s="14" t="str">
        <f t="array" ref="J489">IF(IFERROR(INDEX($O$2:$O$500,SMALL(IF(($A$2:$A$500=$L489),ROW($L$2:$R$500)),2)-1),"")&lt;&gt;0,IFERROR(INDEX($O$2:$O$500,SMALL(IF(($A$2:$A$500=$L489),ROW($L$2:$R$500)),2)-1),""),"")</f>
        <v/>
      </c>
      <c r="K489" s="14" t="str">
        <f t="array" ref="K489">IF(IFERROR(INDEX($O$2:$O$500,SMALL(IF(($A$2:$A$500=$L489),ROW($L$2:$R$500)),3)-1),"")&lt;&gt;0,IFERROR(INDEX($O$2:$O$500,SMALL(IF(($A$2:$A$500=$L489),ROW($L$2:$R$500)),3)-1),""),"")</f>
        <v/>
      </c>
      <c r="L489" t="s">
        <v>166</v>
      </c>
      <c r="M489" s="56" t="s">
        <v>166</v>
      </c>
      <c r="N489" s="56" t="s">
        <v>166</v>
      </c>
      <c r="O489" s="56" t="s">
        <v>166</v>
      </c>
      <c r="P489" s="56" t="s">
        <v>166</v>
      </c>
      <c r="Q489" s="56" t="s">
        <v>166</v>
      </c>
      <c r="R489" s="56" t="s">
        <v>166</v>
      </c>
      <c r="S489" s="58"/>
    </row>
    <row r="490" spans="1:19" x14ac:dyDescent="0.2">
      <c r="A490" s="41" t="str">
        <f t="shared" si="56"/>
        <v/>
      </c>
      <c r="B490" s="44" t="str">
        <f t="shared" si="57"/>
        <v/>
      </c>
      <c r="C490" s="14" t="str">
        <f t="shared" si="58"/>
        <v/>
      </c>
      <c r="D490" s="51" t="str">
        <f t="shared" si="59"/>
        <v/>
      </c>
      <c r="E490" s="41" t="str">
        <f t="shared" si="60"/>
        <v/>
      </c>
      <c r="F490" s="41" t="str">
        <f t="shared" si="61"/>
        <v/>
      </c>
      <c r="G490" s="14" t="str">
        <f t="shared" si="62"/>
        <v/>
      </c>
      <c r="H490" s="41" t="str">
        <f t="shared" si="63"/>
        <v/>
      </c>
      <c r="I490" s="14" t="str">
        <f t="array" ref="I490">IF(IFERROR(INDEX($O$2:$O$500,SMALL(IF(($A$2:$A$500=$L490),ROW($L$2:$R$500)),1)-1),"")&lt;&gt;0,IFERROR(INDEX($O$2:$O$500,SMALL(IF(($A$2:$A$500=$L490),ROW($L$2:$R$500)),1)-1),""),"")</f>
        <v/>
      </c>
      <c r="J490" s="14" t="str">
        <f t="array" ref="J490">IF(IFERROR(INDEX($O$2:$O$500,SMALL(IF(($A$2:$A$500=$L490),ROW($L$2:$R$500)),2)-1),"")&lt;&gt;0,IFERROR(INDEX($O$2:$O$500,SMALL(IF(($A$2:$A$500=$L490),ROW($L$2:$R$500)),2)-1),""),"")</f>
        <v/>
      </c>
      <c r="K490" s="14" t="str">
        <f t="array" ref="K490">IF(IFERROR(INDEX($O$2:$O$500,SMALL(IF(($A$2:$A$500=$L490),ROW($L$2:$R$500)),3)-1),"")&lt;&gt;0,IFERROR(INDEX($O$2:$O$500,SMALL(IF(($A$2:$A$500=$L490),ROW($L$2:$R$500)),3)-1),""),"")</f>
        <v/>
      </c>
      <c r="L490" t="s">
        <v>166</v>
      </c>
      <c r="M490" s="56" t="s">
        <v>166</v>
      </c>
      <c r="N490" s="56" t="s">
        <v>166</v>
      </c>
      <c r="O490" s="56" t="s">
        <v>166</v>
      </c>
      <c r="P490" s="56" t="s">
        <v>166</v>
      </c>
      <c r="Q490" s="56" t="s">
        <v>166</v>
      </c>
      <c r="R490" s="56" t="s">
        <v>166</v>
      </c>
      <c r="S490" s="58"/>
    </row>
    <row r="491" spans="1:19" x14ac:dyDescent="0.2">
      <c r="A491" s="41" t="str">
        <f t="shared" si="56"/>
        <v/>
      </c>
      <c r="B491" s="44" t="str">
        <f t="shared" si="57"/>
        <v/>
      </c>
      <c r="C491" s="14" t="str">
        <f t="shared" si="58"/>
        <v/>
      </c>
      <c r="D491" s="51" t="str">
        <f t="shared" si="59"/>
        <v/>
      </c>
      <c r="E491" s="41" t="str">
        <f t="shared" si="60"/>
        <v/>
      </c>
      <c r="F491" s="41" t="str">
        <f t="shared" si="61"/>
        <v/>
      </c>
      <c r="G491" s="14" t="str">
        <f t="shared" si="62"/>
        <v/>
      </c>
      <c r="H491" s="41" t="str">
        <f t="shared" si="63"/>
        <v/>
      </c>
      <c r="I491" s="14" t="str">
        <f t="array" ref="I491">IF(IFERROR(INDEX($O$2:$O$500,SMALL(IF(($A$2:$A$500=$L491),ROW($L$2:$R$500)),1)-1),"")&lt;&gt;0,IFERROR(INDEX($O$2:$O$500,SMALL(IF(($A$2:$A$500=$L491),ROW($L$2:$R$500)),1)-1),""),"")</f>
        <v/>
      </c>
      <c r="J491" s="14" t="str">
        <f t="array" ref="J491">IF(IFERROR(INDEX($O$2:$O$500,SMALL(IF(($A$2:$A$500=$L491),ROW($L$2:$R$500)),2)-1),"")&lt;&gt;0,IFERROR(INDEX($O$2:$O$500,SMALL(IF(($A$2:$A$500=$L491),ROW($L$2:$R$500)),2)-1),""),"")</f>
        <v/>
      </c>
      <c r="K491" s="14" t="str">
        <f t="array" ref="K491">IF(IFERROR(INDEX($O$2:$O$500,SMALL(IF(($A$2:$A$500=$L491),ROW($L$2:$R$500)),3)-1),"")&lt;&gt;0,IFERROR(INDEX($O$2:$O$500,SMALL(IF(($A$2:$A$500=$L491),ROW($L$2:$R$500)),3)-1),""),"")</f>
        <v/>
      </c>
      <c r="L491" t="s">
        <v>166</v>
      </c>
      <c r="M491" s="56" t="s">
        <v>166</v>
      </c>
      <c r="N491" s="56" t="s">
        <v>166</v>
      </c>
      <c r="O491" s="56" t="s">
        <v>166</v>
      </c>
      <c r="P491" s="56" t="s">
        <v>166</v>
      </c>
      <c r="Q491" s="56" t="s">
        <v>166</v>
      </c>
      <c r="R491" s="56" t="s">
        <v>166</v>
      </c>
      <c r="S491" s="58"/>
    </row>
    <row r="492" spans="1:19" x14ac:dyDescent="0.2">
      <c r="A492" s="41" t="str">
        <f t="shared" si="56"/>
        <v/>
      </c>
      <c r="B492" s="44" t="str">
        <f t="shared" si="57"/>
        <v/>
      </c>
      <c r="C492" s="14" t="str">
        <f t="shared" si="58"/>
        <v/>
      </c>
      <c r="D492" s="51" t="str">
        <f t="shared" si="59"/>
        <v/>
      </c>
      <c r="E492" s="41" t="str">
        <f t="shared" si="60"/>
        <v/>
      </c>
      <c r="F492" s="41" t="str">
        <f t="shared" si="61"/>
        <v/>
      </c>
      <c r="G492" s="14" t="str">
        <f t="shared" si="62"/>
        <v/>
      </c>
      <c r="H492" s="41" t="str">
        <f t="shared" si="63"/>
        <v/>
      </c>
      <c r="I492" s="14" t="str">
        <f t="array" ref="I492">IF(IFERROR(INDEX($O$2:$O$500,SMALL(IF(($A$2:$A$500=$L492),ROW($L$2:$R$500)),1)-1),"")&lt;&gt;0,IFERROR(INDEX($O$2:$O$500,SMALL(IF(($A$2:$A$500=$L492),ROW($L$2:$R$500)),1)-1),""),"")</f>
        <v/>
      </c>
      <c r="J492" s="14" t="str">
        <f t="array" ref="J492">IF(IFERROR(INDEX($O$2:$O$500,SMALL(IF(($A$2:$A$500=$L492),ROW($L$2:$R$500)),2)-1),"")&lt;&gt;0,IFERROR(INDEX($O$2:$O$500,SMALL(IF(($A$2:$A$500=$L492),ROW($L$2:$R$500)),2)-1),""),"")</f>
        <v/>
      </c>
      <c r="K492" s="14" t="str">
        <f t="array" ref="K492">IF(IFERROR(INDEX($O$2:$O$500,SMALL(IF(($A$2:$A$500=$L492),ROW($L$2:$R$500)),3)-1),"")&lt;&gt;0,IFERROR(INDEX($O$2:$O$500,SMALL(IF(($A$2:$A$500=$L492),ROW($L$2:$R$500)),3)-1),""),"")</f>
        <v/>
      </c>
      <c r="L492" t="s">
        <v>166</v>
      </c>
      <c r="M492" s="56" t="s">
        <v>166</v>
      </c>
      <c r="N492" s="56" t="s">
        <v>166</v>
      </c>
      <c r="O492" s="56" t="s">
        <v>166</v>
      </c>
      <c r="P492" s="56" t="s">
        <v>166</v>
      </c>
      <c r="Q492" s="56" t="s">
        <v>166</v>
      </c>
      <c r="R492" s="56" t="s">
        <v>166</v>
      </c>
      <c r="S492" s="58"/>
    </row>
    <row r="493" spans="1:19" x14ac:dyDescent="0.2">
      <c r="A493" s="41" t="str">
        <f t="shared" si="56"/>
        <v/>
      </c>
      <c r="B493" s="44" t="str">
        <f t="shared" si="57"/>
        <v/>
      </c>
      <c r="C493" s="14" t="str">
        <f t="shared" si="58"/>
        <v/>
      </c>
      <c r="D493" s="51" t="str">
        <f t="shared" si="59"/>
        <v/>
      </c>
      <c r="E493" s="41" t="str">
        <f t="shared" si="60"/>
        <v/>
      </c>
      <c r="F493" s="41" t="str">
        <f t="shared" si="61"/>
        <v/>
      </c>
      <c r="G493" s="14" t="str">
        <f t="shared" si="62"/>
        <v/>
      </c>
      <c r="H493" s="41" t="str">
        <f t="shared" si="63"/>
        <v/>
      </c>
      <c r="I493" s="14" t="str">
        <f t="array" ref="I493">IF(IFERROR(INDEX($O$2:$O$500,SMALL(IF(($A$2:$A$500=$L493),ROW($L$2:$R$500)),1)-1),"")&lt;&gt;0,IFERROR(INDEX($O$2:$O$500,SMALL(IF(($A$2:$A$500=$L493),ROW($L$2:$R$500)),1)-1),""),"")</f>
        <v/>
      </c>
      <c r="J493" s="14" t="str">
        <f t="array" ref="J493">IF(IFERROR(INDEX($O$2:$O$500,SMALL(IF(($A$2:$A$500=$L493),ROW($L$2:$R$500)),2)-1),"")&lt;&gt;0,IFERROR(INDEX($O$2:$O$500,SMALL(IF(($A$2:$A$500=$L493),ROW($L$2:$R$500)),2)-1),""),"")</f>
        <v/>
      </c>
      <c r="K493" s="14" t="str">
        <f t="array" ref="K493">IF(IFERROR(INDEX($O$2:$O$500,SMALL(IF(($A$2:$A$500=$L493),ROW($L$2:$R$500)),3)-1),"")&lt;&gt;0,IFERROR(INDEX($O$2:$O$500,SMALL(IF(($A$2:$A$500=$L493),ROW($L$2:$R$500)),3)-1),""),"")</f>
        <v/>
      </c>
      <c r="L493" t="s">
        <v>166</v>
      </c>
      <c r="M493" s="56" t="s">
        <v>166</v>
      </c>
      <c r="N493" s="56" t="s">
        <v>166</v>
      </c>
      <c r="O493" s="56" t="s">
        <v>166</v>
      </c>
      <c r="P493" s="56" t="s">
        <v>166</v>
      </c>
      <c r="Q493" s="56" t="s">
        <v>166</v>
      </c>
      <c r="R493" s="56" t="s">
        <v>166</v>
      </c>
      <c r="S493" s="58"/>
    </row>
    <row r="494" spans="1:19" x14ac:dyDescent="0.2">
      <c r="A494" s="41" t="str">
        <f t="shared" si="56"/>
        <v/>
      </c>
      <c r="B494" s="44" t="str">
        <f t="shared" si="57"/>
        <v/>
      </c>
      <c r="C494" s="14" t="str">
        <f t="shared" si="58"/>
        <v/>
      </c>
      <c r="D494" s="51" t="str">
        <f t="shared" si="59"/>
        <v/>
      </c>
      <c r="E494" s="41" t="str">
        <f t="shared" si="60"/>
        <v/>
      </c>
      <c r="F494" s="41" t="str">
        <f t="shared" si="61"/>
        <v/>
      </c>
      <c r="G494" s="14" t="str">
        <f t="shared" si="62"/>
        <v/>
      </c>
      <c r="H494" s="41" t="str">
        <f t="shared" si="63"/>
        <v/>
      </c>
      <c r="I494" s="14" t="str">
        <f t="array" ref="I494">IF(IFERROR(INDEX($O$2:$O$500,SMALL(IF(($A$2:$A$500=$L494),ROW($L$2:$R$500)),1)-1),"")&lt;&gt;0,IFERROR(INDEX($O$2:$O$500,SMALL(IF(($A$2:$A$500=$L494),ROW($L$2:$R$500)),1)-1),""),"")</f>
        <v/>
      </c>
      <c r="J494" s="14" t="str">
        <f t="array" ref="J494">IF(IFERROR(INDEX($O$2:$O$500,SMALL(IF(($A$2:$A$500=$L494),ROW($L$2:$R$500)),2)-1),"")&lt;&gt;0,IFERROR(INDEX($O$2:$O$500,SMALL(IF(($A$2:$A$500=$L494),ROW($L$2:$R$500)),2)-1),""),"")</f>
        <v/>
      </c>
      <c r="K494" s="14" t="str">
        <f t="array" ref="K494">IF(IFERROR(INDEX($O$2:$O$500,SMALL(IF(($A$2:$A$500=$L494),ROW($L$2:$R$500)),3)-1),"")&lt;&gt;0,IFERROR(INDEX($O$2:$O$500,SMALL(IF(($A$2:$A$500=$L494),ROW($L$2:$R$500)),3)-1),""),"")</f>
        <v/>
      </c>
      <c r="L494" t="s">
        <v>166</v>
      </c>
      <c r="M494" s="56" t="s">
        <v>166</v>
      </c>
      <c r="N494" s="56" t="s">
        <v>166</v>
      </c>
      <c r="O494" s="56" t="s">
        <v>166</v>
      </c>
      <c r="P494" s="56" t="s">
        <v>166</v>
      </c>
      <c r="Q494" s="56" t="s">
        <v>166</v>
      </c>
      <c r="R494" s="56" t="s">
        <v>166</v>
      </c>
      <c r="S494" s="58"/>
    </row>
    <row r="495" spans="1:19" x14ac:dyDescent="0.2">
      <c r="A495" s="41" t="str">
        <f t="shared" si="56"/>
        <v/>
      </c>
      <c r="B495" s="44" t="str">
        <f t="shared" si="57"/>
        <v/>
      </c>
      <c r="C495" s="14" t="str">
        <f t="shared" si="58"/>
        <v/>
      </c>
      <c r="D495" s="51" t="str">
        <f t="shared" si="59"/>
        <v/>
      </c>
      <c r="E495" s="41" t="str">
        <f t="shared" si="60"/>
        <v/>
      </c>
      <c r="F495" s="41" t="str">
        <f t="shared" si="61"/>
        <v/>
      </c>
      <c r="G495" s="14" t="str">
        <f t="shared" si="62"/>
        <v/>
      </c>
      <c r="H495" s="41" t="str">
        <f t="shared" si="63"/>
        <v/>
      </c>
      <c r="I495" s="14" t="str">
        <f t="array" ref="I495">IF(IFERROR(INDEX($O$2:$O$500,SMALL(IF(($A$2:$A$500=$L495),ROW($L$2:$R$500)),1)-1),"")&lt;&gt;0,IFERROR(INDEX($O$2:$O$500,SMALL(IF(($A$2:$A$500=$L495),ROW($L$2:$R$500)),1)-1),""),"")</f>
        <v/>
      </c>
      <c r="J495" s="14" t="str">
        <f t="array" ref="J495">IF(IFERROR(INDEX($O$2:$O$500,SMALL(IF(($A$2:$A$500=$L495),ROW($L$2:$R$500)),2)-1),"")&lt;&gt;0,IFERROR(INDEX($O$2:$O$500,SMALL(IF(($A$2:$A$500=$L495),ROW($L$2:$R$500)),2)-1),""),"")</f>
        <v/>
      </c>
      <c r="K495" s="14" t="str">
        <f t="array" ref="K495">IF(IFERROR(INDEX($O$2:$O$500,SMALL(IF(($A$2:$A$500=$L495),ROW($L$2:$R$500)),3)-1),"")&lt;&gt;0,IFERROR(INDEX($O$2:$O$500,SMALL(IF(($A$2:$A$500=$L495),ROW($L$2:$R$500)),3)-1),""),"")</f>
        <v/>
      </c>
      <c r="L495" t="s">
        <v>166</v>
      </c>
      <c r="M495" s="56" t="s">
        <v>166</v>
      </c>
      <c r="N495" s="56" t="s">
        <v>166</v>
      </c>
      <c r="O495" s="56" t="s">
        <v>166</v>
      </c>
      <c r="P495" s="56" t="s">
        <v>166</v>
      </c>
      <c r="Q495" s="56" t="s">
        <v>166</v>
      </c>
      <c r="R495" s="56" t="s">
        <v>166</v>
      </c>
      <c r="S495" s="58"/>
    </row>
    <row r="496" spans="1:19" x14ac:dyDescent="0.2">
      <c r="A496" s="41" t="str">
        <f t="shared" si="56"/>
        <v/>
      </c>
      <c r="B496" s="44" t="str">
        <f t="shared" si="57"/>
        <v/>
      </c>
      <c r="C496" s="14" t="str">
        <f t="shared" si="58"/>
        <v/>
      </c>
      <c r="D496" s="51" t="str">
        <f t="shared" si="59"/>
        <v/>
      </c>
      <c r="E496" s="41" t="str">
        <f t="shared" si="60"/>
        <v/>
      </c>
      <c r="F496" s="41" t="str">
        <f t="shared" si="61"/>
        <v/>
      </c>
      <c r="G496" s="14" t="str">
        <f t="shared" si="62"/>
        <v/>
      </c>
      <c r="H496" s="41" t="str">
        <f t="shared" si="63"/>
        <v/>
      </c>
      <c r="I496" s="14" t="str">
        <f t="array" ref="I496">IF(IFERROR(INDEX($O$2:$O$500,SMALL(IF(($A$2:$A$500=$L496),ROW($L$2:$R$500)),1)-1),"")&lt;&gt;0,IFERROR(INDEX($O$2:$O$500,SMALL(IF(($A$2:$A$500=$L496),ROW($L$2:$R$500)),1)-1),""),"")</f>
        <v/>
      </c>
      <c r="J496" s="14" t="str">
        <f t="array" ref="J496">IF(IFERROR(INDEX($O$2:$O$500,SMALL(IF(($A$2:$A$500=$L496),ROW($L$2:$R$500)),2)-1),"")&lt;&gt;0,IFERROR(INDEX($O$2:$O$500,SMALL(IF(($A$2:$A$500=$L496),ROW($L$2:$R$500)),2)-1),""),"")</f>
        <v/>
      </c>
      <c r="K496" s="14" t="str">
        <f t="array" ref="K496">IF(IFERROR(INDEX($O$2:$O$500,SMALL(IF(($A$2:$A$500=$L496),ROW($L$2:$R$500)),3)-1),"")&lt;&gt;0,IFERROR(INDEX($O$2:$O$500,SMALL(IF(($A$2:$A$500=$L496),ROW($L$2:$R$500)),3)-1),""),"")</f>
        <v/>
      </c>
      <c r="L496" t="s">
        <v>166</v>
      </c>
      <c r="M496" s="56" t="s">
        <v>166</v>
      </c>
      <c r="N496" s="56" t="s">
        <v>166</v>
      </c>
      <c r="O496" s="56" t="s">
        <v>166</v>
      </c>
      <c r="P496" s="56" t="s">
        <v>166</v>
      </c>
      <c r="Q496" s="56" t="s">
        <v>166</v>
      </c>
      <c r="R496" s="56" t="s">
        <v>166</v>
      </c>
      <c r="S496" s="58"/>
    </row>
    <row r="497" spans="1:19" x14ac:dyDescent="0.2">
      <c r="A497" s="41" t="str">
        <f t="shared" si="56"/>
        <v/>
      </c>
      <c r="B497" s="44" t="str">
        <f t="shared" si="57"/>
        <v/>
      </c>
      <c r="C497" s="14" t="str">
        <f t="shared" si="58"/>
        <v/>
      </c>
      <c r="D497" s="51" t="str">
        <f t="shared" si="59"/>
        <v/>
      </c>
      <c r="E497" s="41" t="str">
        <f t="shared" si="60"/>
        <v/>
      </c>
      <c r="F497" s="41" t="str">
        <f t="shared" si="61"/>
        <v/>
      </c>
      <c r="G497" s="14" t="str">
        <f t="shared" si="62"/>
        <v/>
      </c>
      <c r="H497" s="41" t="str">
        <f t="shared" si="63"/>
        <v/>
      </c>
      <c r="I497" s="14" t="str">
        <f t="array" ref="I497">IF(IFERROR(INDEX($O$2:$O$500,SMALL(IF(($A$2:$A$500=$L497),ROW($L$2:$R$500)),1)-1),"")&lt;&gt;0,IFERROR(INDEX($O$2:$O$500,SMALL(IF(($A$2:$A$500=$L497),ROW($L$2:$R$500)),1)-1),""),"")</f>
        <v/>
      </c>
      <c r="J497" s="14" t="str">
        <f t="array" ref="J497">IF(IFERROR(INDEX($O$2:$O$500,SMALL(IF(($A$2:$A$500=$L497),ROW($L$2:$R$500)),2)-1),"")&lt;&gt;0,IFERROR(INDEX($O$2:$O$500,SMALL(IF(($A$2:$A$500=$L497),ROW($L$2:$R$500)),2)-1),""),"")</f>
        <v/>
      </c>
      <c r="K497" s="14" t="str">
        <f t="array" ref="K497">IF(IFERROR(INDEX($O$2:$O$500,SMALL(IF(($A$2:$A$500=$L497),ROW($L$2:$R$500)),3)-1),"")&lt;&gt;0,IFERROR(INDEX($O$2:$O$500,SMALL(IF(($A$2:$A$500=$L497),ROW($L$2:$R$500)),3)-1),""),"")</f>
        <v/>
      </c>
      <c r="L497" t="s">
        <v>166</v>
      </c>
      <c r="M497" s="56" t="s">
        <v>166</v>
      </c>
      <c r="N497" s="56" t="s">
        <v>166</v>
      </c>
      <c r="O497" s="56" t="s">
        <v>166</v>
      </c>
      <c r="P497" s="56" t="s">
        <v>166</v>
      </c>
      <c r="Q497" s="56" t="s">
        <v>166</v>
      </c>
      <c r="R497" s="56" t="s">
        <v>166</v>
      </c>
      <c r="S497" s="58"/>
    </row>
    <row r="498" spans="1:19" x14ac:dyDescent="0.2">
      <c r="A498" s="41" t="str">
        <f t="shared" si="56"/>
        <v/>
      </c>
      <c r="B498" s="44" t="str">
        <f t="shared" si="57"/>
        <v/>
      </c>
      <c r="C498" s="14" t="str">
        <f t="shared" si="58"/>
        <v/>
      </c>
      <c r="D498" s="51" t="str">
        <f t="shared" si="59"/>
        <v/>
      </c>
      <c r="E498" s="41" t="str">
        <f t="shared" si="60"/>
        <v/>
      </c>
      <c r="F498" s="41" t="str">
        <f t="shared" si="61"/>
        <v/>
      </c>
      <c r="G498" s="14" t="str">
        <f t="shared" si="62"/>
        <v/>
      </c>
      <c r="H498" s="41" t="str">
        <f t="shared" si="63"/>
        <v/>
      </c>
      <c r="I498" s="14" t="str">
        <f t="array" ref="I498">IF(IFERROR(INDEX($O$2:$O$500,SMALL(IF(($A$2:$A$500=$L498),ROW($L$2:$R$500)),1)-1),"")&lt;&gt;0,IFERROR(INDEX($O$2:$O$500,SMALL(IF(($A$2:$A$500=$L498),ROW($L$2:$R$500)),1)-1),""),"")</f>
        <v/>
      </c>
      <c r="J498" s="14" t="str">
        <f t="array" ref="J498">IF(IFERROR(INDEX($O$2:$O$500,SMALL(IF(($A$2:$A$500=$L498),ROW($L$2:$R$500)),2)-1),"")&lt;&gt;0,IFERROR(INDEX($O$2:$O$500,SMALL(IF(($A$2:$A$500=$L498),ROW($L$2:$R$500)),2)-1),""),"")</f>
        <v/>
      </c>
      <c r="K498" s="14" t="str">
        <f t="array" ref="K498">IF(IFERROR(INDEX($O$2:$O$500,SMALL(IF(($A$2:$A$500=$L498),ROW($L$2:$R$500)),3)-1),"")&lt;&gt;0,IFERROR(INDEX($O$2:$O$500,SMALL(IF(($A$2:$A$500=$L498),ROW($L$2:$R$500)),3)-1),""),"")</f>
        <v/>
      </c>
      <c r="L498" t="s">
        <v>166</v>
      </c>
      <c r="M498" s="56" t="s">
        <v>166</v>
      </c>
      <c r="N498" s="56" t="s">
        <v>166</v>
      </c>
      <c r="O498" s="56" t="s">
        <v>166</v>
      </c>
      <c r="P498" s="56" t="s">
        <v>166</v>
      </c>
      <c r="Q498" s="56" t="s">
        <v>166</v>
      </c>
      <c r="R498" s="56" t="s">
        <v>166</v>
      </c>
      <c r="S498" s="58"/>
    </row>
    <row r="499" spans="1:19" x14ac:dyDescent="0.2">
      <c r="A499" s="41" t="str">
        <f t="shared" si="56"/>
        <v/>
      </c>
      <c r="B499" s="44" t="str">
        <f t="shared" si="57"/>
        <v/>
      </c>
      <c r="C499" s="14" t="str">
        <f t="shared" si="58"/>
        <v/>
      </c>
      <c r="D499" s="51" t="str">
        <f t="shared" si="59"/>
        <v/>
      </c>
      <c r="E499" s="41" t="str">
        <f t="shared" si="60"/>
        <v/>
      </c>
      <c r="F499" s="41" t="str">
        <f t="shared" si="61"/>
        <v/>
      </c>
      <c r="G499" s="14" t="str">
        <f t="shared" si="62"/>
        <v/>
      </c>
      <c r="H499" s="41" t="str">
        <f t="shared" si="63"/>
        <v/>
      </c>
      <c r="I499" s="14" t="str">
        <f t="array" ref="I499">IF(IFERROR(INDEX($O$2:$O$500,SMALL(IF(($A$2:$A$500=$L499),ROW($L$2:$R$500)),1)-1),"")&lt;&gt;0,IFERROR(INDEX($O$2:$O$500,SMALL(IF(($A$2:$A$500=$L499),ROW($L$2:$R$500)),1)-1),""),"")</f>
        <v/>
      </c>
      <c r="J499" s="14" t="str">
        <f t="array" ref="J499">IF(IFERROR(INDEX($O$2:$O$500,SMALL(IF(($A$2:$A$500=$L499),ROW($L$2:$R$500)),2)-1),"")&lt;&gt;0,IFERROR(INDEX($O$2:$O$500,SMALL(IF(($A$2:$A$500=$L499),ROW($L$2:$R$500)),2)-1),""),"")</f>
        <v/>
      </c>
      <c r="K499" s="14" t="str">
        <f t="array" ref="K499">IF(IFERROR(INDEX($O$2:$O$500,SMALL(IF(($A$2:$A$500=$L499),ROW($L$2:$R$500)),3)-1),"")&lt;&gt;0,IFERROR(INDEX($O$2:$O$500,SMALL(IF(($A$2:$A$500=$L499),ROW($L$2:$R$500)),3)-1),""),"")</f>
        <v/>
      </c>
      <c r="L499" t="s">
        <v>166</v>
      </c>
      <c r="M499" s="56" t="s">
        <v>166</v>
      </c>
      <c r="N499" s="56" t="s">
        <v>166</v>
      </c>
      <c r="O499" s="56" t="s">
        <v>166</v>
      </c>
      <c r="P499" s="56" t="s">
        <v>166</v>
      </c>
      <c r="Q499" s="56" t="s">
        <v>166</v>
      </c>
      <c r="R499" s="56" t="s">
        <v>166</v>
      </c>
      <c r="S499" s="58"/>
    </row>
    <row r="500" spans="1:19" x14ac:dyDescent="0.2">
      <c r="A500" s="41" t="str">
        <f t="shared" si="56"/>
        <v/>
      </c>
      <c r="B500" s="44" t="str">
        <f t="shared" si="57"/>
        <v/>
      </c>
      <c r="C500" s="14" t="str">
        <f t="shared" si="58"/>
        <v/>
      </c>
      <c r="D500" s="51" t="str">
        <f t="shared" si="59"/>
        <v/>
      </c>
      <c r="E500" s="41" t="str">
        <f t="shared" si="60"/>
        <v/>
      </c>
      <c r="F500" s="41" t="str">
        <f t="shared" si="61"/>
        <v/>
      </c>
      <c r="G500" s="14" t="str">
        <f t="shared" si="62"/>
        <v/>
      </c>
      <c r="H500" s="41" t="str">
        <f t="shared" si="63"/>
        <v/>
      </c>
      <c r="I500" s="14" t="str">
        <f t="array" ref="I500">IF(IFERROR(INDEX($O$2:$O$500,SMALL(IF(($A$2:$A$500=$L500),ROW($L$2:$R$500)),1)-1),"")&lt;&gt;0,IFERROR(INDEX($O$2:$O$500,SMALL(IF(($A$2:$A$500=$L500),ROW($L$2:$R$500)),1)-1),""),"")</f>
        <v/>
      </c>
      <c r="J500" s="14" t="str">
        <f t="array" ref="J500">IF(IFERROR(INDEX($O$2:$O$500,SMALL(IF(($A$2:$A$500=$L500),ROW($L$2:$R$500)),2)-1),"")&lt;&gt;0,IFERROR(INDEX($O$2:$O$500,SMALL(IF(($A$2:$A$500=$L500),ROW($L$2:$R$500)),2)-1),""),"")</f>
        <v/>
      </c>
      <c r="K500" s="14" t="str">
        <f t="array" ref="K500">IF(IFERROR(INDEX($O$2:$O$500,SMALL(IF(($A$2:$A$500=$L500),ROW($L$2:$R$500)),3)-1),"")&lt;&gt;0,IFERROR(INDEX($O$2:$O$500,SMALL(IF(($A$2:$A$500=$L500),ROW($L$2:$R$500)),3)-1),""),"")</f>
        <v/>
      </c>
      <c r="L500" t="s">
        <v>166</v>
      </c>
      <c r="M500" s="56" t="s">
        <v>166</v>
      </c>
      <c r="N500" s="56" t="s">
        <v>166</v>
      </c>
      <c r="O500" s="56" t="s">
        <v>166</v>
      </c>
      <c r="P500" s="56" t="s">
        <v>166</v>
      </c>
      <c r="Q500" s="56" t="s">
        <v>166</v>
      </c>
      <c r="R500" s="56" t="s">
        <v>166</v>
      </c>
      <c r="S500" s="58"/>
    </row>
    <row r="501" spans="1:19" x14ac:dyDescent="0.2">
      <c r="L501" s="54" t="s">
        <v>166</v>
      </c>
      <c r="M501" s="54" t="s">
        <v>166</v>
      </c>
      <c r="N501" s="54" t="s">
        <v>166</v>
      </c>
      <c r="O501" s="54" t="s">
        <v>166</v>
      </c>
      <c r="P501" s="54" t="s">
        <v>166</v>
      </c>
      <c r="Q501" s="49" t="s">
        <v>166</v>
      </c>
      <c r="R501" s="49" t="s">
        <v>166</v>
      </c>
    </row>
    <row r="502" spans="1:19" x14ac:dyDescent="0.2">
      <c r="L502" s="54" t="s">
        <v>166</v>
      </c>
      <c r="M502" s="54" t="s">
        <v>166</v>
      </c>
      <c r="N502" s="54" t="s">
        <v>166</v>
      </c>
      <c r="O502" s="54" t="s">
        <v>166</v>
      </c>
      <c r="P502" s="54" t="s">
        <v>166</v>
      </c>
      <c r="Q502" s="49" t="s">
        <v>166</v>
      </c>
      <c r="R502" s="49" t="s">
        <v>166</v>
      </c>
    </row>
    <row r="503" spans="1:19" x14ac:dyDescent="0.2">
      <c r="L503" s="54" t="s">
        <v>166</v>
      </c>
      <c r="M503" s="54" t="s">
        <v>166</v>
      </c>
      <c r="N503" s="54" t="s">
        <v>166</v>
      </c>
      <c r="O503" s="54" t="s">
        <v>166</v>
      </c>
      <c r="P503" s="54" t="s">
        <v>166</v>
      </c>
      <c r="Q503" s="49" t="s">
        <v>166</v>
      </c>
      <c r="R503" s="49" t="s">
        <v>166</v>
      </c>
    </row>
    <row r="504" spans="1:19" x14ac:dyDescent="0.2">
      <c r="L504" s="54" t="s">
        <v>166</v>
      </c>
      <c r="M504" s="54" t="s">
        <v>166</v>
      </c>
      <c r="N504" s="54" t="s">
        <v>166</v>
      </c>
      <c r="O504" s="54" t="s">
        <v>166</v>
      </c>
      <c r="P504" s="54" t="s">
        <v>166</v>
      </c>
      <c r="Q504" s="49" t="s">
        <v>166</v>
      </c>
      <c r="R504" s="49" t="s">
        <v>166</v>
      </c>
    </row>
    <row r="505" spans="1:19" x14ac:dyDescent="0.2">
      <c r="L505" s="54" t="s">
        <v>166</v>
      </c>
      <c r="M505" s="54" t="s">
        <v>166</v>
      </c>
      <c r="N505" s="54" t="s">
        <v>166</v>
      </c>
      <c r="O505" s="54" t="s">
        <v>166</v>
      </c>
      <c r="P505" s="54" t="s">
        <v>166</v>
      </c>
      <c r="Q505" s="49" t="s">
        <v>166</v>
      </c>
      <c r="R505" s="49" t="s">
        <v>166</v>
      </c>
    </row>
    <row r="506" spans="1:19" x14ac:dyDescent="0.2">
      <c r="L506" s="54" t="s">
        <v>166</v>
      </c>
      <c r="M506" s="54" t="s">
        <v>166</v>
      </c>
      <c r="N506" s="54" t="s">
        <v>166</v>
      </c>
      <c r="O506" s="54" t="s">
        <v>166</v>
      </c>
      <c r="P506" s="54" t="s">
        <v>166</v>
      </c>
      <c r="Q506" s="49" t="s">
        <v>166</v>
      </c>
      <c r="R506" s="49" t="s">
        <v>166</v>
      </c>
    </row>
    <row r="507" spans="1:19" x14ac:dyDescent="0.2">
      <c r="L507" s="54" t="s">
        <v>166</v>
      </c>
      <c r="M507" s="54" t="s">
        <v>166</v>
      </c>
      <c r="N507" s="54" t="s">
        <v>166</v>
      </c>
      <c r="O507" s="54" t="s">
        <v>166</v>
      </c>
      <c r="P507" s="54" t="s">
        <v>166</v>
      </c>
      <c r="Q507" s="49" t="s">
        <v>166</v>
      </c>
      <c r="R507" s="49" t="s">
        <v>166</v>
      </c>
    </row>
    <row r="508" spans="1:19" x14ac:dyDescent="0.2">
      <c r="L508" s="54" t="s">
        <v>166</v>
      </c>
      <c r="M508" s="54" t="s">
        <v>166</v>
      </c>
      <c r="N508" s="54" t="s">
        <v>166</v>
      </c>
      <c r="O508" s="54" t="s">
        <v>166</v>
      </c>
      <c r="P508" s="54" t="s">
        <v>166</v>
      </c>
      <c r="Q508" s="49" t="s">
        <v>166</v>
      </c>
      <c r="R508" s="49" t="s">
        <v>166</v>
      </c>
    </row>
    <row r="509" spans="1:19" x14ac:dyDescent="0.2">
      <c r="L509" s="54" t="s">
        <v>166</v>
      </c>
      <c r="M509" s="54" t="s">
        <v>166</v>
      </c>
      <c r="N509" s="54" t="s">
        <v>166</v>
      </c>
      <c r="O509" s="54" t="s">
        <v>166</v>
      </c>
      <c r="P509" s="54" t="s">
        <v>166</v>
      </c>
      <c r="Q509" s="49" t="s">
        <v>166</v>
      </c>
      <c r="R509" s="49" t="s">
        <v>166</v>
      </c>
    </row>
    <row r="510" spans="1:19" x14ac:dyDescent="0.2">
      <c r="L510" s="54" t="s">
        <v>166</v>
      </c>
      <c r="M510" s="54" t="s">
        <v>166</v>
      </c>
      <c r="N510" s="54" t="s">
        <v>166</v>
      </c>
      <c r="O510" s="54" t="s">
        <v>166</v>
      </c>
      <c r="P510" s="54" t="s">
        <v>166</v>
      </c>
      <c r="Q510" s="49" t="s">
        <v>166</v>
      </c>
      <c r="R510" s="49" t="s">
        <v>166</v>
      </c>
    </row>
    <row r="511" spans="1:19" x14ac:dyDescent="0.2">
      <c r="L511" s="54" t="s">
        <v>166</v>
      </c>
      <c r="M511" s="54" t="s">
        <v>166</v>
      </c>
      <c r="N511" s="54" t="s">
        <v>166</v>
      </c>
      <c r="O511" s="54" t="s">
        <v>166</v>
      </c>
      <c r="P511" s="54" t="s">
        <v>166</v>
      </c>
      <c r="Q511" s="49" t="s">
        <v>166</v>
      </c>
      <c r="R511" s="49" t="s">
        <v>166</v>
      </c>
    </row>
    <row r="512" spans="1:19" x14ac:dyDescent="0.2">
      <c r="L512" s="54" t="s">
        <v>166</v>
      </c>
      <c r="M512" s="54" t="s">
        <v>166</v>
      </c>
      <c r="N512" s="54" t="s">
        <v>166</v>
      </c>
      <c r="O512" s="54" t="s">
        <v>166</v>
      </c>
      <c r="P512" s="54" t="s">
        <v>166</v>
      </c>
      <c r="Q512" s="49" t="s">
        <v>166</v>
      </c>
      <c r="R512" s="49" t="s">
        <v>166</v>
      </c>
    </row>
    <row r="513" spans="12:18" x14ac:dyDescent="0.2">
      <c r="L513" s="54" t="s">
        <v>166</v>
      </c>
      <c r="M513" s="54" t="s">
        <v>166</v>
      </c>
      <c r="N513" s="54" t="s">
        <v>166</v>
      </c>
      <c r="O513" s="54" t="s">
        <v>166</v>
      </c>
      <c r="P513" s="54" t="s">
        <v>166</v>
      </c>
      <c r="Q513" s="49" t="s">
        <v>166</v>
      </c>
      <c r="R513" s="49" t="s">
        <v>166</v>
      </c>
    </row>
    <row r="514" spans="12:18" x14ac:dyDescent="0.2">
      <c r="L514" s="54" t="s">
        <v>166</v>
      </c>
      <c r="M514" s="54" t="s">
        <v>166</v>
      </c>
      <c r="N514" s="54" t="s">
        <v>166</v>
      </c>
      <c r="O514" s="54" t="s">
        <v>166</v>
      </c>
      <c r="P514" s="54" t="s">
        <v>166</v>
      </c>
      <c r="Q514" s="49" t="s">
        <v>166</v>
      </c>
      <c r="R514" s="49" t="s">
        <v>166</v>
      </c>
    </row>
    <row r="515" spans="12:18" x14ac:dyDescent="0.2">
      <c r="L515" s="54" t="s">
        <v>166</v>
      </c>
      <c r="M515" s="54" t="s">
        <v>166</v>
      </c>
      <c r="N515" s="54" t="s">
        <v>166</v>
      </c>
      <c r="O515" s="54" t="s">
        <v>166</v>
      </c>
      <c r="P515" s="54" t="s">
        <v>166</v>
      </c>
      <c r="Q515" s="49" t="s">
        <v>166</v>
      </c>
      <c r="R515" s="49" t="s">
        <v>166</v>
      </c>
    </row>
    <row r="516" spans="12:18" x14ac:dyDescent="0.2">
      <c r="L516" s="54" t="s">
        <v>166</v>
      </c>
      <c r="M516" s="54" t="s">
        <v>166</v>
      </c>
      <c r="N516" s="54" t="s">
        <v>166</v>
      </c>
      <c r="O516" s="54" t="s">
        <v>166</v>
      </c>
      <c r="P516" s="54" t="s">
        <v>166</v>
      </c>
      <c r="Q516" s="49" t="s">
        <v>166</v>
      </c>
      <c r="R516" s="49" t="s">
        <v>166</v>
      </c>
    </row>
    <row r="517" spans="12:18" x14ac:dyDescent="0.2">
      <c r="L517" s="54" t="s">
        <v>166</v>
      </c>
      <c r="M517" s="54" t="s">
        <v>166</v>
      </c>
      <c r="N517" s="54" t="s">
        <v>166</v>
      </c>
      <c r="O517" s="54" t="s">
        <v>166</v>
      </c>
      <c r="P517" s="54" t="s">
        <v>166</v>
      </c>
      <c r="Q517" s="49" t="s">
        <v>166</v>
      </c>
      <c r="R517" s="49" t="s">
        <v>166</v>
      </c>
    </row>
    <row r="518" spans="12:18" x14ac:dyDescent="0.2">
      <c r="L518" s="54" t="s">
        <v>166</v>
      </c>
      <c r="M518" s="54" t="s">
        <v>166</v>
      </c>
      <c r="N518" s="54" t="s">
        <v>166</v>
      </c>
      <c r="O518" s="54" t="s">
        <v>166</v>
      </c>
      <c r="P518" s="54" t="s">
        <v>166</v>
      </c>
      <c r="Q518" s="49" t="s">
        <v>166</v>
      </c>
      <c r="R518" s="49" t="s">
        <v>166</v>
      </c>
    </row>
    <row r="519" spans="12:18" x14ac:dyDescent="0.2">
      <c r="L519" s="54" t="s">
        <v>166</v>
      </c>
      <c r="M519" s="54" t="s">
        <v>166</v>
      </c>
      <c r="N519" s="54" t="s">
        <v>166</v>
      </c>
      <c r="O519" s="54" t="s">
        <v>166</v>
      </c>
      <c r="P519" s="54" t="s">
        <v>166</v>
      </c>
      <c r="Q519" s="49" t="s">
        <v>166</v>
      </c>
      <c r="R519" s="49" t="s">
        <v>166</v>
      </c>
    </row>
    <row r="520" spans="12:18" x14ac:dyDescent="0.2">
      <c r="L520" s="54" t="s">
        <v>166</v>
      </c>
      <c r="M520" s="54" t="s">
        <v>166</v>
      </c>
      <c r="N520" s="54" t="s">
        <v>166</v>
      </c>
      <c r="O520" s="54" t="s">
        <v>166</v>
      </c>
      <c r="P520" s="54" t="s">
        <v>166</v>
      </c>
      <c r="Q520" s="49" t="s">
        <v>166</v>
      </c>
      <c r="R520" s="49" t="s">
        <v>166</v>
      </c>
    </row>
    <row r="521" spans="12:18" x14ac:dyDescent="0.2">
      <c r="L521" s="54" t="s">
        <v>166</v>
      </c>
      <c r="M521" s="54" t="s">
        <v>166</v>
      </c>
      <c r="N521" s="54" t="s">
        <v>166</v>
      </c>
      <c r="O521" s="54" t="s">
        <v>166</v>
      </c>
      <c r="P521" s="54" t="s">
        <v>166</v>
      </c>
      <c r="Q521" s="49" t="s">
        <v>166</v>
      </c>
      <c r="R521" s="49" t="s">
        <v>166</v>
      </c>
    </row>
    <row r="522" spans="12:18" x14ac:dyDescent="0.2">
      <c r="L522" s="54" t="s">
        <v>166</v>
      </c>
      <c r="M522" s="54" t="s">
        <v>166</v>
      </c>
      <c r="N522" s="54" t="s">
        <v>166</v>
      </c>
      <c r="O522" s="54" t="s">
        <v>166</v>
      </c>
      <c r="P522" s="54" t="s">
        <v>166</v>
      </c>
      <c r="Q522" s="49" t="s">
        <v>166</v>
      </c>
      <c r="R522" s="49" t="s">
        <v>166</v>
      </c>
    </row>
    <row r="523" spans="12:18" x14ac:dyDescent="0.2">
      <c r="L523" s="54" t="s">
        <v>166</v>
      </c>
      <c r="M523" s="54" t="s">
        <v>166</v>
      </c>
      <c r="N523" s="54" t="s">
        <v>166</v>
      </c>
      <c r="O523" s="54" t="s">
        <v>166</v>
      </c>
      <c r="P523" s="54" t="s">
        <v>166</v>
      </c>
      <c r="Q523" s="49" t="s">
        <v>166</v>
      </c>
      <c r="R523" s="49" t="s">
        <v>166</v>
      </c>
    </row>
    <row r="524" spans="12:18" x14ac:dyDescent="0.2">
      <c r="L524" s="54" t="s">
        <v>166</v>
      </c>
      <c r="M524" s="54" t="s">
        <v>166</v>
      </c>
      <c r="N524" s="54" t="s">
        <v>166</v>
      </c>
      <c r="O524" s="54" t="s">
        <v>166</v>
      </c>
      <c r="P524" s="54" t="s">
        <v>166</v>
      </c>
      <c r="Q524" s="49" t="s">
        <v>166</v>
      </c>
      <c r="R524" s="49" t="s">
        <v>166</v>
      </c>
    </row>
    <row r="525" spans="12:18" x14ac:dyDescent="0.2">
      <c r="L525" s="54" t="s">
        <v>166</v>
      </c>
      <c r="M525" s="54" t="s">
        <v>166</v>
      </c>
      <c r="N525" s="54" t="s">
        <v>166</v>
      </c>
      <c r="O525" s="54" t="s">
        <v>166</v>
      </c>
      <c r="P525" s="54" t="s">
        <v>166</v>
      </c>
      <c r="Q525" s="49" t="s">
        <v>166</v>
      </c>
      <c r="R525" s="49" t="s">
        <v>166</v>
      </c>
    </row>
    <row r="526" spans="12:18" x14ac:dyDescent="0.2">
      <c r="L526" s="54" t="s">
        <v>166</v>
      </c>
      <c r="M526" s="54" t="s">
        <v>166</v>
      </c>
      <c r="N526" s="54" t="s">
        <v>166</v>
      </c>
      <c r="O526" s="54" t="s">
        <v>166</v>
      </c>
      <c r="P526" s="54" t="s">
        <v>166</v>
      </c>
      <c r="Q526" s="49" t="s">
        <v>166</v>
      </c>
      <c r="R526" s="49" t="s">
        <v>166</v>
      </c>
    </row>
    <row r="527" spans="12:18" x14ac:dyDescent="0.2">
      <c r="L527" s="54" t="s">
        <v>166</v>
      </c>
      <c r="M527" s="54" t="s">
        <v>166</v>
      </c>
      <c r="N527" s="54" t="s">
        <v>166</v>
      </c>
      <c r="O527" s="54" t="s">
        <v>166</v>
      </c>
      <c r="P527" s="54" t="s">
        <v>166</v>
      </c>
      <c r="Q527" s="49" t="s">
        <v>166</v>
      </c>
      <c r="R527" s="49" t="s">
        <v>166</v>
      </c>
    </row>
    <row r="528" spans="12:18" x14ac:dyDescent="0.2">
      <c r="L528" s="54" t="s">
        <v>166</v>
      </c>
      <c r="M528" s="54" t="s">
        <v>166</v>
      </c>
      <c r="N528" s="54" t="s">
        <v>166</v>
      </c>
      <c r="O528" s="54" t="s">
        <v>166</v>
      </c>
      <c r="P528" s="54" t="s">
        <v>166</v>
      </c>
      <c r="Q528" s="49" t="s">
        <v>166</v>
      </c>
      <c r="R528" s="49" t="s">
        <v>166</v>
      </c>
    </row>
    <row r="529" spans="12:18" x14ac:dyDescent="0.2">
      <c r="L529" s="54" t="s">
        <v>166</v>
      </c>
      <c r="M529" s="54" t="s">
        <v>166</v>
      </c>
      <c r="N529" s="54" t="s">
        <v>166</v>
      </c>
      <c r="O529" s="54" t="s">
        <v>166</v>
      </c>
      <c r="P529" s="54" t="s">
        <v>166</v>
      </c>
      <c r="Q529" s="49" t="s">
        <v>166</v>
      </c>
      <c r="R529" s="49" t="s">
        <v>166</v>
      </c>
    </row>
    <row r="530" spans="12:18" x14ac:dyDescent="0.2">
      <c r="L530" s="54" t="s">
        <v>166</v>
      </c>
      <c r="M530" s="54" t="s">
        <v>166</v>
      </c>
      <c r="N530" s="54" t="s">
        <v>166</v>
      </c>
      <c r="O530" s="54" t="s">
        <v>166</v>
      </c>
      <c r="P530" s="54" t="s">
        <v>166</v>
      </c>
      <c r="Q530" s="49" t="s">
        <v>166</v>
      </c>
      <c r="R530" s="49" t="s">
        <v>166</v>
      </c>
    </row>
    <row r="531" spans="12:18" x14ac:dyDescent="0.2">
      <c r="L531" s="54" t="s">
        <v>166</v>
      </c>
      <c r="M531" s="54" t="s">
        <v>166</v>
      </c>
      <c r="N531" s="54" t="s">
        <v>166</v>
      </c>
      <c r="O531" s="54" t="s">
        <v>166</v>
      </c>
      <c r="P531" s="54" t="s">
        <v>166</v>
      </c>
      <c r="Q531" s="49" t="s">
        <v>166</v>
      </c>
      <c r="R531" s="49" t="s">
        <v>166</v>
      </c>
    </row>
    <row r="532" spans="12:18" x14ac:dyDescent="0.2">
      <c r="L532" s="54" t="s">
        <v>166</v>
      </c>
      <c r="M532" s="54" t="s">
        <v>166</v>
      </c>
      <c r="N532" s="54" t="s">
        <v>166</v>
      </c>
      <c r="O532" s="54" t="s">
        <v>166</v>
      </c>
      <c r="P532" s="54" t="s">
        <v>166</v>
      </c>
      <c r="Q532" s="49" t="s">
        <v>166</v>
      </c>
      <c r="R532" s="49" t="s">
        <v>166</v>
      </c>
    </row>
    <row r="533" spans="12:18" x14ac:dyDescent="0.2">
      <c r="L533" s="54" t="s">
        <v>166</v>
      </c>
      <c r="M533" s="54" t="s">
        <v>166</v>
      </c>
      <c r="N533" s="54" t="s">
        <v>166</v>
      </c>
      <c r="O533" s="54" t="s">
        <v>166</v>
      </c>
      <c r="P533" s="54" t="s">
        <v>166</v>
      </c>
      <c r="Q533" s="49" t="s">
        <v>166</v>
      </c>
      <c r="R533" s="49" t="s">
        <v>166</v>
      </c>
    </row>
    <row r="534" spans="12:18" x14ac:dyDescent="0.2">
      <c r="L534" s="54" t="s">
        <v>166</v>
      </c>
      <c r="M534" s="54" t="s">
        <v>166</v>
      </c>
      <c r="N534" s="54" t="s">
        <v>166</v>
      </c>
      <c r="O534" s="54" t="s">
        <v>166</v>
      </c>
      <c r="P534" s="54" t="s">
        <v>166</v>
      </c>
      <c r="Q534" s="49" t="s">
        <v>166</v>
      </c>
      <c r="R534" s="49" t="s">
        <v>166</v>
      </c>
    </row>
    <row r="535" spans="12:18" x14ac:dyDescent="0.2">
      <c r="L535" s="54" t="s">
        <v>166</v>
      </c>
      <c r="M535" s="54" t="s">
        <v>166</v>
      </c>
      <c r="N535" s="54" t="s">
        <v>166</v>
      </c>
      <c r="O535" s="54" t="s">
        <v>166</v>
      </c>
      <c r="P535" s="54" t="s">
        <v>166</v>
      </c>
      <c r="Q535" s="49" t="s">
        <v>166</v>
      </c>
      <c r="R535" s="49" t="s">
        <v>166</v>
      </c>
    </row>
    <row r="536" spans="12:18" x14ac:dyDescent="0.2">
      <c r="L536" s="54" t="s">
        <v>166</v>
      </c>
      <c r="M536" s="54" t="s">
        <v>166</v>
      </c>
      <c r="N536" s="54" t="s">
        <v>166</v>
      </c>
      <c r="O536" s="54" t="s">
        <v>166</v>
      </c>
      <c r="P536" s="54" t="s">
        <v>166</v>
      </c>
      <c r="Q536" s="49" t="s">
        <v>166</v>
      </c>
      <c r="R536" s="49" t="s">
        <v>166</v>
      </c>
    </row>
    <row r="537" spans="12:18" x14ac:dyDescent="0.2">
      <c r="L537" s="54" t="s">
        <v>166</v>
      </c>
      <c r="M537" s="54" t="s">
        <v>166</v>
      </c>
      <c r="N537" s="54" t="s">
        <v>166</v>
      </c>
      <c r="O537" s="54" t="s">
        <v>166</v>
      </c>
      <c r="P537" s="54" t="s">
        <v>166</v>
      </c>
      <c r="Q537" s="49" t="s">
        <v>166</v>
      </c>
      <c r="R537" s="49" t="s">
        <v>166</v>
      </c>
    </row>
    <row r="538" spans="12:18" x14ac:dyDescent="0.2">
      <c r="L538" s="54" t="s">
        <v>166</v>
      </c>
      <c r="M538" s="54" t="s">
        <v>166</v>
      </c>
      <c r="N538" s="54" t="s">
        <v>166</v>
      </c>
      <c r="O538" s="54" t="s">
        <v>166</v>
      </c>
      <c r="P538" s="54" t="s">
        <v>166</v>
      </c>
      <c r="Q538" s="49" t="s">
        <v>166</v>
      </c>
      <c r="R538" s="49" t="s">
        <v>166</v>
      </c>
    </row>
    <row r="539" spans="12:18" x14ac:dyDescent="0.2">
      <c r="L539" s="54" t="s">
        <v>166</v>
      </c>
      <c r="M539" s="54" t="s">
        <v>166</v>
      </c>
      <c r="N539" s="54" t="s">
        <v>166</v>
      </c>
      <c r="O539" s="54" t="s">
        <v>166</v>
      </c>
      <c r="P539" s="54" t="s">
        <v>166</v>
      </c>
      <c r="Q539" s="49" t="s">
        <v>166</v>
      </c>
      <c r="R539" s="49" t="s">
        <v>166</v>
      </c>
    </row>
    <row r="540" spans="12:18" x14ac:dyDescent="0.2">
      <c r="L540" s="54" t="s">
        <v>166</v>
      </c>
      <c r="M540" s="54" t="s">
        <v>166</v>
      </c>
      <c r="N540" s="54" t="s">
        <v>166</v>
      </c>
      <c r="O540" s="54" t="s">
        <v>166</v>
      </c>
      <c r="P540" s="54" t="s">
        <v>166</v>
      </c>
      <c r="Q540" s="49" t="s">
        <v>166</v>
      </c>
      <c r="R540" s="49" t="s">
        <v>166</v>
      </c>
    </row>
    <row r="541" spans="12:18" x14ac:dyDescent="0.2">
      <c r="L541" s="54" t="s">
        <v>166</v>
      </c>
      <c r="M541" s="54" t="s">
        <v>166</v>
      </c>
      <c r="N541" s="54" t="s">
        <v>166</v>
      </c>
      <c r="O541" s="54" t="s">
        <v>166</v>
      </c>
      <c r="P541" s="54" t="s">
        <v>166</v>
      </c>
      <c r="Q541" s="49" t="s">
        <v>166</v>
      </c>
      <c r="R541" s="49" t="s">
        <v>166</v>
      </c>
    </row>
    <row r="542" spans="12:18" x14ac:dyDescent="0.2">
      <c r="L542" s="54" t="s">
        <v>166</v>
      </c>
      <c r="M542" s="54" t="s">
        <v>166</v>
      </c>
      <c r="N542" s="54" t="s">
        <v>166</v>
      </c>
      <c r="O542" s="54" t="s">
        <v>166</v>
      </c>
      <c r="P542" s="54" t="s">
        <v>166</v>
      </c>
      <c r="Q542" s="49" t="s">
        <v>166</v>
      </c>
      <c r="R542" s="49" t="s">
        <v>166</v>
      </c>
    </row>
    <row r="543" spans="12:18" x14ac:dyDescent="0.2">
      <c r="L543" s="54" t="s">
        <v>166</v>
      </c>
      <c r="M543" s="54" t="s">
        <v>166</v>
      </c>
      <c r="N543" s="54" t="s">
        <v>166</v>
      </c>
      <c r="O543" s="54" t="s">
        <v>166</v>
      </c>
      <c r="P543" s="54" t="s">
        <v>166</v>
      </c>
      <c r="Q543" s="49" t="s">
        <v>166</v>
      </c>
      <c r="R543" s="49" t="s">
        <v>166</v>
      </c>
    </row>
    <row r="544" spans="12:18" x14ac:dyDescent="0.2">
      <c r="L544" s="54" t="s">
        <v>166</v>
      </c>
      <c r="M544" s="54" t="s">
        <v>166</v>
      </c>
      <c r="N544" s="54" t="s">
        <v>166</v>
      </c>
      <c r="O544" s="54" t="s">
        <v>166</v>
      </c>
      <c r="P544" s="54" t="s">
        <v>166</v>
      </c>
      <c r="Q544" s="49" t="s">
        <v>166</v>
      </c>
      <c r="R544" s="49" t="s">
        <v>166</v>
      </c>
    </row>
    <row r="545" spans="12:18" x14ac:dyDescent="0.2">
      <c r="L545" s="54" t="s">
        <v>166</v>
      </c>
      <c r="M545" s="54" t="s">
        <v>166</v>
      </c>
      <c r="N545" s="54" t="s">
        <v>166</v>
      </c>
      <c r="O545" s="54" t="s">
        <v>166</v>
      </c>
      <c r="P545" s="54" t="s">
        <v>166</v>
      </c>
      <c r="Q545" s="49" t="s">
        <v>166</v>
      </c>
      <c r="R545" s="49" t="s">
        <v>166</v>
      </c>
    </row>
    <row r="546" spans="12:18" x14ac:dyDescent="0.2">
      <c r="L546" s="54" t="s">
        <v>166</v>
      </c>
      <c r="M546" s="54" t="s">
        <v>166</v>
      </c>
      <c r="N546" s="54" t="s">
        <v>166</v>
      </c>
      <c r="O546" s="54" t="s">
        <v>166</v>
      </c>
      <c r="P546" s="54" t="s">
        <v>166</v>
      </c>
      <c r="Q546" s="49" t="s">
        <v>166</v>
      </c>
      <c r="R546" s="49" t="s">
        <v>166</v>
      </c>
    </row>
    <row r="547" spans="12:18" x14ac:dyDescent="0.2">
      <c r="L547" s="54" t="s">
        <v>166</v>
      </c>
      <c r="M547" s="54" t="s">
        <v>166</v>
      </c>
      <c r="N547" s="54" t="s">
        <v>166</v>
      </c>
      <c r="O547" s="54" t="s">
        <v>166</v>
      </c>
      <c r="P547" s="54" t="s">
        <v>166</v>
      </c>
      <c r="Q547" s="49" t="s">
        <v>166</v>
      </c>
      <c r="R547" s="49" t="s">
        <v>166</v>
      </c>
    </row>
    <row r="548" spans="12:18" x14ac:dyDescent="0.2">
      <c r="L548" s="54" t="s">
        <v>166</v>
      </c>
      <c r="M548" s="54" t="s">
        <v>166</v>
      </c>
      <c r="N548" s="54" t="s">
        <v>166</v>
      </c>
      <c r="O548" s="54" t="s">
        <v>166</v>
      </c>
      <c r="P548" s="54" t="s">
        <v>166</v>
      </c>
      <c r="Q548" s="49" t="s">
        <v>166</v>
      </c>
      <c r="R548" s="49" t="s">
        <v>166</v>
      </c>
    </row>
    <row r="549" spans="12:18" x14ac:dyDescent="0.2">
      <c r="L549" s="54" t="s">
        <v>166</v>
      </c>
      <c r="M549" s="54" t="s">
        <v>166</v>
      </c>
      <c r="N549" s="54" t="s">
        <v>166</v>
      </c>
      <c r="O549" s="54" t="s">
        <v>166</v>
      </c>
      <c r="P549" s="54" t="s">
        <v>166</v>
      </c>
      <c r="Q549" s="49" t="s">
        <v>166</v>
      </c>
      <c r="R549" s="49" t="s">
        <v>166</v>
      </c>
    </row>
    <row r="550" spans="12:18" x14ac:dyDescent="0.2">
      <c r="L550" s="54" t="s">
        <v>166</v>
      </c>
      <c r="M550" s="54" t="s">
        <v>166</v>
      </c>
      <c r="N550" s="54" t="s">
        <v>166</v>
      </c>
      <c r="O550" s="54" t="s">
        <v>166</v>
      </c>
      <c r="P550" s="54" t="s">
        <v>166</v>
      </c>
      <c r="Q550" s="49" t="s">
        <v>166</v>
      </c>
      <c r="R550" s="49" t="s">
        <v>166</v>
      </c>
    </row>
    <row r="551" spans="12:18" x14ac:dyDescent="0.2">
      <c r="L551" s="54" t="s">
        <v>166</v>
      </c>
      <c r="M551" s="54" t="s">
        <v>166</v>
      </c>
      <c r="N551" s="54" t="s">
        <v>166</v>
      </c>
      <c r="O551" s="54" t="s">
        <v>166</v>
      </c>
      <c r="P551" s="54" t="s">
        <v>166</v>
      </c>
      <c r="Q551" s="49" t="s">
        <v>166</v>
      </c>
      <c r="R551" s="49" t="s">
        <v>166</v>
      </c>
    </row>
    <row r="552" spans="12:18" x14ac:dyDescent="0.2">
      <c r="L552" s="54" t="s">
        <v>166</v>
      </c>
      <c r="M552" s="54" t="s">
        <v>166</v>
      </c>
      <c r="N552" s="54" t="s">
        <v>166</v>
      </c>
      <c r="O552" s="54" t="s">
        <v>166</v>
      </c>
      <c r="P552" s="54" t="s">
        <v>166</v>
      </c>
      <c r="Q552" s="49" t="s">
        <v>166</v>
      </c>
      <c r="R552" s="49" t="s">
        <v>166</v>
      </c>
    </row>
    <row r="553" spans="12:18" x14ac:dyDescent="0.2">
      <c r="L553" s="54" t="s">
        <v>166</v>
      </c>
      <c r="M553" s="54" t="s">
        <v>166</v>
      </c>
      <c r="N553" s="54" t="s">
        <v>166</v>
      </c>
      <c r="O553" s="54" t="s">
        <v>166</v>
      </c>
      <c r="P553" s="54" t="s">
        <v>166</v>
      </c>
      <c r="Q553" s="49" t="s">
        <v>166</v>
      </c>
      <c r="R553" s="49" t="s">
        <v>166</v>
      </c>
    </row>
    <row r="554" spans="12:18" x14ac:dyDescent="0.2">
      <c r="L554" s="54" t="s">
        <v>166</v>
      </c>
      <c r="M554" s="54" t="s">
        <v>166</v>
      </c>
      <c r="N554" s="54" t="s">
        <v>166</v>
      </c>
      <c r="O554" s="54" t="s">
        <v>166</v>
      </c>
      <c r="P554" s="54" t="s">
        <v>166</v>
      </c>
      <c r="Q554" s="49" t="s">
        <v>166</v>
      </c>
      <c r="R554" s="49" t="s">
        <v>166</v>
      </c>
    </row>
    <row r="555" spans="12:18" x14ac:dyDescent="0.2">
      <c r="L555" s="54" t="s">
        <v>166</v>
      </c>
      <c r="M555" s="54" t="s">
        <v>166</v>
      </c>
      <c r="N555" s="54" t="s">
        <v>166</v>
      </c>
      <c r="O555" s="54" t="s">
        <v>166</v>
      </c>
      <c r="P555" s="54" t="s">
        <v>166</v>
      </c>
      <c r="Q555" s="49" t="s">
        <v>166</v>
      </c>
      <c r="R555" s="49" t="s">
        <v>166</v>
      </c>
    </row>
    <row r="556" spans="12:18" x14ac:dyDescent="0.2">
      <c r="L556" s="54" t="s">
        <v>166</v>
      </c>
      <c r="M556" s="54" t="s">
        <v>166</v>
      </c>
      <c r="N556" s="54" t="s">
        <v>166</v>
      </c>
      <c r="O556" s="54" t="s">
        <v>166</v>
      </c>
      <c r="P556" s="54" t="s">
        <v>166</v>
      </c>
      <c r="Q556" s="49" t="s">
        <v>166</v>
      </c>
      <c r="R556" s="49" t="s">
        <v>166</v>
      </c>
    </row>
    <row r="557" spans="12:18" x14ac:dyDescent="0.2">
      <c r="L557" s="54" t="s">
        <v>166</v>
      </c>
      <c r="M557" s="54" t="s">
        <v>166</v>
      </c>
      <c r="N557" s="54" t="s">
        <v>166</v>
      </c>
      <c r="O557" s="54" t="s">
        <v>166</v>
      </c>
      <c r="P557" s="54" t="s">
        <v>166</v>
      </c>
      <c r="Q557" s="49" t="s">
        <v>166</v>
      </c>
      <c r="R557" s="49" t="s">
        <v>166</v>
      </c>
    </row>
    <row r="558" spans="12:18" x14ac:dyDescent="0.2">
      <c r="L558" s="54" t="s">
        <v>166</v>
      </c>
      <c r="M558" s="54" t="s">
        <v>166</v>
      </c>
      <c r="N558" s="54" t="s">
        <v>166</v>
      </c>
      <c r="O558" s="54" t="s">
        <v>166</v>
      </c>
      <c r="P558" s="54" t="s">
        <v>166</v>
      </c>
      <c r="Q558" s="49" t="s">
        <v>166</v>
      </c>
      <c r="R558" s="49" t="s">
        <v>166</v>
      </c>
    </row>
    <row r="559" spans="12:18" x14ac:dyDescent="0.2">
      <c r="L559" s="54" t="s">
        <v>166</v>
      </c>
      <c r="M559" s="54" t="s">
        <v>166</v>
      </c>
      <c r="N559" s="54" t="s">
        <v>166</v>
      </c>
      <c r="O559" s="54" t="s">
        <v>166</v>
      </c>
      <c r="P559" s="54" t="s">
        <v>166</v>
      </c>
      <c r="Q559" s="49" t="s">
        <v>166</v>
      </c>
      <c r="R559" s="49" t="s">
        <v>166</v>
      </c>
    </row>
    <row r="560" spans="12:18" x14ac:dyDescent="0.2">
      <c r="L560" s="54" t="s">
        <v>166</v>
      </c>
      <c r="M560" s="54" t="s">
        <v>166</v>
      </c>
      <c r="N560" s="54" t="s">
        <v>166</v>
      </c>
      <c r="O560" s="54" t="s">
        <v>166</v>
      </c>
      <c r="P560" s="54" t="s">
        <v>166</v>
      </c>
      <c r="Q560" s="49" t="s">
        <v>166</v>
      </c>
      <c r="R560" s="49" t="s">
        <v>166</v>
      </c>
    </row>
    <row r="561" spans="12:18" x14ac:dyDescent="0.2">
      <c r="L561" s="54" t="s">
        <v>166</v>
      </c>
      <c r="M561" s="54" t="s">
        <v>166</v>
      </c>
      <c r="N561" s="54" t="s">
        <v>166</v>
      </c>
      <c r="O561" s="54" t="s">
        <v>166</v>
      </c>
      <c r="P561" s="54" t="s">
        <v>166</v>
      </c>
      <c r="Q561" s="49" t="s">
        <v>166</v>
      </c>
      <c r="R561" s="49" t="s">
        <v>166</v>
      </c>
    </row>
    <row r="562" spans="12:18" x14ac:dyDescent="0.2">
      <c r="L562" s="54" t="s">
        <v>166</v>
      </c>
      <c r="M562" s="54" t="s">
        <v>166</v>
      </c>
      <c r="N562" s="54" t="s">
        <v>166</v>
      </c>
      <c r="O562" s="54" t="s">
        <v>166</v>
      </c>
      <c r="P562" s="54" t="s">
        <v>166</v>
      </c>
      <c r="Q562" s="49" t="s">
        <v>166</v>
      </c>
      <c r="R562" s="49" t="s">
        <v>166</v>
      </c>
    </row>
    <row r="563" spans="12:18" x14ac:dyDescent="0.2">
      <c r="L563" s="54" t="s">
        <v>166</v>
      </c>
      <c r="M563" s="54" t="s">
        <v>166</v>
      </c>
      <c r="N563" s="54" t="s">
        <v>166</v>
      </c>
      <c r="O563" s="54" t="s">
        <v>166</v>
      </c>
      <c r="P563" s="54" t="s">
        <v>166</v>
      </c>
      <c r="Q563" s="49" t="s">
        <v>166</v>
      </c>
      <c r="R563" s="49" t="s">
        <v>166</v>
      </c>
    </row>
    <row r="564" spans="12:18" x14ac:dyDescent="0.2">
      <c r="L564" s="54" t="s">
        <v>166</v>
      </c>
      <c r="M564" s="54" t="s">
        <v>166</v>
      </c>
      <c r="N564" s="54" t="s">
        <v>166</v>
      </c>
      <c r="O564" s="54" t="s">
        <v>166</v>
      </c>
      <c r="P564" s="54" t="s">
        <v>166</v>
      </c>
      <c r="Q564" s="49" t="s">
        <v>166</v>
      </c>
      <c r="R564" s="49" t="s">
        <v>166</v>
      </c>
    </row>
    <row r="565" spans="12:18" x14ac:dyDescent="0.2">
      <c r="L565" s="54" t="s">
        <v>166</v>
      </c>
      <c r="M565" s="54" t="s">
        <v>166</v>
      </c>
      <c r="N565" s="54" t="s">
        <v>166</v>
      </c>
      <c r="O565" s="54" t="s">
        <v>166</v>
      </c>
      <c r="P565" s="54" t="s">
        <v>166</v>
      </c>
      <c r="Q565" s="49" t="s">
        <v>166</v>
      </c>
      <c r="R565" s="49" t="s">
        <v>166</v>
      </c>
    </row>
    <row r="566" spans="12:18" x14ac:dyDescent="0.2">
      <c r="L566" s="54" t="s">
        <v>166</v>
      </c>
      <c r="M566" s="54" t="s">
        <v>166</v>
      </c>
      <c r="N566" s="54" t="s">
        <v>166</v>
      </c>
      <c r="O566" s="54" t="s">
        <v>166</v>
      </c>
      <c r="P566" s="54" t="s">
        <v>166</v>
      </c>
      <c r="Q566" s="49" t="s">
        <v>166</v>
      </c>
      <c r="R566" s="49" t="s">
        <v>166</v>
      </c>
    </row>
    <row r="567" spans="12:18" x14ac:dyDescent="0.2">
      <c r="L567" s="54" t="s">
        <v>166</v>
      </c>
      <c r="M567" s="54" t="s">
        <v>166</v>
      </c>
      <c r="N567" s="54" t="s">
        <v>166</v>
      </c>
      <c r="O567" s="54" t="s">
        <v>166</v>
      </c>
      <c r="P567" s="54" t="s">
        <v>166</v>
      </c>
      <c r="Q567" s="49" t="s">
        <v>166</v>
      </c>
      <c r="R567" s="49" t="s">
        <v>166</v>
      </c>
    </row>
    <row r="568" spans="12:18" x14ac:dyDescent="0.2">
      <c r="L568" s="54" t="s">
        <v>166</v>
      </c>
      <c r="M568" s="54" t="s">
        <v>166</v>
      </c>
      <c r="N568" s="54" t="s">
        <v>166</v>
      </c>
      <c r="O568" s="54" t="s">
        <v>166</v>
      </c>
      <c r="P568" s="54" t="s">
        <v>166</v>
      </c>
      <c r="Q568" s="49" t="s">
        <v>166</v>
      </c>
      <c r="R568" s="49" t="s">
        <v>166</v>
      </c>
    </row>
    <row r="569" spans="12:18" x14ac:dyDescent="0.2">
      <c r="L569" s="54" t="s">
        <v>166</v>
      </c>
      <c r="M569" s="54" t="s">
        <v>166</v>
      </c>
      <c r="N569" s="54" t="s">
        <v>166</v>
      </c>
      <c r="O569" s="54" t="s">
        <v>166</v>
      </c>
      <c r="P569" s="54" t="s">
        <v>166</v>
      </c>
      <c r="Q569" s="49" t="s">
        <v>166</v>
      </c>
      <c r="R569" s="49" t="s">
        <v>166</v>
      </c>
    </row>
    <row r="570" spans="12:18" x14ac:dyDescent="0.2">
      <c r="L570" s="54" t="s">
        <v>166</v>
      </c>
      <c r="M570" s="54" t="s">
        <v>166</v>
      </c>
      <c r="N570" s="54" t="s">
        <v>166</v>
      </c>
      <c r="O570" s="54" t="s">
        <v>166</v>
      </c>
      <c r="P570" s="54" t="s">
        <v>166</v>
      </c>
      <c r="Q570" s="49" t="s">
        <v>166</v>
      </c>
      <c r="R570" s="49" t="s">
        <v>166</v>
      </c>
    </row>
    <row r="571" spans="12:18" x14ac:dyDescent="0.2">
      <c r="L571" s="54" t="s">
        <v>166</v>
      </c>
      <c r="M571" s="54" t="s">
        <v>166</v>
      </c>
      <c r="N571" s="54" t="s">
        <v>166</v>
      </c>
      <c r="O571" s="54" t="s">
        <v>166</v>
      </c>
      <c r="P571" s="54" t="s">
        <v>166</v>
      </c>
      <c r="Q571" s="49" t="s">
        <v>166</v>
      </c>
      <c r="R571" s="49" t="s">
        <v>166</v>
      </c>
    </row>
    <row r="572" spans="12:18" x14ac:dyDescent="0.2">
      <c r="L572" s="54" t="s">
        <v>166</v>
      </c>
      <c r="M572" s="54" t="s">
        <v>166</v>
      </c>
      <c r="N572" s="54" t="s">
        <v>166</v>
      </c>
      <c r="O572" s="54" t="s">
        <v>166</v>
      </c>
      <c r="P572" s="54" t="s">
        <v>166</v>
      </c>
      <c r="Q572" s="49" t="s">
        <v>166</v>
      </c>
      <c r="R572" s="49" t="s">
        <v>166</v>
      </c>
    </row>
    <row r="573" spans="12:18" x14ac:dyDescent="0.2">
      <c r="L573" s="54" t="s">
        <v>166</v>
      </c>
      <c r="M573" s="54" t="s">
        <v>166</v>
      </c>
      <c r="N573" s="54" t="s">
        <v>166</v>
      </c>
      <c r="O573" s="54" t="s">
        <v>166</v>
      </c>
      <c r="P573" s="54" t="s">
        <v>166</v>
      </c>
      <c r="Q573" s="54" t="s">
        <v>166</v>
      </c>
      <c r="R573" s="54" t="s">
        <v>166</v>
      </c>
    </row>
    <row r="574" spans="12:18" x14ac:dyDescent="0.2">
      <c r="L574" s="54" t="s">
        <v>166</v>
      </c>
      <c r="M574" s="54" t="s">
        <v>166</v>
      </c>
      <c r="N574" s="54" t="s">
        <v>166</v>
      </c>
      <c r="O574" s="54" t="s">
        <v>166</v>
      </c>
      <c r="P574" s="54" t="s">
        <v>166</v>
      </c>
      <c r="Q574" s="54" t="s">
        <v>166</v>
      </c>
      <c r="R574" s="54" t="s">
        <v>166</v>
      </c>
    </row>
    <row r="575" spans="12:18" x14ac:dyDescent="0.2">
      <c r="L575" s="54" t="s">
        <v>166</v>
      </c>
      <c r="M575" s="54" t="s">
        <v>166</v>
      </c>
      <c r="N575" s="54" t="s">
        <v>166</v>
      </c>
      <c r="O575" s="54" t="s">
        <v>166</v>
      </c>
      <c r="P575" s="54" t="s">
        <v>166</v>
      </c>
      <c r="Q575" s="54" t="s">
        <v>166</v>
      </c>
      <c r="R575" s="54" t="s">
        <v>166</v>
      </c>
    </row>
    <row r="576" spans="12:18" x14ac:dyDescent="0.2">
      <c r="L576" s="54" t="s">
        <v>166</v>
      </c>
      <c r="M576" s="54" t="s">
        <v>166</v>
      </c>
      <c r="N576" s="54" t="s">
        <v>166</v>
      </c>
      <c r="O576" s="54" t="s">
        <v>166</v>
      </c>
      <c r="P576" s="54" t="s">
        <v>166</v>
      </c>
      <c r="Q576" s="54" t="s">
        <v>166</v>
      </c>
      <c r="R576" s="54" t="s">
        <v>166</v>
      </c>
    </row>
    <row r="577" spans="12:18" x14ac:dyDescent="0.2">
      <c r="L577" s="54" t="s">
        <v>166</v>
      </c>
      <c r="M577" s="54" t="s">
        <v>166</v>
      </c>
      <c r="N577" s="54" t="s">
        <v>166</v>
      </c>
      <c r="O577" s="54" t="s">
        <v>166</v>
      </c>
      <c r="P577" s="54" t="s">
        <v>166</v>
      </c>
      <c r="Q577" s="54" t="s">
        <v>166</v>
      </c>
      <c r="R577" s="54" t="s">
        <v>166</v>
      </c>
    </row>
    <row r="578" spans="12:18" x14ac:dyDescent="0.2">
      <c r="L578" s="54" t="s">
        <v>166</v>
      </c>
      <c r="M578" s="54" t="s">
        <v>166</v>
      </c>
      <c r="N578" s="54" t="s">
        <v>166</v>
      </c>
      <c r="O578" s="54" t="s">
        <v>166</v>
      </c>
      <c r="P578" s="54" t="s">
        <v>166</v>
      </c>
      <c r="Q578" s="54" t="s">
        <v>166</v>
      </c>
      <c r="R578" s="54" t="s">
        <v>166</v>
      </c>
    </row>
    <row r="579" spans="12:18" x14ac:dyDescent="0.2">
      <c r="L579" s="54" t="s">
        <v>166</v>
      </c>
      <c r="M579" s="54" t="s">
        <v>166</v>
      </c>
      <c r="N579" s="54" t="s">
        <v>166</v>
      </c>
      <c r="O579" s="54" t="s">
        <v>166</v>
      </c>
      <c r="P579" s="54" t="s">
        <v>166</v>
      </c>
      <c r="Q579" s="54" t="s">
        <v>166</v>
      </c>
      <c r="R579" s="54" t="s">
        <v>166</v>
      </c>
    </row>
    <row r="580" spans="12:18" x14ac:dyDescent="0.2">
      <c r="L580" s="54" t="s">
        <v>166</v>
      </c>
      <c r="M580" s="54" t="s">
        <v>166</v>
      </c>
      <c r="N580" s="54" t="s">
        <v>166</v>
      </c>
      <c r="O580" s="54" t="s">
        <v>166</v>
      </c>
      <c r="P580" s="54" t="s">
        <v>166</v>
      </c>
      <c r="Q580" s="54" t="s">
        <v>166</v>
      </c>
      <c r="R580" s="54" t="s">
        <v>166</v>
      </c>
    </row>
    <row r="581" spans="12:18" x14ac:dyDescent="0.2">
      <c r="L581" s="54" t="s">
        <v>166</v>
      </c>
      <c r="M581" s="54" t="s">
        <v>166</v>
      </c>
      <c r="N581" s="54" t="s">
        <v>166</v>
      </c>
      <c r="O581" s="54" t="s">
        <v>166</v>
      </c>
      <c r="P581" s="54" t="s">
        <v>166</v>
      </c>
      <c r="Q581" s="54" t="s">
        <v>166</v>
      </c>
      <c r="R581" s="54" t="s">
        <v>166</v>
      </c>
    </row>
    <row r="582" spans="12:18" x14ac:dyDescent="0.2">
      <c r="L582" s="54" t="s">
        <v>166</v>
      </c>
      <c r="M582" s="54" t="s">
        <v>166</v>
      </c>
      <c r="N582" s="54" t="s">
        <v>166</v>
      </c>
      <c r="O582" s="54" t="s">
        <v>166</v>
      </c>
      <c r="P582" s="54" t="s">
        <v>166</v>
      </c>
      <c r="Q582" s="54" t="s">
        <v>166</v>
      </c>
      <c r="R582" s="54" t="s">
        <v>166</v>
      </c>
    </row>
    <row r="583" spans="12:18" x14ac:dyDescent="0.2">
      <c r="L583" s="54" t="s">
        <v>166</v>
      </c>
      <c r="M583" s="54" t="s">
        <v>166</v>
      </c>
      <c r="N583" s="54" t="s">
        <v>166</v>
      </c>
      <c r="O583" s="54" t="s">
        <v>166</v>
      </c>
      <c r="P583" s="54" t="s">
        <v>166</v>
      </c>
      <c r="Q583" s="54" t="s">
        <v>166</v>
      </c>
      <c r="R583" s="54" t="s">
        <v>166</v>
      </c>
    </row>
    <row r="584" spans="12:18" x14ac:dyDescent="0.2">
      <c r="L584" s="54" t="s">
        <v>166</v>
      </c>
      <c r="M584" s="54" t="s">
        <v>166</v>
      </c>
      <c r="N584" s="54" t="s">
        <v>166</v>
      </c>
      <c r="O584" s="54" t="s">
        <v>166</v>
      </c>
      <c r="P584" s="54" t="s">
        <v>166</v>
      </c>
      <c r="Q584" s="54" t="s">
        <v>166</v>
      </c>
      <c r="R584" s="54" t="s">
        <v>166</v>
      </c>
    </row>
    <row r="585" spans="12:18" x14ac:dyDescent="0.2">
      <c r="L585" s="54" t="s">
        <v>166</v>
      </c>
      <c r="M585" s="54" t="s">
        <v>166</v>
      </c>
      <c r="N585" s="54" t="s">
        <v>166</v>
      </c>
      <c r="O585" s="54" t="s">
        <v>166</v>
      </c>
      <c r="P585" s="54" t="s">
        <v>166</v>
      </c>
      <c r="Q585" s="54" t="s">
        <v>166</v>
      </c>
      <c r="R585" s="54" t="s">
        <v>166</v>
      </c>
    </row>
    <row r="586" spans="12:18" x14ac:dyDescent="0.2">
      <c r="L586" s="54" t="s">
        <v>166</v>
      </c>
      <c r="M586" s="54" t="s">
        <v>166</v>
      </c>
      <c r="N586" s="54" t="s">
        <v>166</v>
      </c>
      <c r="O586" s="54" t="s">
        <v>166</v>
      </c>
      <c r="P586" s="54" t="s">
        <v>166</v>
      </c>
      <c r="Q586" s="54" t="s">
        <v>166</v>
      </c>
      <c r="R586" s="54" t="s">
        <v>166</v>
      </c>
    </row>
    <row r="587" spans="12:18" x14ac:dyDescent="0.2">
      <c r="L587" s="54" t="s">
        <v>166</v>
      </c>
      <c r="M587" s="54" t="s">
        <v>166</v>
      </c>
      <c r="N587" s="54" t="s">
        <v>166</v>
      </c>
      <c r="O587" s="54" t="s">
        <v>166</v>
      </c>
      <c r="P587" s="54" t="s">
        <v>166</v>
      </c>
      <c r="Q587" s="54" t="s">
        <v>166</v>
      </c>
      <c r="R587" s="54" t="s">
        <v>166</v>
      </c>
    </row>
    <row r="588" spans="12:18" x14ac:dyDescent="0.2">
      <c r="L588" s="54" t="s">
        <v>166</v>
      </c>
      <c r="M588" s="54" t="s">
        <v>166</v>
      </c>
      <c r="N588" s="54" t="s">
        <v>166</v>
      </c>
      <c r="O588" s="54" t="s">
        <v>166</v>
      </c>
      <c r="P588" s="54" t="s">
        <v>166</v>
      </c>
      <c r="Q588" s="54" t="s">
        <v>166</v>
      </c>
      <c r="R588" s="54" t="s">
        <v>166</v>
      </c>
    </row>
    <row r="589" spans="12:18" x14ac:dyDescent="0.2">
      <c r="L589" s="54" t="s">
        <v>166</v>
      </c>
      <c r="M589" s="54" t="s">
        <v>166</v>
      </c>
      <c r="N589" s="54" t="s">
        <v>166</v>
      </c>
      <c r="O589" s="54" t="s">
        <v>166</v>
      </c>
      <c r="P589" s="54" t="s">
        <v>166</v>
      </c>
      <c r="Q589" s="54" t="s">
        <v>166</v>
      </c>
      <c r="R589" s="54" t="s">
        <v>166</v>
      </c>
    </row>
    <row r="590" spans="12:18" x14ac:dyDescent="0.2">
      <c r="L590" s="54" t="s">
        <v>166</v>
      </c>
      <c r="M590" s="54" t="s">
        <v>166</v>
      </c>
      <c r="N590" s="54" t="s">
        <v>166</v>
      </c>
      <c r="O590" s="54" t="s">
        <v>166</v>
      </c>
      <c r="P590" s="54" t="s">
        <v>166</v>
      </c>
      <c r="Q590" s="54" t="s">
        <v>166</v>
      </c>
      <c r="R590" s="54" t="s">
        <v>166</v>
      </c>
    </row>
    <row r="591" spans="12:18" x14ac:dyDescent="0.2">
      <c r="L591" s="54" t="s">
        <v>166</v>
      </c>
      <c r="M591" s="54" t="s">
        <v>166</v>
      </c>
      <c r="N591" s="54" t="s">
        <v>166</v>
      </c>
      <c r="O591" s="54" t="s">
        <v>166</v>
      </c>
      <c r="P591" s="54" t="s">
        <v>166</v>
      </c>
      <c r="Q591" s="54" t="s">
        <v>166</v>
      </c>
      <c r="R591" s="54" t="s">
        <v>166</v>
      </c>
    </row>
    <row r="592" spans="12:18" x14ac:dyDescent="0.2">
      <c r="L592" s="54" t="s">
        <v>166</v>
      </c>
      <c r="M592" s="54" t="s">
        <v>166</v>
      </c>
      <c r="N592" s="54" t="s">
        <v>166</v>
      </c>
      <c r="O592" s="54" t="s">
        <v>166</v>
      </c>
      <c r="P592" s="54" t="s">
        <v>166</v>
      </c>
      <c r="Q592" s="54" t="s">
        <v>166</v>
      </c>
      <c r="R592" s="54" t="s">
        <v>166</v>
      </c>
    </row>
    <row r="593" spans="12:18" x14ac:dyDescent="0.2">
      <c r="L593" s="54" t="s">
        <v>166</v>
      </c>
      <c r="M593" s="54" t="s">
        <v>166</v>
      </c>
      <c r="N593" s="54" t="s">
        <v>166</v>
      </c>
      <c r="O593" s="54" t="s">
        <v>166</v>
      </c>
      <c r="P593" s="54" t="s">
        <v>166</v>
      </c>
      <c r="Q593" s="54" t="s">
        <v>166</v>
      </c>
      <c r="R593" s="54" t="s">
        <v>166</v>
      </c>
    </row>
    <row r="594" spans="12:18" x14ac:dyDescent="0.2">
      <c r="L594" s="54" t="s">
        <v>166</v>
      </c>
      <c r="M594" s="54" t="s">
        <v>166</v>
      </c>
      <c r="N594" s="54" t="s">
        <v>166</v>
      </c>
      <c r="O594" s="54" t="s">
        <v>166</v>
      </c>
      <c r="P594" s="54" t="s">
        <v>166</v>
      </c>
      <c r="Q594" s="54" t="s">
        <v>166</v>
      </c>
      <c r="R594" s="54" t="s">
        <v>166</v>
      </c>
    </row>
    <row r="595" spans="12:18" x14ac:dyDescent="0.2">
      <c r="L595" s="54" t="s">
        <v>166</v>
      </c>
      <c r="M595" s="54" t="s">
        <v>166</v>
      </c>
      <c r="N595" s="54" t="s">
        <v>166</v>
      </c>
      <c r="O595" s="54" t="s">
        <v>166</v>
      </c>
      <c r="P595" s="54" t="s">
        <v>166</v>
      </c>
      <c r="Q595" s="54" t="s">
        <v>166</v>
      </c>
      <c r="R595" s="54" t="s">
        <v>166</v>
      </c>
    </row>
    <row r="596" spans="12:18" x14ac:dyDescent="0.2">
      <c r="L596" s="54" t="s">
        <v>166</v>
      </c>
      <c r="M596" s="54" t="s">
        <v>166</v>
      </c>
      <c r="N596" s="54" t="s">
        <v>166</v>
      </c>
      <c r="O596" s="54" t="s">
        <v>166</v>
      </c>
      <c r="P596" s="54" t="s">
        <v>166</v>
      </c>
      <c r="Q596" s="54" t="s">
        <v>166</v>
      </c>
      <c r="R596" s="54" t="s">
        <v>166</v>
      </c>
    </row>
    <row r="597" spans="12:18" x14ac:dyDescent="0.2">
      <c r="L597" s="54" t="s">
        <v>166</v>
      </c>
      <c r="M597" s="54" t="s">
        <v>166</v>
      </c>
      <c r="N597" s="54" t="s">
        <v>166</v>
      </c>
      <c r="O597" s="54" t="s">
        <v>166</v>
      </c>
      <c r="P597" s="54" t="s">
        <v>166</v>
      </c>
      <c r="Q597" s="54" t="s">
        <v>166</v>
      </c>
      <c r="R597" s="54" t="s">
        <v>166</v>
      </c>
    </row>
    <row r="598" spans="12:18" x14ac:dyDescent="0.2">
      <c r="L598" s="54" t="s">
        <v>166</v>
      </c>
      <c r="M598" s="54" t="s">
        <v>166</v>
      </c>
      <c r="N598" s="54" t="s">
        <v>166</v>
      </c>
      <c r="O598" s="54" t="s">
        <v>166</v>
      </c>
      <c r="P598" s="54" t="s">
        <v>166</v>
      </c>
      <c r="Q598" s="54" t="s">
        <v>166</v>
      </c>
      <c r="R598" s="54" t="s">
        <v>166</v>
      </c>
    </row>
    <row r="599" spans="12:18" x14ac:dyDescent="0.2">
      <c r="L599" s="54" t="s">
        <v>166</v>
      </c>
      <c r="M599" s="54" t="s">
        <v>166</v>
      </c>
      <c r="N599" s="54" t="s">
        <v>166</v>
      </c>
      <c r="O599" s="54" t="s">
        <v>166</v>
      </c>
      <c r="P599" s="54" t="s">
        <v>166</v>
      </c>
      <c r="Q599" s="54" t="s">
        <v>166</v>
      </c>
      <c r="R599" s="54" t="s">
        <v>166</v>
      </c>
    </row>
    <row r="600" spans="12:18" x14ac:dyDescent="0.2">
      <c r="L600" s="54" t="s">
        <v>166</v>
      </c>
      <c r="M600" s="54" t="s">
        <v>166</v>
      </c>
      <c r="N600" s="54" t="s">
        <v>166</v>
      </c>
      <c r="O600" s="54" t="s">
        <v>166</v>
      </c>
      <c r="P600" s="54" t="s">
        <v>166</v>
      </c>
      <c r="Q600" s="54" t="s">
        <v>166</v>
      </c>
      <c r="R600" s="54" t="s">
        <v>166</v>
      </c>
    </row>
    <row r="601" spans="12:18" x14ac:dyDescent="0.2">
      <c r="L601" s="54" t="s">
        <v>166</v>
      </c>
      <c r="M601" s="54" t="s">
        <v>166</v>
      </c>
      <c r="N601" s="54" t="s">
        <v>166</v>
      </c>
      <c r="O601" s="54" t="s">
        <v>166</v>
      </c>
      <c r="P601" s="54" t="s">
        <v>166</v>
      </c>
      <c r="Q601" s="54" t="s">
        <v>166</v>
      </c>
      <c r="R601" s="54" t="s">
        <v>166</v>
      </c>
    </row>
    <row r="602" spans="12:18" x14ac:dyDescent="0.2">
      <c r="L602" s="54" t="s">
        <v>166</v>
      </c>
      <c r="M602" s="54" t="s">
        <v>166</v>
      </c>
      <c r="N602" s="54" t="s">
        <v>166</v>
      </c>
      <c r="O602" s="54" t="s">
        <v>166</v>
      </c>
      <c r="P602" s="54" t="s">
        <v>166</v>
      </c>
      <c r="Q602" s="54" t="s">
        <v>166</v>
      </c>
      <c r="R602" s="54" t="s">
        <v>166</v>
      </c>
    </row>
    <row r="603" spans="12:18" x14ac:dyDescent="0.2">
      <c r="L603" s="54" t="s">
        <v>166</v>
      </c>
      <c r="M603" s="54" t="s">
        <v>166</v>
      </c>
      <c r="N603" s="54" t="s">
        <v>166</v>
      </c>
      <c r="O603" s="54" t="s">
        <v>166</v>
      </c>
      <c r="P603" s="54" t="s">
        <v>166</v>
      </c>
      <c r="Q603" s="54" t="s">
        <v>166</v>
      </c>
      <c r="R603" s="54" t="s">
        <v>166</v>
      </c>
    </row>
    <row r="604" spans="12:18" x14ac:dyDescent="0.2">
      <c r="L604" s="54" t="s">
        <v>166</v>
      </c>
      <c r="M604" s="54" t="s">
        <v>166</v>
      </c>
      <c r="N604" s="54" t="s">
        <v>166</v>
      </c>
      <c r="O604" s="54" t="s">
        <v>166</v>
      </c>
      <c r="P604" s="54" t="s">
        <v>166</v>
      </c>
      <c r="Q604" s="54" t="s">
        <v>166</v>
      </c>
      <c r="R604" s="54" t="s">
        <v>166</v>
      </c>
    </row>
    <row r="605" spans="12:18" x14ac:dyDescent="0.2">
      <c r="L605" s="54" t="s">
        <v>166</v>
      </c>
      <c r="M605" s="54" t="s">
        <v>166</v>
      </c>
      <c r="N605" s="54" t="s">
        <v>166</v>
      </c>
      <c r="O605" s="54" t="s">
        <v>166</v>
      </c>
      <c r="P605" s="54" t="s">
        <v>166</v>
      </c>
      <c r="Q605" s="54" t="s">
        <v>166</v>
      </c>
      <c r="R605" s="54" t="s">
        <v>166</v>
      </c>
    </row>
    <row r="606" spans="12:18" x14ac:dyDescent="0.2">
      <c r="L606" s="54" t="s">
        <v>166</v>
      </c>
      <c r="M606" s="54" t="s">
        <v>166</v>
      </c>
      <c r="N606" s="54" t="s">
        <v>166</v>
      </c>
      <c r="O606" s="54" t="s">
        <v>166</v>
      </c>
      <c r="P606" s="54" t="s">
        <v>166</v>
      </c>
      <c r="Q606" s="54" t="s">
        <v>166</v>
      </c>
      <c r="R606" s="54" t="s">
        <v>166</v>
      </c>
    </row>
    <row r="607" spans="12:18" x14ac:dyDescent="0.2">
      <c r="L607" s="54" t="s">
        <v>166</v>
      </c>
      <c r="M607" s="54" t="s">
        <v>166</v>
      </c>
      <c r="N607" s="54" t="s">
        <v>166</v>
      </c>
      <c r="O607" s="54" t="s">
        <v>166</v>
      </c>
      <c r="P607" s="54" t="s">
        <v>166</v>
      </c>
      <c r="Q607" s="54" t="s">
        <v>166</v>
      </c>
      <c r="R607" s="54" t="s">
        <v>166</v>
      </c>
    </row>
    <row r="608" spans="12:18" x14ac:dyDescent="0.2">
      <c r="L608" s="54" t="s">
        <v>166</v>
      </c>
      <c r="M608" s="54" t="s">
        <v>166</v>
      </c>
      <c r="N608" s="54" t="s">
        <v>166</v>
      </c>
      <c r="O608" s="54" t="s">
        <v>166</v>
      </c>
      <c r="P608" s="54" t="s">
        <v>166</v>
      </c>
      <c r="Q608" s="54" t="s">
        <v>166</v>
      </c>
      <c r="R608" s="54" t="s">
        <v>166</v>
      </c>
    </row>
    <row r="609" spans="12:18" x14ac:dyDescent="0.2">
      <c r="L609" s="54" t="s">
        <v>166</v>
      </c>
      <c r="M609" s="54" t="s">
        <v>166</v>
      </c>
      <c r="N609" s="54" t="s">
        <v>166</v>
      </c>
      <c r="O609" s="54" t="s">
        <v>166</v>
      </c>
      <c r="P609" s="54" t="s">
        <v>166</v>
      </c>
      <c r="Q609" s="54" t="s">
        <v>166</v>
      </c>
      <c r="R609" s="54" t="s">
        <v>166</v>
      </c>
    </row>
    <row r="610" spans="12:18" x14ac:dyDescent="0.2">
      <c r="L610" s="54" t="s">
        <v>166</v>
      </c>
      <c r="M610" s="54" t="s">
        <v>166</v>
      </c>
      <c r="N610" s="54" t="s">
        <v>166</v>
      </c>
      <c r="O610" s="54" t="s">
        <v>166</v>
      </c>
      <c r="P610" s="54" t="s">
        <v>166</v>
      </c>
      <c r="Q610" s="54" t="s">
        <v>166</v>
      </c>
      <c r="R610" s="54" t="s">
        <v>166</v>
      </c>
    </row>
    <row r="611" spans="12:18" x14ac:dyDescent="0.2">
      <c r="L611" s="54" t="s">
        <v>166</v>
      </c>
      <c r="M611" s="54" t="s">
        <v>166</v>
      </c>
      <c r="N611" s="54" t="s">
        <v>166</v>
      </c>
      <c r="O611" s="54" t="s">
        <v>166</v>
      </c>
      <c r="P611" s="54" t="s">
        <v>166</v>
      </c>
      <c r="Q611" s="54" t="s">
        <v>166</v>
      </c>
      <c r="R611" s="54" t="s">
        <v>166</v>
      </c>
    </row>
    <row r="612" spans="12:18" x14ac:dyDescent="0.2">
      <c r="L612" s="54" t="s">
        <v>166</v>
      </c>
      <c r="M612" s="54" t="s">
        <v>166</v>
      </c>
      <c r="N612" s="54" t="s">
        <v>166</v>
      </c>
      <c r="O612" s="54" t="s">
        <v>166</v>
      </c>
      <c r="P612" s="54" t="s">
        <v>166</v>
      </c>
      <c r="Q612" s="54" t="s">
        <v>166</v>
      </c>
      <c r="R612" s="54" t="s">
        <v>166</v>
      </c>
    </row>
    <row r="613" spans="12:18" x14ac:dyDescent="0.2">
      <c r="L613" s="54" t="s">
        <v>166</v>
      </c>
      <c r="M613" s="54" t="s">
        <v>166</v>
      </c>
      <c r="N613" s="54" t="s">
        <v>166</v>
      </c>
      <c r="O613" s="54" t="s">
        <v>166</v>
      </c>
      <c r="P613" s="54" t="s">
        <v>166</v>
      </c>
      <c r="Q613" s="54" t="s">
        <v>166</v>
      </c>
      <c r="R613" s="54" t="s">
        <v>166</v>
      </c>
    </row>
    <row r="614" spans="12:18" x14ac:dyDescent="0.2">
      <c r="L614" s="54" t="s">
        <v>166</v>
      </c>
      <c r="M614" s="54" t="s">
        <v>166</v>
      </c>
      <c r="N614" s="54" t="s">
        <v>166</v>
      </c>
      <c r="O614" s="54" t="s">
        <v>166</v>
      </c>
      <c r="P614" s="54" t="s">
        <v>166</v>
      </c>
      <c r="Q614" s="54" t="s">
        <v>166</v>
      </c>
      <c r="R614" s="54" t="s">
        <v>166</v>
      </c>
    </row>
    <row r="615" spans="12:18" x14ac:dyDescent="0.2">
      <c r="L615" s="54" t="s">
        <v>166</v>
      </c>
      <c r="M615" s="54" t="s">
        <v>166</v>
      </c>
      <c r="N615" s="54" t="s">
        <v>166</v>
      </c>
      <c r="O615" s="54" t="s">
        <v>166</v>
      </c>
      <c r="P615" s="54" t="s">
        <v>166</v>
      </c>
      <c r="Q615" s="54" t="s">
        <v>166</v>
      </c>
      <c r="R615" s="54" t="s">
        <v>166</v>
      </c>
    </row>
    <row r="616" spans="12:18" x14ac:dyDescent="0.2">
      <c r="L616" s="54" t="s">
        <v>166</v>
      </c>
      <c r="M616" s="54" t="s">
        <v>166</v>
      </c>
      <c r="N616" s="54" t="s">
        <v>166</v>
      </c>
      <c r="O616" s="54" t="s">
        <v>166</v>
      </c>
      <c r="P616" s="54" t="s">
        <v>166</v>
      </c>
      <c r="Q616" s="54" t="s">
        <v>166</v>
      </c>
      <c r="R616" s="54" t="s">
        <v>166</v>
      </c>
    </row>
    <row r="617" spans="12:18" x14ac:dyDescent="0.2">
      <c r="L617" s="54" t="s">
        <v>166</v>
      </c>
      <c r="M617" s="54" t="s">
        <v>166</v>
      </c>
      <c r="N617" s="54" t="s">
        <v>166</v>
      </c>
      <c r="O617" s="54" t="s">
        <v>166</v>
      </c>
      <c r="P617" s="54" t="s">
        <v>166</v>
      </c>
      <c r="Q617" s="54" t="s">
        <v>166</v>
      </c>
      <c r="R617" s="54" t="s">
        <v>166</v>
      </c>
    </row>
    <row r="618" spans="12:18" x14ac:dyDescent="0.2">
      <c r="L618" s="54" t="s">
        <v>166</v>
      </c>
      <c r="M618" s="54" t="s">
        <v>166</v>
      </c>
      <c r="N618" s="54" t="s">
        <v>166</v>
      </c>
      <c r="O618" s="54" t="s">
        <v>166</v>
      </c>
      <c r="P618" s="54" t="s">
        <v>166</v>
      </c>
      <c r="Q618" s="54" t="s">
        <v>166</v>
      </c>
      <c r="R618" s="54" t="s">
        <v>166</v>
      </c>
    </row>
    <row r="619" spans="12:18" x14ac:dyDescent="0.2">
      <c r="L619" s="54" t="s">
        <v>166</v>
      </c>
      <c r="M619" s="54" t="s">
        <v>166</v>
      </c>
      <c r="N619" s="54" t="s">
        <v>166</v>
      </c>
      <c r="O619" s="54" t="s">
        <v>166</v>
      </c>
      <c r="P619" s="54" t="s">
        <v>166</v>
      </c>
      <c r="Q619" s="54" t="s">
        <v>166</v>
      </c>
      <c r="R619" s="54" t="s">
        <v>166</v>
      </c>
    </row>
    <row r="620" spans="12:18" x14ac:dyDescent="0.2">
      <c r="L620" s="54" t="s">
        <v>166</v>
      </c>
      <c r="M620" s="54" t="s">
        <v>166</v>
      </c>
      <c r="N620" s="54" t="s">
        <v>166</v>
      </c>
      <c r="O620" s="54" t="s">
        <v>166</v>
      </c>
      <c r="P620" s="54" t="s">
        <v>166</v>
      </c>
      <c r="Q620" s="54" t="s">
        <v>166</v>
      </c>
      <c r="R620" s="54" t="s">
        <v>166</v>
      </c>
    </row>
    <row r="621" spans="12:18" x14ac:dyDescent="0.2">
      <c r="L621" s="54" t="s">
        <v>166</v>
      </c>
      <c r="M621" s="54" t="s">
        <v>166</v>
      </c>
      <c r="N621" s="54" t="s">
        <v>166</v>
      </c>
      <c r="O621" s="54" t="s">
        <v>166</v>
      </c>
      <c r="P621" s="54" t="s">
        <v>166</v>
      </c>
      <c r="Q621" s="54" t="s">
        <v>166</v>
      </c>
      <c r="R621" s="54" t="s">
        <v>166</v>
      </c>
    </row>
    <row r="622" spans="12:18" x14ac:dyDescent="0.2">
      <c r="L622" s="54" t="s">
        <v>166</v>
      </c>
      <c r="M622" s="54" t="s">
        <v>166</v>
      </c>
      <c r="N622" s="54" t="s">
        <v>166</v>
      </c>
      <c r="O622" s="54" t="s">
        <v>166</v>
      </c>
      <c r="P622" s="54" t="s">
        <v>166</v>
      </c>
      <c r="Q622" s="54" t="s">
        <v>166</v>
      </c>
      <c r="R622" s="54" t="s">
        <v>166</v>
      </c>
    </row>
    <row r="623" spans="12:18" x14ac:dyDescent="0.2">
      <c r="L623" s="54" t="s">
        <v>166</v>
      </c>
      <c r="M623" s="54" t="s">
        <v>166</v>
      </c>
      <c r="N623" s="54" t="s">
        <v>166</v>
      </c>
      <c r="O623" s="54" t="s">
        <v>166</v>
      </c>
      <c r="P623" s="54" t="s">
        <v>166</v>
      </c>
      <c r="Q623" s="54" t="s">
        <v>166</v>
      </c>
      <c r="R623" s="54" t="s">
        <v>166</v>
      </c>
    </row>
    <row r="624" spans="12:18" x14ac:dyDescent="0.2">
      <c r="L624" s="54" t="s">
        <v>166</v>
      </c>
      <c r="M624" s="54" t="s">
        <v>166</v>
      </c>
      <c r="N624" s="54" t="s">
        <v>166</v>
      </c>
      <c r="O624" s="54" t="s">
        <v>166</v>
      </c>
      <c r="P624" s="54" t="s">
        <v>166</v>
      </c>
      <c r="Q624" s="54" t="s">
        <v>166</v>
      </c>
      <c r="R624" s="54" t="s">
        <v>166</v>
      </c>
    </row>
    <row r="625" spans="12:18" x14ac:dyDescent="0.2">
      <c r="L625" s="54" t="s">
        <v>166</v>
      </c>
      <c r="M625" s="54" t="s">
        <v>166</v>
      </c>
      <c r="N625" s="54" t="s">
        <v>166</v>
      </c>
      <c r="O625" s="54" t="s">
        <v>166</v>
      </c>
      <c r="P625" s="54" t="s">
        <v>166</v>
      </c>
      <c r="Q625" s="54" t="s">
        <v>166</v>
      </c>
      <c r="R625" s="54" t="s">
        <v>166</v>
      </c>
    </row>
    <row r="626" spans="12:18" x14ac:dyDescent="0.2">
      <c r="L626" s="54" t="s">
        <v>166</v>
      </c>
      <c r="M626" s="54" t="s">
        <v>166</v>
      </c>
      <c r="N626" s="54" t="s">
        <v>166</v>
      </c>
      <c r="O626" s="54" t="s">
        <v>166</v>
      </c>
      <c r="P626" s="54" t="s">
        <v>166</v>
      </c>
      <c r="Q626" s="54" t="s">
        <v>166</v>
      </c>
      <c r="R626" s="54" t="s">
        <v>166</v>
      </c>
    </row>
    <row r="627" spans="12:18" x14ac:dyDescent="0.2">
      <c r="L627" s="54" t="s">
        <v>166</v>
      </c>
      <c r="M627" s="54" t="s">
        <v>166</v>
      </c>
      <c r="N627" s="54" t="s">
        <v>166</v>
      </c>
      <c r="O627" s="54" t="s">
        <v>166</v>
      </c>
      <c r="P627" s="54" t="s">
        <v>166</v>
      </c>
      <c r="Q627" s="54" t="s">
        <v>166</v>
      </c>
      <c r="R627" s="54" t="s">
        <v>166</v>
      </c>
    </row>
    <row r="628" spans="12:18" x14ac:dyDescent="0.2">
      <c r="L628" s="54" t="s">
        <v>166</v>
      </c>
      <c r="M628" s="54" t="s">
        <v>166</v>
      </c>
      <c r="N628" s="54" t="s">
        <v>166</v>
      </c>
      <c r="O628" s="54" t="s">
        <v>166</v>
      </c>
      <c r="P628" s="54" t="s">
        <v>166</v>
      </c>
      <c r="Q628" s="54" t="s">
        <v>166</v>
      </c>
      <c r="R628" s="54" t="s">
        <v>166</v>
      </c>
    </row>
    <row r="629" spans="12:18" x14ac:dyDescent="0.2">
      <c r="L629" s="54" t="s">
        <v>166</v>
      </c>
      <c r="M629" s="54" t="s">
        <v>166</v>
      </c>
      <c r="N629" s="54" t="s">
        <v>166</v>
      </c>
      <c r="O629" s="54" t="s">
        <v>166</v>
      </c>
      <c r="P629" s="54" t="s">
        <v>166</v>
      </c>
      <c r="Q629" s="54" t="s">
        <v>166</v>
      </c>
      <c r="R629" s="54" t="s">
        <v>166</v>
      </c>
    </row>
    <row r="630" spans="12:18" x14ac:dyDescent="0.2">
      <c r="L630" s="54" t="s">
        <v>166</v>
      </c>
      <c r="M630" s="54" t="s">
        <v>166</v>
      </c>
      <c r="N630" s="54" t="s">
        <v>166</v>
      </c>
      <c r="O630" s="54" t="s">
        <v>166</v>
      </c>
      <c r="P630" s="54" t="s">
        <v>166</v>
      </c>
      <c r="Q630" s="54" t="s">
        <v>166</v>
      </c>
      <c r="R630" s="54" t="s">
        <v>166</v>
      </c>
    </row>
    <row r="631" spans="12:18" x14ac:dyDescent="0.2">
      <c r="L631" s="54" t="s">
        <v>166</v>
      </c>
      <c r="M631" s="54" t="s">
        <v>166</v>
      </c>
      <c r="N631" s="54" t="s">
        <v>166</v>
      </c>
      <c r="O631" s="54" t="s">
        <v>166</v>
      </c>
      <c r="P631" s="54" t="s">
        <v>166</v>
      </c>
      <c r="Q631" s="54" t="s">
        <v>166</v>
      </c>
      <c r="R631" s="54" t="s">
        <v>166</v>
      </c>
    </row>
    <row r="632" spans="12:18" x14ac:dyDescent="0.2">
      <c r="L632" s="54" t="s">
        <v>166</v>
      </c>
      <c r="M632" s="54" t="s">
        <v>166</v>
      </c>
      <c r="N632" s="54" t="s">
        <v>166</v>
      </c>
      <c r="O632" s="54" t="s">
        <v>166</v>
      </c>
      <c r="P632" s="54" t="s">
        <v>166</v>
      </c>
      <c r="Q632" s="54" t="s">
        <v>166</v>
      </c>
      <c r="R632" s="54" t="s">
        <v>166</v>
      </c>
    </row>
    <row r="633" spans="12:18" x14ac:dyDescent="0.2">
      <c r="L633" s="54" t="s">
        <v>166</v>
      </c>
      <c r="M633" s="54" t="s">
        <v>166</v>
      </c>
      <c r="N633" s="54" t="s">
        <v>166</v>
      </c>
      <c r="O633" s="54" t="s">
        <v>166</v>
      </c>
      <c r="P633" s="54" t="s">
        <v>166</v>
      </c>
      <c r="Q633" s="54" t="s">
        <v>166</v>
      </c>
      <c r="R633" s="54" t="s">
        <v>166</v>
      </c>
    </row>
    <row r="634" spans="12:18" x14ac:dyDescent="0.2">
      <c r="L634" s="54" t="s">
        <v>166</v>
      </c>
      <c r="M634" s="54" t="s">
        <v>166</v>
      </c>
      <c r="N634" s="54" t="s">
        <v>166</v>
      </c>
      <c r="O634" s="54" t="s">
        <v>166</v>
      </c>
      <c r="P634" s="54" t="s">
        <v>166</v>
      </c>
      <c r="Q634" s="54" t="s">
        <v>166</v>
      </c>
      <c r="R634" s="54" t="s">
        <v>166</v>
      </c>
    </row>
    <row r="635" spans="12:18" x14ac:dyDescent="0.2">
      <c r="L635" s="54" t="s">
        <v>166</v>
      </c>
      <c r="M635" s="54" t="s">
        <v>166</v>
      </c>
      <c r="N635" s="54" t="s">
        <v>166</v>
      </c>
      <c r="O635" s="54" t="s">
        <v>166</v>
      </c>
      <c r="P635" s="54" t="s">
        <v>166</v>
      </c>
      <c r="Q635" s="54" t="s">
        <v>166</v>
      </c>
      <c r="R635" s="54" t="s">
        <v>166</v>
      </c>
    </row>
    <row r="636" spans="12:18" x14ac:dyDescent="0.2">
      <c r="L636" s="54" t="s">
        <v>166</v>
      </c>
      <c r="M636" s="54" t="s">
        <v>166</v>
      </c>
      <c r="N636" s="54" t="s">
        <v>166</v>
      </c>
      <c r="O636" s="54" t="s">
        <v>166</v>
      </c>
      <c r="P636" s="54" t="s">
        <v>166</v>
      </c>
      <c r="Q636" s="54" t="s">
        <v>166</v>
      </c>
      <c r="R636" s="54" t="s">
        <v>166</v>
      </c>
    </row>
    <row r="637" spans="12:18" x14ac:dyDescent="0.2">
      <c r="L637" s="54" t="s">
        <v>166</v>
      </c>
      <c r="M637" s="54" t="s">
        <v>166</v>
      </c>
      <c r="N637" s="54" t="s">
        <v>166</v>
      </c>
      <c r="O637" s="54" t="s">
        <v>166</v>
      </c>
      <c r="P637" s="54" t="s">
        <v>166</v>
      </c>
      <c r="Q637" s="54" t="s">
        <v>166</v>
      </c>
      <c r="R637" s="54" t="s">
        <v>166</v>
      </c>
    </row>
    <row r="638" spans="12:18" x14ac:dyDescent="0.2">
      <c r="L638" s="54" t="s">
        <v>166</v>
      </c>
      <c r="M638" s="54" t="s">
        <v>166</v>
      </c>
      <c r="N638" s="54" t="s">
        <v>166</v>
      </c>
      <c r="O638" s="54" t="s">
        <v>166</v>
      </c>
      <c r="P638" s="54" t="s">
        <v>166</v>
      </c>
      <c r="Q638" s="54" t="s">
        <v>166</v>
      </c>
      <c r="R638" s="54" t="s">
        <v>166</v>
      </c>
    </row>
    <row r="639" spans="12:18" x14ac:dyDescent="0.2">
      <c r="L639" s="54" t="s">
        <v>166</v>
      </c>
      <c r="M639" s="54" t="s">
        <v>166</v>
      </c>
      <c r="N639" s="54" t="s">
        <v>166</v>
      </c>
      <c r="O639" s="54" t="s">
        <v>166</v>
      </c>
      <c r="P639" s="54" t="s">
        <v>166</v>
      </c>
      <c r="Q639" s="54" t="s">
        <v>166</v>
      </c>
      <c r="R639" s="54" t="s">
        <v>166</v>
      </c>
    </row>
    <row r="640" spans="12:18" x14ac:dyDescent="0.2">
      <c r="L640" s="54" t="s">
        <v>166</v>
      </c>
      <c r="M640" s="54" t="s">
        <v>166</v>
      </c>
      <c r="N640" s="54" t="s">
        <v>166</v>
      </c>
      <c r="O640" s="54" t="s">
        <v>166</v>
      </c>
      <c r="P640" s="54" t="s">
        <v>166</v>
      </c>
      <c r="Q640" s="54" t="s">
        <v>166</v>
      </c>
      <c r="R640" s="54" t="s">
        <v>166</v>
      </c>
    </row>
    <row r="641" spans="12:18" x14ac:dyDescent="0.2">
      <c r="L641" s="54" t="s">
        <v>166</v>
      </c>
      <c r="M641" s="54" t="s">
        <v>166</v>
      </c>
      <c r="N641" s="54" t="s">
        <v>166</v>
      </c>
      <c r="O641" s="54" t="s">
        <v>166</v>
      </c>
      <c r="P641" s="54" t="s">
        <v>166</v>
      </c>
      <c r="Q641" s="54" t="s">
        <v>166</v>
      </c>
      <c r="R641" s="54" t="s">
        <v>166</v>
      </c>
    </row>
    <row r="642" spans="12:18" x14ac:dyDescent="0.2">
      <c r="L642" s="54" t="s">
        <v>166</v>
      </c>
      <c r="M642" s="54" t="s">
        <v>166</v>
      </c>
      <c r="N642" s="54" t="s">
        <v>166</v>
      </c>
      <c r="O642" s="54" t="s">
        <v>166</v>
      </c>
      <c r="P642" s="54" t="s">
        <v>166</v>
      </c>
      <c r="Q642" s="54" t="s">
        <v>166</v>
      </c>
      <c r="R642" s="54" t="s">
        <v>166</v>
      </c>
    </row>
    <row r="643" spans="12:18" x14ac:dyDescent="0.2">
      <c r="L643" s="54" t="s">
        <v>166</v>
      </c>
      <c r="M643" s="54" t="s">
        <v>166</v>
      </c>
      <c r="N643" s="54" t="s">
        <v>166</v>
      </c>
      <c r="O643" s="54" t="s">
        <v>166</v>
      </c>
      <c r="P643" s="54" t="s">
        <v>166</v>
      </c>
      <c r="Q643" s="54" t="s">
        <v>166</v>
      </c>
      <c r="R643" s="54" t="s">
        <v>166</v>
      </c>
    </row>
    <row r="644" spans="12:18" x14ac:dyDescent="0.2">
      <c r="L644" s="54" t="s">
        <v>166</v>
      </c>
      <c r="M644" s="54" t="s">
        <v>166</v>
      </c>
      <c r="N644" s="54" t="s">
        <v>166</v>
      </c>
      <c r="O644" s="54" t="s">
        <v>166</v>
      </c>
      <c r="P644" s="54" t="s">
        <v>166</v>
      </c>
      <c r="Q644" s="54" t="s">
        <v>166</v>
      </c>
      <c r="R644" s="54" t="s">
        <v>166</v>
      </c>
    </row>
    <row r="645" spans="12:18" x14ac:dyDescent="0.2">
      <c r="L645" s="54" t="s">
        <v>166</v>
      </c>
      <c r="M645" s="54" t="s">
        <v>166</v>
      </c>
      <c r="N645" s="54" t="s">
        <v>166</v>
      </c>
      <c r="O645" s="54" t="s">
        <v>166</v>
      </c>
      <c r="P645" s="54" t="s">
        <v>166</v>
      </c>
      <c r="Q645" s="54" t="s">
        <v>166</v>
      </c>
      <c r="R645" s="54" t="s">
        <v>166</v>
      </c>
    </row>
    <row r="646" spans="12:18" x14ac:dyDescent="0.2">
      <c r="L646" s="54" t="s">
        <v>166</v>
      </c>
      <c r="M646" s="54" t="s">
        <v>166</v>
      </c>
      <c r="N646" s="54" t="s">
        <v>166</v>
      </c>
      <c r="O646" s="54" t="s">
        <v>166</v>
      </c>
      <c r="P646" s="54" t="s">
        <v>166</v>
      </c>
      <c r="Q646" s="54" t="s">
        <v>166</v>
      </c>
      <c r="R646" s="54" t="s">
        <v>166</v>
      </c>
    </row>
    <row r="647" spans="12:18" x14ac:dyDescent="0.2">
      <c r="L647" s="54" t="s">
        <v>166</v>
      </c>
      <c r="M647" s="54" t="s">
        <v>166</v>
      </c>
      <c r="N647" s="54" t="s">
        <v>166</v>
      </c>
      <c r="O647" s="54" t="s">
        <v>166</v>
      </c>
      <c r="P647" s="54" t="s">
        <v>166</v>
      </c>
      <c r="Q647" s="54" t="s">
        <v>166</v>
      </c>
      <c r="R647" s="54" t="s">
        <v>166</v>
      </c>
    </row>
    <row r="648" spans="12:18" x14ac:dyDescent="0.2">
      <c r="L648" s="54" t="s">
        <v>166</v>
      </c>
      <c r="M648" s="54" t="s">
        <v>166</v>
      </c>
      <c r="N648" s="54" t="s">
        <v>166</v>
      </c>
      <c r="O648" s="54" t="s">
        <v>166</v>
      </c>
      <c r="P648" s="54" t="s">
        <v>166</v>
      </c>
      <c r="Q648" s="54" t="s">
        <v>166</v>
      </c>
      <c r="R648" s="54" t="s">
        <v>166</v>
      </c>
    </row>
    <row r="649" spans="12:18" x14ac:dyDescent="0.2">
      <c r="L649" s="54" t="s">
        <v>166</v>
      </c>
      <c r="M649" s="54" t="s">
        <v>166</v>
      </c>
      <c r="N649" s="54" t="s">
        <v>166</v>
      </c>
      <c r="O649" s="54" t="s">
        <v>166</v>
      </c>
      <c r="P649" s="54" t="s">
        <v>166</v>
      </c>
      <c r="Q649" s="54" t="s">
        <v>166</v>
      </c>
      <c r="R649" s="54" t="s">
        <v>166</v>
      </c>
    </row>
    <row r="650" spans="12:18" x14ac:dyDescent="0.2">
      <c r="L650" s="54" t="s">
        <v>166</v>
      </c>
      <c r="M650" s="54" t="s">
        <v>166</v>
      </c>
      <c r="N650" s="54" t="s">
        <v>166</v>
      </c>
      <c r="O650" s="54" t="s">
        <v>166</v>
      </c>
      <c r="P650" s="54" t="s">
        <v>166</v>
      </c>
      <c r="Q650" s="54" t="s">
        <v>166</v>
      </c>
      <c r="R650" s="54" t="s">
        <v>166</v>
      </c>
    </row>
    <row r="651" spans="12:18" x14ac:dyDescent="0.2">
      <c r="L651" s="54" t="s">
        <v>166</v>
      </c>
      <c r="M651" s="54" t="s">
        <v>166</v>
      </c>
      <c r="N651" s="54" t="s">
        <v>166</v>
      </c>
      <c r="O651" s="54" t="s">
        <v>166</v>
      </c>
      <c r="P651" s="54" t="s">
        <v>166</v>
      </c>
      <c r="Q651" s="54" t="s">
        <v>166</v>
      </c>
      <c r="R651" s="54" t="s">
        <v>166</v>
      </c>
    </row>
    <row r="652" spans="12:18" x14ac:dyDescent="0.2">
      <c r="L652" s="54" t="s">
        <v>166</v>
      </c>
      <c r="M652" s="54" t="s">
        <v>166</v>
      </c>
      <c r="N652" s="54" t="s">
        <v>166</v>
      </c>
      <c r="O652" s="54" t="s">
        <v>166</v>
      </c>
      <c r="P652" s="54" t="s">
        <v>166</v>
      </c>
      <c r="Q652" s="54" t="s">
        <v>166</v>
      </c>
      <c r="R652" s="54" t="s">
        <v>166</v>
      </c>
    </row>
    <row r="653" spans="12:18" x14ac:dyDescent="0.2">
      <c r="L653" s="54" t="s">
        <v>166</v>
      </c>
      <c r="M653" s="54" t="s">
        <v>166</v>
      </c>
      <c r="N653" s="54" t="s">
        <v>166</v>
      </c>
      <c r="O653" s="54" t="s">
        <v>166</v>
      </c>
      <c r="P653" s="54" t="s">
        <v>166</v>
      </c>
      <c r="Q653" s="54" t="s">
        <v>166</v>
      </c>
      <c r="R653" s="54" t="s">
        <v>166</v>
      </c>
    </row>
    <row r="654" spans="12:18" x14ac:dyDescent="0.2">
      <c r="L654" s="54" t="s">
        <v>166</v>
      </c>
      <c r="M654" s="54" t="s">
        <v>166</v>
      </c>
      <c r="N654" s="54" t="s">
        <v>166</v>
      </c>
      <c r="O654" s="54" t="s">
        <v>166</v>
      </c>
      <c r="P654" s="54" t="s">
        <v>166</v>
      </c>
      <c r="Q654" s="54" t="s">
        <v>166</v>
      </c>
      <c r="R654" s="54" t="s">
        <v>166</v>
      </c>
    </row>
    <row r="655" spans="12:18" x14ac:dyDescent="0.2">
      <c r="L655" s="54" t="s">
        <v>166</v>
      </c>
      <c r="M655" s="54" t="s">
        <v>166</v>
      </c>
      <c r="N655" s="54" t="s">
        <v>166</v>
      </c>
      <c r="O655" s="54" t="s">
        <v>166</v>
      </c>
      <c r="P655" s="54" t="s">
        <v>166</v>
      </c>
      <c r="Q655" s="54" t="s">
        <v>166</v>
      </c>
      <c r="R655" s="54" t="s">
        <v>166</v>
      </c>
    </row>
    <row r="656" spans="12:18" x14ac:dyDescent="0.2">
      <c r="L656" s="54" t="s">
        <v>166</v>
      </c>
      <c r="M656" s="54" t="s">
        <v>166</v>
      </c>
      <c r="N656" s="54" t="s">
        <v>166</v>
      </c>
      <c r="O656" s="54" t="s">
        <v>166</v>
      </c>
      <c r="P656" s="54" t="s">
        <v>166</v>
      </c>
      <c r="Q656" s="54" t="s">
        <v>166</v>
      </c>
      <c r="R656" s="54" t="s">
        <v>166</v>
      </c>
    </row>
    <row r="657" spans="12:18" x14ac:dyDescent="0.2">
      <c r="L657" s="54" t="s">
        <v>166</v>
      </c>
      <c r="M657" s="54" t="s">
        <v>166</v>
      </c>
      <c r="N657" s="54" t="s">
        <v>166</v>
      </c>
      <c r="O657" s="54" t="s">
        <v>166</v>
      </c>
      <c r="P657" s="54" t="s">
        <v>166</v>
      </c>
      <c r="Q657" s="54" t="s">
        <v>166</v>
      </c>
      <c r="R657" s="54" t="s">
        <v>166</v>
      </c>
    </row>
    <row r="658" spans="12:18" x14ac:dyDescent="0.2">
      <c r="L658" s="54" t="s">
        <v>166</v>
      </c>
      <c r="M658" s="54" t="s">
        <v>166</v>
      </c>
      <c r="N658" s="54" t="s">
        <v>166</v>
      </c>
      <c r="O658" s="54" t="s">
        <v>166</v>
      </c>
      <c r="P658" s="54" t="s">
        <v>166</v>
      </c>
      <c r="Q658" s="54" t="s">
        <v>166</v>
      </c>
      <c r="R658" s="54" t="s">
        <v>166</v>
      </c>
    </row>
    <row r="659" spans="12:18" x14ac:dyDescent="0.2">
      <c r="L659" s="54" t="s">
        <v>166</v>
      </c>
      <c r="M659" s="54" t="s">
        <v>166</v>
      </c>
      <c r="N659" s="54" t="s">
        <v>166</v>
      </c>
      <c r="O659" s="54" t="s">
        <v>166</v>
      </c>
      <c r="P659" s="54" t="s">
        <v>166</v>
      </c>
      <c r="Q659" s="54" t="s">
        <v>166</v>
      </c>
      <c r="R659" s="54" t="s">
        <v>166</v>
      </c>
    </row>
    <row r="660" spans="12:18" x14ac:dyDescent="0.2">
      <c r="L660" s="54" t="s">
        <v>166</v>
      </c>
      <c r="M660" s="54" t="s">
        <v>166</v>
      </c>
      <c r="N660" s="54" t="s">
        <v>166</v>
      </c>
      <c r="O660" s="54" t="s">
        <v>166</v>
      </c>
      <c r="P660" s="54" t="s">
        <v>166</v>
      </c>
      <c r="Q660" s="54" t="s">
        <v>166</v>
      </c>
      <c r="R660" s="54" t="s">
        <v>166</v>
      </c>
    </row>
    <row r="661" spans="12:18" x14ac:dyDescent="0.2">
      <c r="L661" s="54" t="s">
        <v>166</v>
      </c>
      <c r="M661" s="54" t="s">
        <v>166</v>
      </c>
      <c r="N661" s="54" t="s">
        <v>166</v>
      </c>
      <c r="O661" s="54" t="s">
        <v>166</v>
      </c>
      <c r="P661" s="54" t="s">
        <v>166</v>
      </c>
      <c r="Q661" s="54" t="s">
        <v>166</v>
      </c>
      <c r="R661" s="54" t="s">
        <v>166</v>
      </c>
    </row>
    <row r="662" spans="12:18" x14ac:dyDescent="0.2">
      <c r="L662" s="54" t="s">
        <v>166</v>
      </c>
      <c r="M662" s="54" t="s">
        <v>166</v>
      </c>
      <c r="N662" s="54" t="s">
        <v>166</v>
      </c>
      <c r="O662" s="54" t="s">
        <v>166</v>
      </c>
      <c r="P662" s="54" t="s">
        <v>166</v>
      </c>
      <c r="Q662" s="54" t="s">
        <v>166</v>
      </c>
      <c r="R662" s="54" t="s">
        <v>166</v>
      </c>
    </row>
    <row r="663" spans="12:18" x14ac:dyDescent="0.2">
      <c r="L663" s="54" t="s">
        <v>166</v>
      </c>
      <c r="M663" s="54" t="s">
        <v>166</v>
      </c>
      <c r="N663" s="54" t="s">
        <v>166</v>
      </c>
      <c r="O663" s="54" t="s">
        <v>166</v>
      </c>
      <c r="P663" s="54" t="s">
        <v>166</v>
      </c>
      <c r="Q663" s="54" t="s">
        <v>166</v>
      </c>
      <c r="R663" s="54" t="s">
        <v>166</v>
      </c>
    </row>
    <row r="664" spans="12:18" x14ac:dyDescent="0.2">
      <c r="L664" s="54" t="s">
        <v>166</v>
      </c>
      <c r="M664" s="54" t="s">
        <v>166</v>
      </c>
      <c r="N664" s="54" t="s">
        <v>166</v>
      </c>
      <c r="O664" s="54" t="s">
        <v>166</v>
      </c>
      <c r="P664" s="54" t="s">
        <v>166</v>
      </c>
      <c r="Q664" s="54" t="s">
        <v>166</v>
      </c>
      <c r="R664" s="54" t="s">
        <v>166</v>
      </c>
    </row>
    <row r="665" spans="12:18" x14ac:dyDescent="0.2">
      <c r="L665" s="54" t="s">
        <v>166</v>
      </c>
      <c r="M665" s="54" t="s">
        <v>166</v>
      </c>
      <c r="N665" s="54" t="s">
        <v>166</v>
      </c>
      <c r="O665" s="54" t="s">
        <v>166</v>
      </c>
      <c r="P665" s="54" t="s">
        <v>166</v>
      </c>
      <c r="Q665" s="54" t="s">
        <v>166</v>
      </c>
      <c r="R665" s="54" t="s">
        <v>166</v>
      </c>
    </row>
    <row r="666" spans="12:18" x14ac:dyDescent="0.2">
      <c r="L666" s="54" t="s">
        <v>166</v>
      </c>
      <c r="M666" s="54" t="s">
        <v>166</v>
      </c>
      <c r="N666" s="54" t="s">
        <v>166</v>
      </c>
      <c r="O666" s="54" t="s">
        <v>166</v>
      </c>
      <c r="P666" s="54" t="s">
        <v>166</v>
      </c>
      <c r="Q666" s="54" t="s">
        <v>166</v>
      </c>
      <c r="R666" s="54" t="s">
        <v>166</v>
      </c>
    </row>
    <row r="667" spans="12:18" x14ac:dyDescent="0.2">
      <c r="L667" s="54" t="s">
        <v>166</v>
      </c>
      <c r="M667" s="54" t="s">
        <v>166</v>
      </c>
      <c r="N667" s="54" t="s">
        <v>166</v>
      </c>
      <c r="O667" s="54" t="s">
        <v>166</v>
      </c>
      <c r="P667" s="54" t="s">
        <v>166</v>
      </c>
      <c r="Q667" s="54" t="s">
        <v>166</v>
      </c>
      <c r="R667" s="54" t="s">
        <v>166</v>
      </c>
    </row>
    <row r="668" spans="12:18" x14ac:dyDescent="0.2">
      <c r="L668" s="54" t="s">
        <v>166</v>
      </c>
      <c r="M668" s="54" t="s">
        <v>166</v>
      </c>
      <c r="N668" s="54" t="s">
        <v>166</v>
      </c>
      <c r="O668" s="54" t="s">
        <v>166</v>
      </c>
      <c r="P668" s="54" t="s">
        <v>166</v>
      </c>
      <c r="Q668" s="54" t="s">
        <v>166</v>
      </c>
      <c r="R668" s="54" t="s">
        <v>166</v>
      </c>
    </row>
    <row r="669" spans="12:18" x14ac:dyDescent="0.2">
      <c r="L669" s="54" t="s">
        <v>166</v>
      </c>
      <c r="M669" s="54" t="s">
        <v>166</v>
      </c>
      <c r="N669" s="54" t="s">
        <v>166</v>
      </c>
      <c r="O669" s="54" t="s">
        <v>166</v>
      </c>
      <c r="P669" s="54" t="s">
        <v>166</v>
      </c>
      <c r="Q669" s="54" t="s">
        <v>166</v>
      </c>
      <c r="R669" s="54" t="s">
        <v>166</v>
      </c>
    </row>
    <row r="670" spans="12:18" x14ac:dyDescent="0.2">
      <c r="L670" s="54" t="s">
        <v>166</v>
      </c>
      <c r="M670" s="54" t="s">
        <v>166</v>
      </c>
      <c r="N670" s="54" t="s">
        <v>166</v>
      </c>
      <c r="O670" s="54" t="s">
        <v>166</v>
      </c>
      <c r="P670" s="54" t="s">
        <v>166</v>
      </c>
      <c r="Q670" s="54" t="s">
        <v>166</v>
      </c>
      <c r="R670" s="54" t="s">
        <v>166</v>
      </c>
    </row>
    <row r="671" spans="12:18" x14ac:dyDescent="0.2">
      <c r="L671" s="54" t="s">
        <v>166</v>
      </c>
      <c r="M671" s="54" t="s">
        <v>166</v>
      </c>
      <c r="N671" s="54" t="s">
        <v>166</v>
      </c>
      <c r="O671" s="54" t="s">
        <v>166</v>
      </c>
      <c r="P671" s="54" t="s">
        <v>166</v>
      </c>
      <c r="Q671" s="54" t="s">
        <v>166</v>
      </c>
      <c r="R671" s="54" t="s">
        <v>166</v>
      </c>
    </row>
    <row r="672" spans="12:18" x14ac:dyDescent="0.2">
      <c r="L672" s="54" t="s">
        <v>166</v>
      </c>
      <c r="M672" s="54" t="s">
        <v>166</v>
      </c>
      <c r="N672" s="54" t="s">
        <v>166</v>
      </c>
      <c r="O672" s="54" t="s">
        <v>166</v>
      </c>
      <c r="P672" s="54" t="s">
        <v>166</v>
      </c>
      <c r="Q672" s="54" t="s">
        <v>166</v>
      </c>
      <c r="R672" s="54" t="s">
        <v>166</v>
      </c>
    </row>
    <row r="673" spans="12:18" x14ac:dyDescent="0.2">
      <c r="L673" s="54" t="s">
        <v>166</v>
      </c>
      <c r="M673" s="54" t="s">
        <v>166</v>
      </c>
      <c r="N673" s="54" t="s">
        <v>166</v>
      </c>
      <c r="O673" s="54" t="s">
        <v>166</v>
      </c>
      <c r="P673" s="54" t="s">
        <v>166</v>
      </c>
      <c r="Q673" s="54" t="s">
        <v>166</v>
      </c>
      <c r="R673" s="54" t="s">
        <v>166</v>
      </c>
    </row>
    <row r="674" spans="12:18" x14ac:dyDescent="0.2">
      <c r="L674" s="54" t="s">
        <v>166</v>
      </c>
      <c r="M674" s="54" t="s">
        <v>166</v>
      </c>
      <c r="N674" s="54" t="s">
        <v>166</v>
      </c>
      <c r="O674" s="54" t="s">
        <v>166</v>
      </c>
      <c r="P674" s="54" t="s">
        <v>166</v>
      </c>
      <c r="Q674" s="54" t="s">
        <v>166</v>
      </c>
      <c r="R674" s="54" t="s">
        <v>166</v>
      </c>
    </row>
    <row r="675" spans="12:18" x14ac:dyDescent="0.2">
      <c r="L675" s="54" t="s">
        <v>166</v>
      </c>
      <c r="M675" s="54" t="s">
        <v>166</v>
      </c>
      <c r="N675" s="54" t="s">
        <v>166</v>
      </c>
      <c r="O675" s="54" t="s">
        <v>166</v>
      </c>
      <c r="P675" s="54" t="s">
        <v>166</v>
      </c>
      <c r="Q675" s="54" t="s">
        <v>166</v>
      </c>
      <c r="R675" s="54" t="s">
        <v>166</v>
      </c>
    </row>
    <row r="676" spans="12:18" x14ac:dyDescent="0.2">
      <c r="L676" s="54" t="s">
        <v>166</v>
      </c>
      <c r="M676" s="54" t="s">
        <v>166</v>
      </c>
      <c r="N676" s="54" t="s">
        <v>166</v>
      </c>
      <c r="O676" s="54" t="s">
        <v>166</v>
      </c>
      <c r="P676" s="54" t="s">
        <v>166</v>
      </c>
      <c r="Q676" s="54" t="s">
        <v>166</v>
      </c>
      <c r="R676" s="54" t="s">
        <v>166</v>
      </c>
    </row>
    <row r="677" spans="12:18" x14ac:dyDescent="0.2">
      <c r="L677" s="54" t="s">
        <v>166</v>
      </c>
      <c r="M677" s="54" t="s">
        <v>166</v>
      </c>
      <c r="N677" s="54" t="s">
        <v>166</v>
      </c>
      <c r="O677" s="54" t="s">
        <v>166</v>
      </c>
      <c r="P677" s="54" t="s">
        <v>166</v>
      </c>
      <c r="Q677" s="54" t="s">
        <v>166</v>
      </c>
      <c r="R677" s="54" t="s">
        <v>166</v>
      </c>
    </row>
    <row r="678" spans="12:18" x14ac:dyDescent="0.2">
      <c r="L678" s="54" t="s">
        <v>166</v>
      </c>
      <c r="M678" s="54" t="s">
        <v>166</v>
      </c>
      <c r="N678" s="54" t="s">
        <v>166</v>
      </c>
      <c r="O678" s="54" t="s">
        <v>166</v>
      </c>
      <c r="P678" s="54" t="s">
        <v>166</v>
      </c>
      <c r="Q678" s="54" t="s">
        <v>166</v>
      </c>
      <c r="R678" s="54" t="s">
        <v>166</v>
      </c>
    </row>
    <row r="679" spans="12:18" x14ac:dyDescent="0.2">
      <c r="L679" s="54" t="s">
        <v>166</v>
      </c>
      <c r="M679" s="54" t="s">
        <v>166</v>
      </c>
      <c r="N679" s="54" t="s">
        <v>166</v>
      </c>
      <c r="O679" s="54" t="s">
        <v>166</v>
      </c>
      <c r="P679" s="54" t="s">
        <v>166</v>
      </c>
      <c r="Q679" s="54" t="s">
        <v>166</v>
      </c>
      <c r="R679" s="54" t="s">
        <v>166</v>
      </c>
    </row>
    <row r="680" spans="12:18" x14ac:dyDescent="0.2">
      <c r="L680" s="54" t="s">
        <v>166</v>
      </c>
      <c r="M680" s="54" t="s">
        <v>166</v>
      </c>
      <c r="N680" s="54" t="s">
        <v>166</v>
      </c>
      <c r="O680" s="54" t="s">
        <v>166</v>
      </c>
      <c r="P680" s="54" t="s">
        <v>166</v>
      </c>
      <c r="Q680" s="54" t="s">
        <v>166</v>
      </c>
      <c r="R680" s="54" t="s">
        <v>166</v>
      </c>
    </row>
    <row r="681" spans="12:18" x14ac:dyDescent="0.2">
      <c r="L681" s="54" t="s">
        <v>166</v>
      </c>
      <c r="M681" s="54" t="s">
        <v>166</v>
      </c>
      <c r="N681" s="54" t="s">
        <v>166</v>
      </c>
      <c r="O681" s="54" t="s">
        <v>166</v>
      </c>
      <c r="P681" s="54" t="s">
        <v>166</v>
      </c>
      <c r="Q681" s="54" t="s">
        <v>166</v>
      </c>
      <c r="R681" s="54" t="s">
        <v>166</v>
      </c>
    </row>
    <row r="682" spans="12:18" x14ac:dyDescent="0.2">
      <c r="L682" s="54" t="s">
        <v>166</v>
      </c>
      <c r="M682" s="54" t="s">
        <v>166</v>
      </c>
      <c r="N682" s="54" t="s">
        <v>166</v>
      </c>
      <c r="O682" s="54" t="s">
        <v>166</v>
      </c>
      <c r="P682" s="54" t="s">
        <v>166</v>
      </c>
      <c r="Q682" s="54" t="s">
        <v>166</v>
      </c>
      <c r="R682" s="54" t="s">
        <v>166</v>
      </c>
    </row>
    <row r="683" spans="12:18" x14ac:dyDescent="0.2">
      <c r="L683" s="54" t="s">
        <v>166</v>
      </c>
      <c r="M683" s="54" t="s">
        <v>166</v>
      </c>
      <c r="N683" s="54" t="s">
        <v>166</v>
      </c>
      <c r="O683" s="54" t="s">
        <v>166</v>
      </c>
      <c r="P683" s="54" t="s">
        <v>166</v>
      </c>
      <c r="Q683" s="54" t="s">
        <v>166</v>
      </c>
      <c r="R683" s="54" t="s">
        <v>166</v>
      </c>
    </row>
    <row r="684" spans="12:18" x14ac:dyDescent="0.2">
      <c r="L684" s="54" t="s">
        <v>166</v>
      </c>
      <c r="M684" s="54" t="s">
        <v>166</v>
      </c>
      <c r="N684" s="54" t="s">
        <v>166</v>
      </c>
      <c r="O684" s="54" t="s">
        <v>166</v>
      </c>
      <c r="P684" s="54" t="s">
        <v>166</v>
      </c>
      <c r="Q684" s="54" t="s">
        <v>166</v>
      </c>
      <c r="R684" s="54" t="s">
        <v>166</v>
      </c>
    </row>
    <row r="685" spans="12:18" x14ac:dyDescent="0.2">
      <c r="L685" s="54" t="s">
        <v>166</v>
      </c>
      <c r="M685" s="54" t="s">
        <v>166</v>
      </c>
      <c r="N685" s="54" t="s">
        <v>166</v>
      </c>
      <c r="O685" s="54" t="s">
        <v>166</v>
      </c>
      <c r="P685" s="54" t="s">
        <v>166</v>
      </c>
      <c r="Q685" s="54" t="s">
        <v>166</v>
      </c>
      <c r="R685" s="54" t="s">
        <v>166</v>
      </c>
    </row>
    <row r="686" spans="12:18" x14ac:dyDescent="0.2">
      <c r="L686" s="54" t="s">
        <v>166</v>
      </c>
      <c r="M686" s="54" t="s">
        <v>166</v>
      </c>
      <c r="N686" s="54" t="s">
        <v>166</v>
      </c>
      <c r="O686" s="54" t="s">
        <v>166</v>
      </c>
      <c r="P686" s="54" t="s">
        <v>166</v>
      </c>
      <c r="Q686" s="54" t="s">
        <v>166</v>
      </c>
      <c r="R686" s="54" t="s">
        <v>166</v>
      </c>
    </row>
    <row r="687" spans="12:18" x14ac:dyDescent="0.2">
      <c r="L687" s="54" t="s">
        <v>166</v>
      </c>
      <c r="M687" s="54" t="s">
        <v>166</v>
      </c>
      <c r="N687" s="54" t="s">
        <v>166</v>
      </c>
      <c r="O687" s="54" t="s">
        <v>166</v>
      </c>
      <c r="P687" s="54" t="s">
        <v>166</v>
      </c>
      <c r="Q687" s="54" t="s">
        <v>166</v>
      </c>
      <c r="R687" s="54" t="s">
        <v>166</v>
      </c>
    </row>
    <row r="688" spans="12:18" x14ac:dyDescent="0.2">
      <c r="L688" s="54" t="s">
        <v>166</v>
      </c>
      <c r="M688" s="54" t="s">
        <v>166</v>
      </c>
      <c r="N688" s="54" t="s">
        <v>166</v>
      </c>
      <c r="O688" s="54" t="s">
        <v>166</v>
      </c>
      <c r="P688" s="54" t="s">
        <v>166</v>
      </c>
      <c r="Q688" s="54" t="s">
        <v>166</v>
      </c>
      <c r="R688" s="54" t="s">
        <v>166</v>
      </c>
    </row>
    <row r="689" spans="12:18" x14ac:dyDescent="0.2">
      <c r="L689" s="54" t="s">
        <v>166</v>
      </c>
      <c r="M689" s="54" t="s">
        <v>166</v>
      </c>
      <c r="N689" s="54" t="s">
        <v>166</v>
      </c>
      <c r="O689" s="54" t="s">
        <v>166</v>
      </c>
      <c r="P689" s="54" t="s">
        <v>166</v>
      </c>
      <c r="Q689" s="54" t="s">
        <v>166</v>
      </c>
      <c r="R689" s="54" t="s">
        <v>166</v>
      </c>
    </row>
    <row r="690" spans="12:18" x14ac:dyDescent="0.2">
      <c r="L690" s="54" t="s">
        <v>166</v>
      </c>
      <c r="M690" s="54" t="s">
        <v>166</v>
      </c>
      <c r="N690" s="54" t="s">
        <v>166</v>
      </c>
      <c r="O690" s="54" t="s">
        <v>166</v>
      </c>
      <c r="P690" s="54" t="s">
        <v>166</v>
      </c>
      <c r="Q690" s="54" t="s">
        <v>166</v>
      </c>
      <c r="R690" s="54" t="s">
        <v>166</v>
      </c>
    </row>
    <row r="691" spans="12:18" x14ac:dyDescent="0.2">
      <c r="L691" s="54" t="s">
        <v>166</v>
      </c>
      <c r="M691" s="54" t="s">
        <v>166</v>
      </c>
      <c r="N691" s="54" t="s">
        <v>166</v>
      </c>
      <c r="O691" s="54" t="s">
        <v>166</v>
      </c>
      <c r="P691" s="54" t="s">
        <v>166</v>
      </c>
      <c r="Q691" s="54" t="s">
        <v>166</v>
      </c>
      <c r="R691" s="54" t="s">
        <v>166</v>
      </c>
    </row>
    <row r="692" spans="12:18" x14ac:dyDescent="0.2">
      <c r="L692" s="54" t="s">
        <v>166</v>
      </c>
      <c r="M692" s="54" t="s">
        <v>166</v>
      </c>
      <c r="N692" s="54" t="s">
        <v>166</v>
      </c>
      <c r="O692" s="54" t="s">
        <v>166</v>
      </c>
      <c r="P692" s="54" t="s">
        <v>166</v>
      </c>
      <c r="Q692" s="54" t="s">
        <v>166</v>
      </c>
      <c r="R692" s="54" t="s">
        <v>166</v>
      </c>
    </row>
    <row r="693" spans="12:18" x14ac:dyDescent="0.2">
      <c r="L693" s="54" t="s">
        <v>166</v>
      </c>
      <c r="M693" s="54" t="s">
        <v>166</v>
      </c>
      <c r="N693" s="54" t="s">
        <v>166</v>
      </c>
      <c r="O693" s="54" t="s">
        <v>166</v>
      </c>
      <c r="P693" s="54" t="s">
        <v>166</v>
      </c>
      <c r="Q693" s="54" t="s">
        <v>166</v>
      </c>
      <c r="R693" s="54" t="s">
        <v>166</v>
      </c>
    </row>
    <row r="694" spans="12:18" x14ac:dyDescent="0.2">
      <c r="L694" s="54" t="s">
        <v>166</v>
      </c>
      <c r="M694" s="54" t="s">
        <v>166</v>
      </c>
      <c r="N694" s="54" t="s">
        <v>166</v>
      </c>
      <c r="O694" s="54" t="s">
        <v>166</v>
      </c>
      <c r="P694" s="54" t="s">
        <v>166</v>
      </c>
      <c r="Q694" s="54" t="s">
        <v>166</v>
      </c>
      <c r="R694" s="54" t="s">
        <v>166</v>
      </c>
    </row>
    <row r="695" spans="12:18" x14ac:dyDescent="0.2">
      <c r="L695" s="54" t="s">
        <v>166</v>
      </c>
      <c r="M695" s="54" t="s">
        <v>166</v>
      </c>
      <c r="N695" s="54" t="s">
        <v>166</v>
      </c>
      <c r="O695" s="54" t="s">
        <v>166</v>
      </c>
      <c r="P695" s="54" t="s">
        <v>166</v>
      </c>
      <c r="Q695" s="54" t="s">
        <v>166</v>
      </c>
      <c r="R695" s="54" t="s">
        <v>166</v>
      </c>
    </row>
    <row r="696" spans="12:18" x14ac:dyDescent="0.2">
      <c r="L696" s="54" t="s">
        <v>166</v>
      </c>
      <c r="M696" s="54" t="s">
        <v>166</v>
      </c>
      <c r="N696" s="54" t="s">
        <v>166</v>
      </c>
      <c r="O696" s="54" t="s">
        <v>166</v>
      </c>
      <c r="P696" s="54" t="s">
        <v>166</v>
      </c>
      <c r="Q696" s="54" t="s">
        <v>166</v>
      </c>
      <c r="R696" s="54" t="s">
        <v>166</v>
      </c>
    </row>
    <row r="697" spans="12:18" x14ac:dyDescent="0.2">
      <c r="L697" s="54" t="s">
        <v>166</v>
      </c>
      <c r="M697" s="54" t="s">
        <v>166</v>
      </c>
      <c r="N697" s="54" t="s">
        <v>166</v>
      </c>
      <c r="O697" s="54" t="s">
        <v>166</v>
      </c>
      <c r="P697" s="54" t="s">
        <v>166</v>
      </c>
      <c r="Q697" s="54" t="s">
        <v>166</v>
      </c>
      <c r="R697" s="54" t="s">
        <v>166</v>
      </c>
    </row>
    <row r="698" spans="12:18" x14ac:dyDescent="0.2">
      <c r="L698" s="54" t="s">
        <v>166</v>
      </c>
      <c r="M698" s="54" t="s">
        <v>166</v>
      </c>
      <c r="N698" s="54" t="s">
        <v>166</v>
      </c>
      <c r="O698" s="54" t="s">
        <v>166</v>
      </c>
      <c r="P698" s="54" t="s">
        <v>166</v>
      </c>
      <c r="Q698" s="54" t="s">
        <v>166</v>
      </c>
      <c r="R698" s="54" t="s">
        <v>166</v>
      </c>
    </row>
    <row r="699" spans="12:18" x14ac:dyDescent="0.2">
      <c r="L699" s="54" t="s">
        <v>166</v>
      </c>
      <c r="M699" s="54" t="s">
        <v>166</v>
      </c>
      <c r="N699" s="54" t="s">
        <v>166</v>
      </c>
      <c r="O699" s="54" t="s">
        <v>166</v>
      </c>
      <c r="P699" s="54" t="s">
        <v>166</v>
      </c>
      <c r="Q699" s="54" t="s">
        <v>166</v>
      </c>
      <c r="R699" s="54" t="s">
        <v>166</v>
      </c>
    </row>
    <row r="700" spans="12:18" x14ac:dyDescent="0.2">
      <c r="L700" s="54" t="s">
        <v>166</v>
      </c>
      <c r="M700" s="54" t="s">
        <v>166</v>
      </c>
      <c r="N700" s="54" t="s">
        <v>166</v>
      </c>
      <c r="O700" s="54" t="s">
        <v>166</v>
      </c>
      <c r="P700" s="54" t="s">
        <v>166</v>
      </c>
      <c r="Q700" s="54" t="s">
        <v>166</v>
      </c>
      <c r="R700" s="54" t="s">
        <v>166</v>
      </c>
    </row>
    <row r="701" spans="12:18" x14ac:dyDescent="0.2">
      <c r="L701" s="54" t="s">
        <v>166</v>
      </c>
      <c r="M701" s="54" t="s">
        <v>166</v>
      </c>
      <c r="N701" s="54" t="s">
        <v>166</v>
      </c>
      <c r="O701" s="54" t="s">
        <v>166</v>
      </c>
      <c r="P701" s="54" t="s">
        <v>166</v>
      </c>
      <c r="Q701" s="54" t="s">
        <v>166</v>
      </c>
      <c r="R701" s="54" t="s">
        <v>166</v>
      </c>
    </row>
    <row r="702" spans="12:18" x14ac:dyDescent="0.2">
      <c r="L702" s="54" t="s">
        <v>166</v>
      </c>
      <c r="M702" s="54" t="s">
        <v>166</v>
      </c>
      <c r="N702" s="54" t="s">
        <v>166</v>
      </c>
      <c r="O702" s="54" t="s">
        <v>166</v>
      </c>
      <c r="P702" s="54" t="s">
        <v>166</v>
      </c>
      <c r="Q702" s="54" t="s">
        <v>166</v>
      </c>
      <c r="R702" s="54" t="s">
        <v>166</v>
      </c>
    </row>
    <row r="703" spans="12:18" x14ac:dyDescent="0.2">
      <c r="L703" s="54" t="s">
        <v>166</v>
      </c>
      <c r="M703" s="54" t="s">
        <v>166</v>
      </c>
      <c r="N703" s="54" t="s">
        <v>166</v>
      </c>
      <c r="O703" s="54" t="s">
        <v>166</v>
      </c>
      <c r="P703" s="54" t="s">
        <v>166</v>
      </c>
      <c r="Q703" s="54" t="s">
        <v>166</v>
      </c>
      <c r="R703" s="54" t="s">
        <v>166</v>
      </c>
    </row>
    <row r="704" spans="12:18" x14ac:dyDescent="0.2">
      <c r="L704" s="54" t="s">
        <v>166</v>
      </c>
      <c r="M704" s="54" t="s">
        <v>166</v>
      </c>
      <c r="N704" s="54" t="s">
        <v>166</v>
      </c>
      <c r="O704" s="54" t="s">
        <v>166</v>
      </c>
      <c r="P704" s="54" t="s">
        <v>166</v>
      </c>
      <c r="Q704" s="54" t="s">
        <v>166</v>
      </c>
      <c r="R704" s="54" t="s">
        <v>166</v>
      </c>
    </row>
    <row r="705" spans="12:18" x14ac:dyDescent="0.2">
      <c r="L705" s="54" t="s">
        <v>166</v>
      </c>
      <c r="M705" s="54" t="s">
        <v>166</v>
      </c>
      <c r="N705" s="54" t="s">
        <v>166</v>
      </c>
      <c r="O705" s="54" t="s">
        <v>166</v>
      </c>
      <c r="P705" s="54" t="s">
        <v>166</v>
      </c>
      <c r="Q705" s="54" t="s">
        <v>166</v>
      </c>
      <c r="R705" s="54" t="s">
        <v>166</v>
      </c>
    </row>
    <row r="706" spans="12:18" x14ac:dyDescent="0.2">
      <c r="L706" s="54" t="s">
        <v>166</v>
      </c>
      <c r="M706" s="54" t="s">
        <v>166</v>
      </c>
      <c r="N706" s="54" t="s">
        <v>166</v>
      </c>
      <c r="O706" s="54" t="s">
        <v>166</v>
      </c>
      <c r="P706" s="54" t="s">
        <v>166</v>
      </c>
      <c r="Q706" s="54" t="s">
        <v>166</v>
      </c>
      <c r="R706" s="54" t="s">
        <v>166</v>
      </c>
    </row>
    <row r="707" spans="12:18" x14ac:dyDescent="0.2">
      <c r="L707" s="54" t="s">
        <v>166</v>
      </c>
      <c r="M707" s="54" t="s">
        <v>166</v>
      </c>
      <c r="N707" s="54" t="s">
        <v>166</v>
      </c>
      <c r="O707" s="54" t="s">
        <v>166</v>
      </c>
      <c r="P707" s="54" t="s">
        <v>166</v>
      </c>
      <c r="Q707" s="54" t="s">
        <v>166</v>
      </c>
      <c r="R707" s="54" t="s">
        <v>166</v>
      </c>
    </row>
    <row r="708" spans="12:18" x14ac:dyDescent="0.2">
      <c r="L708" s="54" t="s">
        <v>166</v>
      </c>
      <c r="M708" s="54" t="s">
        <v>166</v>
      </c>
      <c r="N708" s="54" t="s">
        <v>166</v>
      </c>
      <c r="O708" s="54" t="s">
        <v>166</v>
      </c>
      <c r="P708" s="54" t="s">
        <v>166</v>
      </c>
      <c r="Q708" s="54" t="s">
        <v>166</v>
      </c>
      <c r="R708" s="54" t="s">
        <v>166</v>
      </c>
    </row>
    <row r="709" spans="12:18" x14ac:dyDescent="0.2">
      <c r="L709" s="54" t="s">
        <v>166</v>
      </c>
      <c r="M709" s="54" t="s">
        <v>166</v>
      </c>
      <c r="N709" s="54" t="s">
        <v>166</v>
      </c>
      <c r="O709" s="54" t="s">
        <v>166</v>
      </c>
      <c r="P709" s="54" t="s">
        <v>166</v>
      </c>
      <c r="Q709" s="54" t="s">
        <v>166</v>
      </c>
      <c r="R709" s="54" t="s">
        <v>166</v>
      </c>
    </row>
    <row r="710" spans="12:18" x14ac:dyDescent="0.2">
      <c r="L710" s="54" t="s">
        <v>166</v>
      </c>
      <c r="M710" s="54" t="s">
        <v>166</v>
      </c>
      <c r="N710" s="54" t="s">
        <v>166</v>
      </c>
      <c r="O710" s="54" t="s">
        <v>166</v>
      </c>
      <c r="P710" s="54" t="s">
        <v>166</v>
      </c>
      <c r="Q710" s="54" t="s">
        <v>166</v>
      </c>
      <c r="R710" s="54" t="s">
        <v>166</v>
      </c>
    </row>
    <row r="711" spans="12:18" x14ac:dyDescent="0.2">
      <c r="L711" s="54" t="s">
        <v>166</v>
      </c>
      <c r="M711" s="54" t="s">
        <v>166</v>
      </c>
      <c r="N711" s="54" t="s">
        <v>166</v>
      </c>
      <c r="O711" s="54" t="s">
        <v>166</v>
      </c>
      <c r="P711" s="54" t="s">
        <v>166</v>
      </c>
      <c r="Q711" s="54" t="s">
        <v>166</v>
      </c>
      <c r="R711" s="54" t="s">
        <v>166</v>
      </c>
    </row>
    <row r="712" spans="12:18" x14ac:dyDescent="0.2">
      <c r="L712" s="54" t="s">
        <v>166</v>
      </c>
      <c r="M712" s="54" t="s">
        <v>166</v>
      </c>
      <c r="N712" s="54" t="s">
        <v>166</v>
      </c>
      <c r="O712" s="54" t="s">
        <v>166</v>
      </c>
      <c r="P712" s="54" t="s">
        <v>166</v>
      </c>
      <c r="Q712" s="54" t="s">
        <v>166</v>
      </c>
      <c r="R712" s="54" t="s">
        <v>166</v>
      </c>
    </row>
    <row r="713" spans="12:18" x14ac:dyDescent="0.2">
      <c r="L713" s="54" t="s">
        <v>166</v>
      </c>
      <c r="M713" s="54" t="s">
        <v>166</v>
      </c>
      <c r="N713" s="54" t="s">
        <v>166</v>
      </c>
      <c r="O713" s="54" t="s">
        <v>166</v>
      </c>
      <c r="P713" s="54" t="s">
        <v>166</v>
      </c>
      <c r="Q713" s="54" t="s">
        <v>166</v>
      </c>
      <c r="R713" s="54" t="s">
        <v>166</v>
      </c>
    </row>
    <row r="714" spans="12:18" x14ac:dyDescent="0.2">
      <c r="L714" s="54" t="s">
        <v>166</v>
      </c>
      <c r="M714" s="54" t="s">
        <v>166</v>
      </c>
      <c r="N714" s="54" t="s">
        <v>166</v>
      </c>
      <c r="O714" s="54" t="s">
        <v>166</v>
      </c>
      <c r="P714" s="54" t="s">
        <v>166</v>
      </c>
      <c r="Q714" s="54" t="s">
        <v>166</v>
      </c>
      <c r="R714" s="54" t="s">
        <v>166</v>
      </c>
    </row>
    <row r="715" spans="12:18" x14ac:dyDescent="0.2">
      <c r="L715" s="54" t="s">
        <v>166</v>
      </c>
      <c r="M715" s="54" t="s">
        <v>166</v>
      </c>
      <c r="N715" s="54" t="s">
        <v>166</v>
      </c>
      <c r="O715" s="54" t="s">
        <v>166</v>
      </c>
      <c r="P715" s="54" t="s">
        <v>166</v>
      </c>
      <c r="Q715" s="54" t="s">
        <v>166</v>
      </c>
      <c r="R715" s="54" t="s">
        <v>166</v>
      </c>
    </row>
    <row r="716" spans="12:18" x14ac:dyDescent="0.2">
      <c r="L716" s="54" t="s">
        <v>166</v>
      </c>
      <c r="M716" s="54" t="s">
        <v>166</v>
      </c>
      <c r="N716" s="54" t="s">
        <v>166</v>
      </c>
      <c r="O716" s="54" t="s">
        <v>166</v>
      </c>
      <c r="P716" s="54" t="s">
        <v>166</v>
      </c>
      <c r="Q716" s="54" t="s">
        <v>166</v>
      </c>
      <c r="R716" s="54" t="s">
        <v>166</v>
      </c>
    </row>
    <row r="717" spans="12:18" x14ac:dyDescent="0.2">
      <c r="L717" s="54" t="s">
        <v>166</v>
      </c>
      <c r="M717" s="54" t="s">
        <v>166</v>
      </c>
      <c r="N717" s="54" t="s">
        <v>166</v>
      </c>
      <c r="O717" s="54" t="s">
        <v>166</v>
      </c>
      <c r="P717" s="54" t="s">
        <v>166</v>
      </c>
      <c r="Q717" s="54" t="s">
        <v>166</v>
      </c>
      <c r="R717" s="54" t="s">
        <v>166</v>
      </c>
    </row>
    <row r="718" spans="12:18" x14ac:dyDescent="0.2">
      <c r="L718" s="54" t="s">
        <v>166</v>
      </c>
      <c r="M718" s="54" t="s">
        <v>166</v>
      </c>
      <c r="N718" s="54" t="s">
        <v>166</v>
      </c>
      <c r="O718" s="54" t="s">
        <v>166</v>
      </c>
      <c r="P718" s="54" t="s">
        <v>166</v>
      </c>
      <c r="Q718" s="54" t="s">
        <v>166</v>
      </c>
      <c r="R718" s="54" t="s">
        <v>166</v>
      </c>
    </row>
    <row r="719" spans="12:18" x14ac:dyDescent="0.2">
      <c r="L719" s="54" t="s">
        <v>166</v>
      </c>
      <c r="M719" s="54" t="s">
        <v>166</v>
      </c>
      <c r="N719" s="54" t="s">
        <v>166</v>
      </c>
      <c r="O719" s="54" t="s">
        <v>166</v>
      </c>
      <c r="P719" s="54" t="s">
        <v>166</v>
      </c>
      <c r="Q719" s="54" t="s">
        <v>166</v>
      </c>
      <c r="R719" s="54" t="s">
        <v>166</v>
      </c>
    </row>
    <row r="720" spans="12:18" x14ac:dyDescent="0.2">
      <c r="L720" s="54" t="s">
        <v>166</v>
      </c>
      <c r="M720" s="54" t="s">
        <v>166</v>
      </c>
      <c r="N720" s="54" t="s">
        <v>166</v>
      </c>
      <c r="O720" s="54" t="s">
        <v>166</v>
      </c>
      <c r="P720" s="54" t="s">
        <v>166</v>
      </c>
      <c r="Q720" s="54" t="s">
        <v>166</v>
      </c>
      <c r="R720" s="54" t="s">
        <v>166</v>
      </c>
    </row>
    <row r="721" spans="12:18" x14ac:dyDescent="0.2">
      <c r="L721" s="54" t="s">
        <v>166</v>
      </c>
      <c r="M721" s="54" t="s">
        <v>166</v>
      </c>
      <c r="N721" s="54" t="s">
        <v>166</v>
      </c>
      <c r="O721" s="54" t="s">
        <v>166</v>
      </c>
      <c r="P721" s="54" t="s">
        <v>166</v>
      </c>
      <c r="Q721" s="54" t="s">
        <v>166</v>
      </c>
      <c r="R721" s="54" t="s">
        <v>166</v>
      </c>
    </row>
    <row r="722" spans="12:18" x14ac:dyDescent="0.2">
      <c r="L722" s="54" t="s">
        <v>166</v>
      </c>
      <c r="M722" s="54" t="s">
        <v>166</v>
      </c>
      <c r="N722" s="54" t="s">
        <v>166</v>
      </c>
      <c r="O722" s="54" t="s">
        <v>166</v>
      </c>
      <c r="P722" s="54" t="s">
        <v>166</v>
      </c>
      <c r="Q722" s="54" t="s">
        <v>166</v>
      </c>
      <c r="R722" s="54" t="s">
        <v>166</v>
      </c>
    </row>
    <row r="723" spans="12:18" x14ac:dyDescent="0.2">
      <c r="L723" s="54" t="s">
        <v>166</v>
      </c>
      <c r="M723" s="54" t="s">
        <v>166</v>
      </c>
      <c r="N723" s="54" t="s">
        <v>166</v>
      </c>
      <c r="O723" s="54" t="s">
        <v>166</v>
      </c>
      <c r="P723" s="54" t="s">
        <v>166</v>
      </c>
      <c r="Q723" s="54" t="s">
        <v>166</v>
      </c>
      <c r="R723" s="54" t="s">
        <v>166</v>
      </c>
    </row>
    <row r="724" spans="12:18" x14ac:dyDescent="0.2">
      <c r="L724" s="54" t="s">
        <v>166</v>
      </c>
      <c r="M724" s="54" t="s">
        <v>166</v>
      </c>
      <c r="N724" s="54" t="s">
        <v>166</v>
      </c>
      <c r="O724" s="54" t="s">
        <v>166</v>
      </c>
      <c r="P724" s="54" t="s">
        <v>166</v>
      </c>
      <c r="Q724" s="54" t="s">
        <v>166</v>
      </c>
      <c r="R724" s="54" t="s">
        <v>166</v>
      </c>
    </row>
    <row r="725" spans="12:18" x14ac:dyDescent="0.2">
      <c r="L725" s="54" t="s">
        <v>166</v>
      </c>
      <c r="M725" s="54" t="s">
        <v>166</v>
      </c>
      <c r="N725" s="54" t="s">
        <v>166</v>
      </c>
      <c r="O725" s="54" t="s">
        <v>166</v>
      </c>
      <c r="P725" s="54" t="s">
        <v>166</v>
      </c>
      <c r="Q725" s="54" t="s">
        <v>166</v>
      </c>
      <c r="R725" s="54" t="s">
        <v>166</v>
      </c>
    </row>
    <row r="726" spans="12:18" x14ac:dyDescent="0.2">
      <c r="L726" s="54" t="s">
        <v>166</v>
      </c>
      <c r="M726" s="54" t="s">
        <v>166</v>
      </c>
      <c r="N726" s="54" t="s">
        <v>166</v>
      </c>
      <c r="O726" s="54" t="s">
        <v>166</v>
      </c>
      <c r="P726" s="54" t="s">
        <v>166</v>
      </c>
      <c r="Q726" s="54" t="s">
        <v>166</v>
      </c>
      <c r="R726" s="54" t="s">
        <v>166</v>
      </c>
    </row>
    <row r="727" spans="12:18" x14ac:dyDescent="0.2">
      <c r="L727" s="54" t="s">
        <v>166</v>
      </c>
      <c r="M727" s="54" t="s">
        <v>166</v>
      </c>
      <c r="N727" s="54" t="s">
        <v>166</v>
      </c>
      <c r="O727" s="54" t="s">
        <v>166</v>
      </c>
      <c r="P727" s="54" t="s">
        <v>166</v>
      </c>
      <c r="Q727" s="54" t="s">
        <v>166</v>
      </c>
      <c r="R727" s="54" t="s">
        <v>166</v>
      </c>
    </row>
    <row r="728" spans="12:18" x14ac:dyDescent="0.2">
      <c r="L728" s="54" t="s">
        <v>166</v>
      </c>
      <c r="M728" s="54" t="s">
        <v>166</v>
      </c>
      <c r="N728" s="54" t="s">
        <v>166</v>
      </c>
      <c r="O728" s="54" t="s">
        <v>166</v>
      </c>
      <c r="P728" s="54" t="s">
        <v>166</v>
      </c>
      <c r="Q728" s="54" t="s">
        <v>166</v>
      </c>
      <c r="R728" s="54" t="s">
        <v>166</v>
      </c>
    </row>
    <row r="729" spans="12:18" x14ac:dyDescent="0.2">
      <c r="L729" s="54" t="s">
        <v>166</v>
      </c>
      <c r="M729" s="54" t="s">
        <v>166</v>
      </c>
      <c r="N729" s="54" t="s">
        <v>166</v>
      </c>
      <c r="O729" s="54" t="s">
        <v>166</v>
      </c>
      <c r="P729" s="54" t="s">
        <v>166</v>
      </c>
      <c r="Q729" s="54" t="s">
        <v>166</v>
      </c>
      <c r="R729" s="54" t="s">
        <v>166</v>
      </c>
    </row>
    <row r="730" spans="12:18" x14ac:dyDescent="0.2">
      <c r="L730" s="54" t="s">
        <v>166</v>
      </c>
      <c r="M730" s="54" t="s">
        <v>166</v>
      </c>
      <c r="N730" s="54" t="s">
        <v>166</v>
      </c>
      <c r="O730" s="54" t="s">
        <v>166</v>
      </c>
      <c r="P730" s="54" t="s">
        <v>166</v>
      </c>
      <c r="Q730" s="54" t="s">
        <v>166</v>
      </c>
      <c r="R730" s="54" t="s">
        <v>166</v>
      </c>
    </row>
    <row r="731" spans="12:18" x14ac:dyDescent="0.2">
      <c r="L731" s="54" t="s">
        <v>166</v>
      </c>
      <c r="M731" s="54" t="s">
        <v>166</v>
      </c>
      <c r="N731" s="54" t="s">
        <v>166</v>
      </c>
      <c r="O731" s="54" t="s">
        <v>166</v>
      </c>
      <c r="P731" s="54" t="s">
        <v>166</v>
      </c>
      <c r="Q731" s="54" t="s">
        <v>166</v>
      </c>
      <c r="R731" s="54" t="s">
        <v>166</v>
      </c>
    </row>
    <row r="732" spans="12:18" x14ac:dyDescent="0.2">
      <c r="L732" s="54" t="s">
        <v>166</v>
      </c>
      <c r="M732" s="54" t="s">
        <v>166</v>
      </c>
      <c r="N732" s="54" t="s">
        <v>166</v>
      </c>
      <c r="O732" s="54" t="s">
        <v>166</v>
      </c>
      <c r="P732" s="54" t="s">
        <v>166</v>
      </c>
      <c r="Q732" s="54" t="s">
        <v>166</v>
      </c>
      <c r="R732" s="54" t="s">
        <v>166</v>
      </c>
    </row>
    <row r="733" spans="12:18" x14ac:dyDescent="0.2">
      <c r="L733" s="54" t="s">
        <v>166</v>
      </c>
      <c r="M733" s="54" t="s">
        <v>166</v>
      </c>
      <c r="N733" s="54" t="s">
        <v>166</v>
      </c>
      <c r="O733" s="54" t="s">
        <v>166</v>
      </c>
      <c r="P733" s="54" t="s">
        <v>166</v>
      </c>
      <c r="Q733" s="54" t="s">
        <v>166</v>
      </c>
      <c r="R733" s="54" t="s">
        <v>166</v>
      </c>
    </row>
    <row r="734" spans="12:18" x14ac:dyDescent="0.2">
      <c r="L734" s="54" t="s">
        <v>166</v>
      </c>
      <c r="M734" s="54" t="s">
        <v>166</v>
      </c>
      <c r="N734" s="54" t="s">
        <v>166</v>
      </c>
      <c r="O734" s="54" t="s">
        <v>166</v>
      </c>
      <c r="P734" s="54" t="s">
        <v>166</v>
      </c>
      <c r="Q734" s="54" t="s">
        <v>166</v>
      </c>
      <c r="R734" s="54" t="s">
        <v>166</v>
      </c>
    </row>
    <row r="735" spans="12:18" x14ac:dyDescent="0.2">
      <c r="L735" s="54" t="s">
        <v>166</v>
      </c>
      <c r="M735" s="54" t="s">
        <v>166</v>
      </c>
      <c r="N735" s="54" t="s">
        <v>166</v>
      </c>
      <c r="O735" s="54" t="s">
        <v>166</v>
      </c>
      <c r="P735" s="54" t="s">
        <v>166</v>
      </c>
      <c r="Q735" s="54" t="s">
        <v>166</v>
      </c>
      <c r="R735" s="54" t="s">
        <v>166</v>
      </c>
    </row>
    <row r="736" spans="12:18" x14ac:dyDescent="0.2">
      <c r="L736" s="54" t="s">
        <v>166</v>
      </c>
      <c r="M736" s="54" t="s">
        <v>166</v>
      </c>
      <c r="N736" s="54" t="s">
        <v>166</v>
      </c>
      <c r="O736" s="54" t="s">
        <v>166</v>
      </c>
      <c r="P736" s="54" t="s">
        <v>166</v>
      </c>
      <c r="Q736" s="54" t="s">
        <v>166</v>
      </c>
      <c r="R736" s="54" t="s">
        <v>166</v>
      </c>
    </row>
    <row r="737" spans="12:18" x14ac:dyDescent="0.2">
      <c r="L737" s="54" t="s">
        <v>166</v>
      </c>
      <c r="M737" s="54" t="s">
        <v>166</v>
      </c>
      <c r="N737" s="54" t="s">
        <v>166</v>
      </c>
      <c r="O737" s="54" t="s">
        <v>166</v>
      </c>
      <c r="P737" s="54" t="s">
        <v>166</v>
      </c>
      <c r="Q737" s="54" t="s">
        <v>166</v>
      </c>
      <c r="R737" s="54" t="s">
        <v>166</v>
      </c>
    </row>
    <row r="738" spans="12:18" x14ac:dyDescent="0.2">
      <c r="L738" s="54" t="s">
        <v>166</v>
      </c>
      <c r="M738" s="54" t="s">
        <v>166</v>
      </c>
      <c r="N738" s="54" t="s">
        <v>166</v>
      </c>
      <c r="O738" s="54" t="s">
        <v>166</v>
      </c>
      <c r="P738" s="54" t="s">
        <v>166</v>
      </c>
      <c r="Q738" s="54" t="s">
        <v>166</v>
      </c>
      <c r="R738" s="54" t="s">
        <v>166</v>
      </c>
    </row>
    <row r="739" spans="12:18" x14ac:dyDescent="0.2">
      <c r="L739" s="54" t="s">
        <v>166</v>
      </c>
      <c r="M739" s="54" t="s">
        <v>166</v>
      </c>
      <c r="N739" s="54" t="s">
        <v>166</v>
      </c>
      <c r="O739" s="54" t="s">
        <v>166</v>
      </c>
      <c r="P739" s="54" t="s">
        <v>166</v>
      </c>
      <c r="Q739" s="54" t="s">
        <v>166</v>
      </c>
      <c r="R739" s="54" t="s">
        <v>166</v>
      </c>
    </row>
    <row r="740" spans="12:18" x14ac:dyDescent="0.2">
      <c r="L740" s="54" t="s">
        <v>166</v>
      </c>
      <c r="M740" s="54" t="s">
        <v>166</v>
      </c>
      <c r="N740" s="54" t="s">
        <v>166</v>
      </c>
      <c r="O740" s="54" t="s">
        <v>166</v>
      </c>
      <c r="P740" s="54" t="s">
        <v>166</v>
      </c>
      <c r="Q740" s="54" t="s">
        <v>166</v>
      </c>
      <c r="R740" s="54" t="s">
        <v>166</v>
      </c>
    </row>
    <row r="741" spans="12:18" x14ac:dyDescent="0.2">
      <c r="L741" s="54" t="s">
        <v>166</v>
      </c>
      <c r="M741" s="54" t="s">
        <v>166</v>
      </c>
      <c r="N741" s="54" t="s">
        <v>166</v>
      </c>
      <c r="O741" s="54" t="s">
        <v>166</v>
      </c>
      <c r="P741" s="54" t="s">
        <v>166</v>
      </c>
      <c r="Q741" s="54" t="s">
        <v>166</v>
      </c>
      <c r="R741" s="54" t="s">
        <v>166</v>
      </c>
    </row>
    <row r="742" spans="12:18" x14ac:dyDescent="0.2">
      <c r="L742" s="54" t="s">
        <v>166</v>
      </c>
      <c r="M742" s="54" t="s">
        <v>166</v>
      </c>
      <c r="N742" s="54" t="s">
        <v>166</v>
      </c>
      <c r="O742" s="54" t="s">
        <v>166</v>
      </c>
      <c r="P742" s="54" t="s">
        <v>166</v>
      </c>
      <c r="Q742" s="54" t="s">
        <v>166</v>
      </c>
      <c r="R742" s="54" t="s">
        <v>166</v>
      </c>
    </row>
    <row r="743" spans="12:18" x14ac:dyDescent="0.2">
      <c r="L743" s="54" t="s">
        <v>166</v>
      </c>
      <c r="M743" s="54" t="s">
        <v>166</v>
      </c>
      <c r="N743" s="54" t="s">
        <v>166</v>
      </c>
      <c r="O743" s="54" t="s">
        <v>166</v>
      </c>
      <c r="P743" s="54" t="s">
        <v>166</v>
      </c>
      <c r="Q743" s="54" t="s">
        <v>166</v>
      </c>
      <c r="R743" s="54" t="s">
        <v>166</v>
      </c>
    </row>
    <row r="744" spans="12:18" x14ac:dyDescent="0.2">
      <c r="L744" s="54" t="s">
        <v>166</v>
      </c>
      <c r="M744" s="54" t="s">
        <v>166</v>
      </c>
      <c r="N744" s="54" t="s">
        <v>166</v>
      </c>
      <c r="O744" s="54" t="s">
        <v>166</v>
      </c>
      <c r="P744" s="54" t="s">
        <v>166</v>
      </c>
      <c r="Q744" s="54" t="s">
        <v>166</v>
      </c>
      <c r="R744" s="54" t="s">
        <v>166</v>
      </c>
    </row>
    <row r="745" spans="12:18" x14ac:dyDescent="0.2">
      <c r="L745" s="54" t="s">
        <v>166</v>
      </c>
      <c r="M745" s="54" t="s">
        <v>166</v>
      </c>
      <c r="N745" s="54" t="s">
        <v>166</v>
      </c>
      <c r="O745" s="54" t="s">
        <v>166</v>
      </c>
      <c r="P745" s="54" t="s">
        <v>166</v>
      </c>
      <c r="Q745" s="54" t="s">
        <v>166</v>
      </c>
      <c r="R745" s="54" t="s">
        <v>166</v>
      </c>
    </row>
    <row r="746" spans="12:18" x14ac:dyDescent="0.2">
      <c r="L746" s="54" t="s">
        <v>166</v>
      </c>
      <c r="M746" s="54" t="s">
        <v>166</v>
      </c>
      <c r="N746" s="54" t="s">
        <v>166</v>
      </c>
      <c r="O746" s="54" t="s">
        <v>166</v>
      </c>
      <c r="P746" s="54" t="s">
        <v>166</v>
      </c>
      <c r="Q746" s="54" t="s">
        <v>166</v>
      </c>
      <c r="R746" s="54" t="s">
        <v>166</v>
      </c>
    </row>
    <row r="747" spans="12:18" x14ac:dyDescent="0.2">
      <c r="L747" s="54" t="s">
        <v>166</v>
      </c>
      <c r="M747" s="54" t="s">
        <v>166</v>
      </c>
      <c r="N747" s="54" t="s">
        <v>166</v>
      </c>
      <c r="O747" s="54" t="s">
        <v>166</v>
      </c>
      <c r="P747" s="54" t="s">
        <v>166</v>
      </c>
      <c r="Q747" s="54" t="s">
        <v>166</v>
      </c>
      <c r="R747" s="54" t="s">
        <v>166</v>
      </c>
    </row>
    <row r="748" spans="12:18" x14ac:dyDescent="0.2">
      <c r="L748" s="54" t="s">
        <v>166</v>
      </c>
      <c r="M748" s="54" t="s">
        <v>166</v>
      </c>
      <c r="N748" s="54" t="s">
        <v>166</v>
      </c>
      <c r="O748" s="54" t="s">
        <v>166</v>
      </c>
      <c r="P748" s="54" t="s">
        <v>166</v>
      </c>
      <c r="Q748" s="54" t="s">
        <v>166</v>
      </c>
      <c r="R748" s="54" t="s">
        <v>166</v>
      </c>
    </row>
    <row r="749" spans="12:18" x14ac:dyDescent="0.2">
      <c r="L749" s="54" t="s">
        <v>166</v>
      </c>
      <c r="M749" s="54" t="s">
        <v>166</v>
      </c>
      <c r="N749" s="54" t="s">
        <v>166</v>
      </c>
      <c r="O749" s="54" t="s">
        <v>166</v>
      </c>
      <c r="P749" s="54" t="s">
        <v>166</v>
      </c>
      <c r="Q749" s="54" t="s">
        <v>166</v>
      </c>
      <c r="R749" s="54" t="s">
        <v>166</v>
      </c>
    </row>
    <row r="750" spans="12:18" x14ac:dyDescent="0.2">
      <c r="L750" s="54" t="s">
        <v>166</v>
      </c>
      <c r="M750" s="54" t="s">
        <v>166</v>
      </c>
      <c r="N750" s="54" t="s">
        <v>166</v>
      </c>
      <c r="O750" s="54" t="s">
        <v>166</v>
      </c>
      <c r="P750" s="54" t="s">
        <v>166</v>
      </c>
      <c r="Q750" s="54" t="s">
        <v>166</v>
      </c>
      <c r="R750" s="54" t="s">
        <v>166</v>
      </c>
    </row>
    <row r="751" spans="12:18" x14ac:dyDescent="0.2">
      <c r="L751" s="54" t="s">
        <v>166</v>
      </c>
      <c r="M751" s="54" t="s">
        <v>166</v>
      </c>
      <c r="N751" s="54" t="s">
        <v>166</v>
      </c>
      <c r="O751" s="54" t="s">
        <v>166</v>
      </c>
      <c r="P751" s="54" t="s">
        <v>166</v>
      </c>
      <c r="Q751" s="54" t="s">
        <v>166</v>
      </c>
      <c r="R751" s="54" t="s">
        <v>166</v>
      </c>
    </row>
    <row r="752" spans="12:18" x14ac:dyDescent="0.2">
      <c r="L752" s="54" t="s">
        <v>166</v>
      </c>
      <c r="M752" s="54" t="s">
        <v>166</v>
      </c>
      <c r="N752" s="54" t="s">
        <v>166</v>
      </c>
      <c r="O752" s="54" t="s">
        <v>166</v>
      </c>
      <c r="P752" s="54" t="s">
        <v>166</v>
      </c>
      <c r="Q752" s="54" t="s">
        <v>166</v>
      </c>
      <c r="R752" s="54" t="s">
        <v>166</v>
      </c>
    </row>
    <row r="753" spans="12:18" x14ac:dyDescent="0.2">
      <c r="L753" s="54" t="s">
        <v>166</v>
      </c>
      <c r="M753" s="54" t="s">
        <v>166</v>
      </c>
      <c r="N753" s="54" t="s">
        <v>166</v>
      </c>
      <c r="O753" s="54" t="s">
        <v>166</v>
      </c>
      <c r="P753" s="54" t="s">
        <v>166</v>
      </c>
      <c r="Q753" s="54" t="s">
        <v>166</v>
      </c>
      <c r="R753" s="54" t="s">
        <v>166</v>
      </c>
    </row>
    <row r="754" spans="12:18" x14ac:dyDescent="0.2">
      <c r="L754" s="54" t="s">
        <v>166</v>
      </c>
      <c r="M754" s="54" t="s">
        <v>166</v>
      </c>
      <c r="N754" s="54" t="s">
        <v>166</v>
      </c>
      <c r="O754" s="54" t="s">
        <v>166</v>
      </c>
      <c r="P754" s="54" t="s">
        <v>166</v>
      </c>
      <c r="Q754" s="54" t="s">
        <v>166</v>
      </c>
      <c r="R754" s="54" t="s">
        <v>166</v>
      </c>
    </row>
    <row r="755" spans="12:18" x14ac:dyDescent="0.2">
      <c r="L755" s="54" t="s">
        <v>166</v>
      </c>
      <c r="M755" s="54" t="s">
        <v>166</v>
      </c>
      <c r="N755" s="54" t="s">
        <v>166</v>
      </c>
      <c r="O755" s="54" t="s">
        <v>166</v>
      </c>
      <c r="P755" s="54" t="s">
        <v>166</v>
      </c>
      <c r="Q755" s="54" t="s">
        <v>166</v>
      </c>
      <c r="R755" s="54" t="s">
        <v>166</v>
      </c>
    </row>
    <row r="756" spans="12:18" x14ac:dyDescent="0.2">
      <c r="L756" s="54" t="s">
        <v>166</v>
      </c>
      <c r="M756" s="54" t="s">
        <v>166</v>
      </c>
      <c r="N756" s="54" t="s">
        <v>166</v>
      </c>
      <c r="O756" s="54" t="s">
        <v>166</v>
      </c>
      <c r="P756" s="54" t="s">
        <v>166</v>
      </c>
      <c r="Q756" s="54" t="s">
        <v>166</v>
      </c>
      <c r="R756" s="54" t="s">
        <v>166</v>
      </c>
    </row>
    <row r="757" spans="12:18" x14ac:dyDescent="0.2">
      <c r="L757" s="54" t="s">
        <v>166</v>
      </c>
      <c r="M757" s="54" t="s">
        <v>166</v>
      </c>
      <c r="N757" s="54" t="s">
        <v>166</v>
      </c>
      <c r="O757" s="54" t="s">
        <v>166</v>
      </c>
      <c r="P757" s="54" t="s">
        <v>166</v>
      </c>
      <c r="Q757" s="54" t="s">
        <v>166</v>
      </c>
      <c r="R757" s="54" t="s">
        <v>166</v>
      </c>
    </row>
    <row r="758" spans="12:18" x14ac:dyDescent="0.2">
      <c r="L758" s="54" t="s">
        <v>166</v>
      </c>
      <c r="M758" s="54" t="s">
        <v>166</v>
      </c>
      <c r="N758" s="54" t="s">
        <v>166</v>
      </c>
      <c r="O758" s="54" t="s">
        <v>166</v>
      </c>
      <c r="P758" s="54" t="s">
        <v>166</v>
      </c>
      <c r="Q758" s="54" t="s">
        <v>166</v>
      </c>
      <c r="R758" s="54" t="s">
        <v>166</v>
      </c>
    </row>
    <row r="759" spans="12:18" x14ac:dyDescent="0.2">
      <c r="L759" s="54" t="s">
        <v>166</v>
      </c>
      <c r="M759" s="54" t="s">
        <v>166</v>
      </c>
      <c r="N759" s="54" t="s">
        <v>166</v>
      </c>
      <c r="O759" s="54" t="s">
        <v>166</v>
      </c>
      <c r="P759" s="54" t="s">
        <v>166</v>
      </c>
      <c r="Q759" s="54" t="s">
        <v>166</v>
      </c>
      <c r="R759" s="54" t="s">
        <v>166</v>
      </c>
    </row>
    <row r="760" spans="12:18" x14ac:dyDescent="0.2">
      <c r="L760" s="54" t="s">
        <v>166</v>
      </c>
      <c r="M760" s="54" t="s">
        <v>166</v>
      </c>
      <c r="N760" s="54" t="s">
        <v>166</v>
      </c>
      <c r="O760" s="54" t="s">
        <v>166</v>
      </c>
      <c r="P760" s="54" t="s">
        <v>166</v>
      </c>
      <c r="Q760" s="54" t="s">
        <v>166</v>
      </c>
      <c r="R760" s="54" t="s">
        <v>166</v>
      </c>
    </row>
    <row r="761" spans="12:18" x14ac:dyDescent="0.2">
      <c r="L761" s="54" t="s">
        <v>166</v>
      </c>
      <c r="M761" s="54" t="s">
        <v>166</v>
      </c>
      <c r="N761" s="54" t="s">
        <v>166</v>
      </c>
      <c r="O761" s="54" t="s">
        <v>166</v>
      </c>
      <c r="P761" s="54" t="s">
        <v>166</v>
      </c>
      <c r="Q761" s="54" t="s">
        <v>166</v>
      </c>
      <c r="R761" s="54" t="s">
        <v>166</v>
      </c>
    </row>
    <row r="762" spans="12:18" x14ac:dyDescent="0.2">
      <c r="L762" s="54" t="s">
        <v>166</v>
      </c>
      <c r="M762" s="54" t="s">
        <v>166</v>
      </c>
      <c r="N762" s="54" t="s">
        <v>166</v>
      </c>
      <c r="O762" s="54" t="s">
        <v>166</v>
      </c>
      <c r="P762" s="54" t="s">
        <v>166</v>
      </c>
      <c r="Q762" s="54" t="s">
        <v>166</v>
      </c>
      <c r="R762" s="54" t="s">
        <v>166</v>
      </c>
    </row>
    <row r="763" spans="12:18" x14ac:dyDescent="0.2">
      <c r="L763" s="54" t="s">
        <v>166</v>
      </c>
      <c r="M763" s="54" t="s">
        <v>166</v>
      </c>
      <c r="N763" s="54" t="s">
        <v>166</v>
      </c>
      <c r="O763" s="54" t="s">
        <v>166</v>
      </c>
      <c r="P763" s="54" t="s">
        <v>166</v>
      </c>
      <c r="Q763" s="54" t="s">
        <v>166</v>
      </c>
      <c r="R763" s="54" t="s">
        <v>166</v>
      </c>
    </row>
    <row r="764" spans="12:18" x14ac:dyDescent="0.2">
      <c r="L764" s="54" t="s">
        <v>166</v>
      </c>
      <c r="M764" s="54" t="s">
        <v>166</v>
      </c>
      <c r="N764" s="54" t="s">
        <v>166</v>
      </c>
      <c r="O764" s="54" t="s">
        <v>166</v>
      </c>
      <c r="P764" s="54" t="s">
        <v>166</v>
      </c>
      <c r="Q764" s="54" t="s">
        <v>166</v>
      </c>
      <c r="R764" s="54" t="s">
        <v>166</v>
      </c>
    </row>
    <row r="765" spans="12:18" x14ac:dyDescent="0.2">
      <c r="L765" s="54" t="s">
        <v>166</v>
      </c>
      <c r="M765" s="54" t="s">
        <v>166</v>
      </c>
      <c r="N765" s="54" t="s">
        <v>166</v>
      </c>
      <c r="O765" s="54" t="s">
        <v>166</v>
      </c>
      <c r="P765" s="54" t="s">
        <v>166</v>
      </c>
      <c r="Q765" s="54" t="s">
        <v>166</v>
      </c>
      <c r="R765" s="54" t="s">
        <v>166</v>
      </c>
    </row>
    <row r="766" spans="12:18" x14ac:dyDescent="0.2">
      <c r="L766" s="54" t="s">
        <v>166</v>
      </c>
      <c r="M766" s="54" t="s">
        <v>166</v>
      </c>
      <c r="N766" s="54" t="s">
        <v>166</v>
      </c>
      <c r="O766" s="54" t="s">
        <v>166</v>
      </c>
      <c r="P766" s="54" t="s">
        <v>166</v>
      </c>
      <c r="Q766" s="54" t="s">
        <v>166</v>
      </c>
      <c r="R766" s="54" t="s">
        <v>166</v>
      </c>
    </row>
    <row r="767" spans="12:18" x14ac:dyDescent="0.2">
      <c r="L767" s="54" t="s">
        <v>166</v>
      </c>
      <c r="M767" s="54" t="s">
        <v>166</v>
      </c>
      <c r="N767" s="54" t="s">
        <v>166</v>
      </c>
      <c r="O767" s="54" t="s">
        <v>166</v>
      </c>
      <c r="P767" s="54" t="s">
        <v>166</v>
      </c>
      <c r="Q767" s="54" t="s">
        <v>166</v>
      </c>
      <c r="R767" s="54" t="s">
        <v>166</v>
      </c>
    </row>
    <row r="768" spans="12:18" x14ac:dyDescent="0.2">
      <c r="L768" s="54" t="s">
        <v>166</v>
      </c>
      <c r="M768" s="54" t="s">
        <v>166</v>
      </c>
      <c r="N768" s="54" t="s">
        <v>166</v>
      </c>
      <c r="O768" s="54" t="s">
        <v>166</v>
      </c>
      <c r="P768" s="54" t="s">
        <v>166</v>
      </c>
      <c r="Q768" s="54" t="s">
        <v>166</v>
      </c>
      <c r="R768" s="54" t="s">
        <v>166</v>
      </c>
    </row>
    <row r="769" spans="12:18" x14ac:dyDescent="0.2">
      <c r="L769" s="54" t="s">
        <v>166</v>
      </c>
      <c r="M769" s="54" t="s">
        <v>166</v>
      </c>
      <c r="N769" s="54" t="s">
        <v>166</v>
      </c>
      <c r="O769" s="54" t="s">
        <v>166</v>
      </c>
      <c r="P769" s="54" t="s">
        <v>166</v>
      </c>
      <c r="Q769" s="54" t="s">
        <v>166</v>
      </c>
      <c r="R769" s="54" t="s">
        <v>166</v>
      </c>
    </row>
    <row r="770" spans="12:18" x14ac:dyDescent="0.2">
      <c r="L770" s="54" t="s">
        <v>166</v>
      </c>
      <c r="M770" s="54" t="s">
        <v>166</v>
      </c>
      <c r="N770" s="54" t="s">
        <v>166</v>
      </c>
      <c r="O770" s="54" t="s">
        <v>166</v>
      </c>
      <c r="P770" s="54" t="s">
        <v>166</v>
      </c>
      <c r="Q770" s="54" t="s">
        <v>166</v>
      </c>
      <c r="R770" s="54" t="s">
        <v>166</v>
      </c>
    </row>
    <row r="771" spans="12:18" x14ac:dyDescent="0.2">
      <c r="L771" s="54" t="s">
        <v>166</v>
      </c>
      <c r="M771" s="54" t="s">
        <v>166</v>
      </c>
      <c r="N771" s="54" t="s">
        <v>166</v>
      </c>
      <c r="O771" s="54" t="s">
        <v>166</v>
      </c>
      <c r="P771" s="54" t="s">
        <v>166</v>
      </c>
      <c r="Q771" s="54" t="s">
        <v>166</v>
      </c>
      <c r="R771" s="54" t="s">
        <v>166</v>
      </c>
    </row>
    <row r="772" spans="12:18" x14ac:dyDescent="0.2">
      <c r="L772" s="54" t="s">
        <v>166</v>
      </c>
      <c r="M772" s="54" t="s">
        <v>166</v>
      </c>
      <c r="N772" s="54" t="s">
        <v>166</v>
      </c>
      <c r="O772" s="54" t="s">
        <v>166</v>
      </c>
      <c r="P772" s="54" t="s">
        <v>166</v>
      </c>
      <c r="Q772" s="54" t="s">
        <v>166</v>
      </c>
      <c r="R772" s="54" t="s">
        <v>166</v>
      </c>
    </row>
    <row r="773" spans="12:18" x14ac:dyDescent="0.2">
      <c r="L773" s="54" t="s">
        <v>166</v>
      </c>
      <c r="M773" s="54" t="s">
        <v>166</v>
      </c>
      <c r="N773" s="54" t="s">
        <v>166</v>
      </c>
      <c r="O773" s="54" t="s">
        <v>166</v>
      </c>
      <c r="P773" s="54" t="s">
        <v>166</v>
      </c>
      <c r="Q773" s="54" t="s">
        <v>166</v>
      </c>
      <c r="R773" s="54" t="s">
        <v>166</v>
      </c>
    </row>
    <row r="774" spans="12:18" x14ac:dyDescent="0.2">
      <c r="L774" s="54" t="s">
        <v>166</v>
      </c>
      <c r="M774" s="54" t="s">
        <v>166</v>
      </c>
      <c r="N774" s="54" t="s">
        <v>166</v>
      </c>
      <c r="O774" s="54" t="s">
        <v>166</v>
      </c>
      <c r="P774" s="54" t="s">
        <v>166</v>
      </c>
      <c r="Q774" s="54" t="s">
        <v>166</v>
      </c>
      <c r="R774" s="54" t="s">
        <v>166</v>
      </c>
    </row>
    <row r="775" spans="12:18" x14ac:dyDescent="0.2">
      <c r="L775" s="54" t="s">
        <v>166</v>
      </c>
      <c r="M775" s="54" t="s">
        <v>166</v>
      </c>
      <c r="N775" s="54" t="s">
        <v>166</v>
      </c>
      <c r="O775" s="54" t="s">
        <v>166</v>
      </c>
      <c r="P775" s="54" t="s">
        <v>166</v>
      </c>
      <c r="Q775" s="54" t="s">
        <v>166</v>
      </c>
      <c r="R775" s="54" t="s">
        <v>166</v>
      </c>
    </row>
    <row r="776" spans="12:18" x14ac:dyDescent="0.2">
      <c r="L776" s="54" t="s">
        <v>166</v>
      </c>
      <c r="M776" s="54" t="s">
        <v>166</v>
      </c>
      <c r="N776" s="54" t="s">
        <v>166</v>
      </c>
      <c r="O776" s="54" t="s">
        <v>166</v>
      </c>
      <c r="P776" s="54" t="s">
        <v>166</v>
      </c>
      <c r="Q776" s="54" t="s">
        <v>166</v>
      </c>
      <c r="R776" s="54" t="s">
        <v>166</v>
      </c>
    </row>
    <row r="777" spans="12:18" x14ac:dyDescent="0.2">
      <c r="L777" s="54" t="s">
        <v>166</v>
      </c>
      <c r="M777" s="54" t="s">
        <v>166</v>
      </c>
      <c r="N777" s="54" t="s">
        <v>166</v>
      </c>
      <c r="O777" s="54" t="s">
        <v>166</v>
      </c>
      <c r="P777" s="54" t="s">
        <v>166</v>
      </c>
      <c r="Q777" s="54" t="s">
        <v>166</v>
      </c>
      <c r="R777" s="54" t="s">
        <v>166</v>
      </c>
    </row>
    <row r="778" spans="12:18" x14ac:dyDescent="0.2">
      <c r="L778" s="54" t="s">
        <v>166</v>
      </c>
      <c r="M778" s="54" t="s">
        <v>166</v>
      </c>
      <c r="N778" s="54" t="s">
        <v>166</v>
      </c>
      <c r="O778" s="54" t="s">
        <v>166</v>
      </c>
      <c r="P778" s="54" t="s">
        <v>166</v>
      </c>
      <c r="Q778" s="54" t="s">
        <v>166</v>
      </c>
      <c r="R778" s="54" t="s">
        <v>166</v>
      </c>
    </row>
    <row r="779" spans="12:18" x14ac:dyDescent="0.2">
      <c r="L779" s="54" t="s">
        <v>166</v>
      </c>
      <c r="M779" s="54" t="s">
        <v>166</v>
      </c>
      <c r="N779" s="54" t="s">
        <v>166</v>
      </c>
      <c r="O779" s="54" t="s">
        <v>166</v>
      </c>
      <c r="P779" s="54" t="s">
        <v>166</v>
      </c>
      <c r="Q779" s="54" t="s">
        <v>166</v>
      </c>
      <c r="R779" s="54" t="s">
        <v>166</v>
      </c>
    </row>
    <row r="780" spans="12:18" x14ac:dyDescent="0.2">
      <c r="L780" s="54" t="s">
        <v>166</v>
      </c>
      <c r="M780" s="54" t="s">
        <v>166</v>
      </c>
      <c r="N780" s="54" t="s">
        <v>166</v>
      </c>
      <c r="O780" s="54" t="s">
        <v>166</v>
      </c>
      <c r="P780" s="54" t="s">
        <v>166</v>
      </c>
      <c r="Q780" s="54" t="s">
        <v>166</v>
      </c>
      <c r="R780" s="54" t="s">
        <v>166</v>
      </c>
    </row>
    <row r="781" spans="12:18" x14ac:dyDescent="0.2">
      <c r="L781" s="54" t="s">
        <v>166</v>
      </c>
      <c r="M781" s="54" t="s">
        <v>166</v>
      </c>
      <c r="N781" s="54" t="s">
        <v>166</v>
      </c>
      <c r="O781" s="54" t="s">
        <v>166</v>
      </c>
      <c r="P781" s="54" t="s">
        <v>166</v>
      </c>
      <c r="Q781" s="54" t="s">
        <v>166</v>
      </c>
      <c r="R781" s="54" t="s">
        <v>166</v>
      </c>
    </row>
    <row r="782" spans="12:18" x14ac:dyDescent="0.2">
      <c r="L782" s="54" t="s">
        <v>166</v>
      </c>
      <c r="M782" s="54" t="s">
        <v>166</v>
      </c>
      <c r="N782" s="54" t="s">
        <v>166</v>
      </c>
      <c r="O782" s="54" t="s">
        <v>166</v>
      </c>
      <c r="P782" s="54" t="s">
        <v>166</v>
      </c>
      <c r="Q782" s="54" t="s">
        <v>166</v>
      </c>
      <c r="R782" s="54" t="s">
        <v>166</v>
      </c>
    </row>
    <row r="783" spans="12:18" x14ac:dyDescent="0.2">
      <c r="L783" s="54" t="s">
        <v>166</v>
      </c>
      <c r="M783" s="54" t="s">
        <v>166</v>
      </c>
      <c r="N783" s="54" t="s">
        <v>166</v>
      </c>
      <c r="O783" s="54" t="s">
        <v>166</v>
      </c>
      <c r="P783" s="54" t="s">
        <v>166</v>
      </c>
      <c r="Q783" s="54" t="s">
        <v>166</v>
      </c>
      <c r="R783" s="54" t="s">
        <v>166</v>
      </c>
    </row>
    <row r="784" spans="12:18" x14ac:dyDescent="0.2">
      <c r="L784" s="54" t="s">
        <v>166</v>
      </c>
      <c r="M784" s="54" t="s">
        <v>166</v>
      </c>
      <c r="N784" s="54" t="s">
        <v>166</v>
      </c>
      <c r="O784" s="54" t="s">
        <v>166</v>
      </c>
      <c r="P784" s="54" t="s">
        <v>166</v>
      </c>
      <c r="Q784" s="54" t="s">
        <v>166</v>
      </c>
      <c r="R784" s="54" t="s">
        <v>166</v>
      </c>
    </row>
    <row r="785" spans="12:18" x14ac:dyDescent="0.2">
      <c r="L785" s="54" t="s">
        <v>166</v>
      </c>
      <c r="M785" s="54" t="s">
        <v>166</v>
      </c>
      <c r="N785" s="54" t="s">
        <v>166</v>
      </c>
      <c r="O785" s="54" t="s">
        <v>166</v>
      </c>
      <c r="P785" s="54" t="s">
        <v>166</v>
      </c>
      <c r="Q785" s="54" t="s">
        <v>166</v>
      </c>
      <c r="R785" s="54" t="s">
        <v>166</v>
      </c>
    </row>
    <row r="786" spans="12:18" x14ac:dyDescent="0.2">
      <c r="L786" s="54" t="s">
        <v>166</v>
      </c>
      <c r="M786" s="54" t="s">
        <v>166</v>
      </c>
      <c r="N786" s="54" t="s">
        <v>166</v>
      </c>
      <c r="O786" s="54" t="s">
        <v>166</v>
      </c>
      <c r="P786" s="54" t="s">
        <v>166</v>
      </c>
      <c r="Q786" s="54" t="s">
        <v>166</v>
      </c>
      <c r="R786" s="54" t="s">
        <v>166</v>
      </c>
    </row>
    <row r="787" spans="12:18" x14ac:dyDescent="0.2">
      <c r="L787" s="54" t="s">
        <v>166</v>
      </c>
      <c r="M787" s="54" t="s">
        <v>166</v>
      </c>
      <c r="N787" s="54" t="s">
        <v>166</v>
      </c>
      <c r="O787" s="54" t="s">
        <v>166</v>
      </c>
      <c r="P787" s="54" t="s">
        <v>166</v>
      </c>
      <c r="Q787" s="54" t="s">
        <v>166</v>
      </c>
      <c r="R787" s="54" t="s">
        <v>166</v>
      </c>
    </row>
    <row r="788" spans="12:18" x14ac:dyDescent="0.2">
      <c r="L788" s="54" t="s">
        <v>166</v>
      </c>
      <c r="M788" s="54" t="s">
        <v>166</v>
      </c>
      <c r="N788" s="54" t="s">
        <v>166</v>
      </c>
      <c r="O788" s="54" t="s">
        <v>166</v>
      </c>
      <c r="P788" s="54" t="s">
        <v>166</v>
      </c>
      <c r="Q788" s="54" t="s">
        <v>166</v>
      </c>
      <c r="R788" s="54" t="s">
        <v>166</v>
      </c>
    </row>
    <row r="789" spans="12:18" x14ac:dyDescent="0.2">
      <c r="L789" s="54" t="s">
        <v>166</v>
      </c>
      <c r="M789" s="54" t="s">
        <v>166</v>
      </c>
      <c r="N789" s="54" t="s">
        <v>166</v>
      </c>
      <c r="O789" s="54" t="s">
        <v>166</v>
      </c>
      <c r="P789" s="54" t="s">
        <v>166</v>
      </c>
      <c r="Q789" s="54" t="s">
        <v>166</v>
      </c>
      <c r="R789" s="54" t="s">
        <v>166</v>
      </c>
    </row>
    <row r="790" spans="12:18" x14ac:dyDescent="0.2">
      <c r="L790" s="54" t="s">
        <v>166</v>
      </c>
      <c r="M790" s="54" t="s">
        <v>166</v>
      </c>
      <c r="N790" s="54" t="s">
        <v>166</v>
      </c>
      <c r="O790" s="54" t="s">
        <v>166</v>
      </c>
      <c r="P790" s="54" t="s">
        <v>166</v>
      </c>
      <c r="Q790" s="54" t="s">
        <v>166</v>
      </c>
      <c r="R790" s="54" t="s">
        <v>166</v>
      </c>
    </row>
    <row r="791" spans="12:18" x14ac:dyDescent="0.2">
      <c r="L791" s="54" t="s">
        <v>166</v>
      </c>
      <c r="M791" s="54" t="s">
        <v>166</v>
      </c>
      <c r="N791" s="54" t="s">
        <v>166</v>
      </c>
      <c r="O791" s="54" t="s">
        <v>166</v>
      </c>
      <c r="P791" s="54" t="s">
        <v>166</v>
      </c>
      <c r="Q791" s="54" t="s">
        <v>166</v>
      </c>
      <c r="R791" s="54" t="s">
        <v>166</v>
      </c>
    </row>
    <row r="792" spans="12:18" x14ac:dyDescent="0.2">
      <c r="L792" s="54" t="s">
        <v>166</v>
      </c>
      <c r="M792" s="54" t="s">
        <v>166</v>
      </c>
      <c r="N792" s="54" t="s">
        <v>166</v>
      </c>
      <c r="O792" s="54" t="s">
        <v>166</v>
      </c>
      <c r="P792" s="54" t="s">
        <v>166</v>
      </c>
      <c r="Q792" s="54" t="s">
        <v>166</v>
      </c>
      <c r="R792" s="54" t="s">
        <v>166</v>
      </c>
    </row>
    <row r="793" spans="12:18" x14ac:dyDescent="0.2">
      <c r="L793" s="54" t="s">
        <v>166</v>
      </c>
      <c r="M793" s="54" t="s">
        <v>166</v>
      </c>
      <c r="N793" s="54" t="s">
        <v>166</v>
      </c>
      <c r="O793" s="54" t="s">
        <v>166</v>
      </c>
      <c r="P793" s="54" t="s">
        <v>166</v>
      </c>
      <c r="Q793" s="54" t="s">
        <v>166</v>
      </c>
      <c r="R793" s="54" t="s">
        <v>166</v>
      </c>
    </row>
    <row r="794" spans="12:18" x14ac:dyDescent="0.2">
      <c r="L794" s="54" t="s">
        <v>166</v>
      </c>
      <c r="M794" s="54" t="s">
        <v>166</v>
      </c>
      <c r="N794" s="54" t="s">
        <v>166</v>
      </c>
      <c r="O794" s="54" t="s">
        <v>166</v>
      </c>
      <c r="P794" s="54" t="s">
        <v>166</v>
      </c>
      <c r="Q794" s="54" t="s">
        <v>166</v>
      </c>
      <c r="R794" s="54" t="s">
        <v>166</v>
      </c>
    </row>
    <row r="795" spans="12:18" x14ac:dyDescent="0.2">
      <c r="L795" s="54" t="s">
        <v>166</v>
      </c>
      <c r="M795" s="54" t="s">
        <v>166</v>
      </c>
      <c r="N795" s="54" t="s">
        <v>166</v>
      </c>
      <c r="O795" s="54" t="s">
        <v>166</v>
      </c>
      <c r="P795" s="54" t="s">
        <v>166</v>
      </c>
      <c r="Q795" s="54" t="s">
        <v>166</v>
      </c>
      <c r="R795" s="54" t="s">
        <v>166</v>
      </c>
    </row>
    <row r="796" spans="12:18" x14ac:dyDescent="0.2">
      <c r="L796" s="54" t="s">
        <v>166</v>
      </c>
      <c r="M796" s="54" t="s">
        <v>166</v>
      </c>
      <c r="N796" s="54" t="s">
        <v>166</v>
      </c>
      <c r="O796" s="54" t="s">
        <v>166</v>
      </c>
      <c r="P796" s="54" t="s">
        <v>166</v>
      </c>
      <c r="Q796" s="54" t="s">
        <v>166</v>
      </c>
      <c r="R796" s="54" t="s">
        <v>166</v>
      </c>
    </row>
    <row r="797" spans="12:18" x14ac:dyDescent="0.2">
      <c r="L797" s="54" t="s">
        <v>166</v>
      </c>
      <c r="M797" s="54" t="s">
        <v>166</v>
      </c>
      <c r="N797" s="54" t="s">
        <v>166</v>
      </c>
      <c r="O797" s="54" t="s">
        <v>166</v>
      </c>
      <c r="P797" s="54" t="s">
        <v>166</v>
      </c>
      <c r="Q797" s="54" t="s">
        <v>166</v>
      </c>
      <c r="R797" s="54" t="s">
        <v>166</v>
      </c>
    </row>
    <row r="798" spans="12:18" x14ac:dyDescent="0.2">
      <c r="L798" s="54" t="s">
        <v>166</v>
      </c>
      <c r="M798" s="54" t="s">
        <v>166</v>
      </c>
      <c r="N798" s="54" t="s">
        <v>166</v>
      </c>
      <c r="O798" s="54" t="s">
        <v>166</v>
      </c>
      <c r="P798" s="54" t="s">
        <v>166</v>
      </c>
      <c r="Q798" s="54" t="s">
        <v>166</v>
      </c>
      <c r="R798" s="54" t="s">
        <v>166</v>
      </c>
    </row>
    <row r="799" spans="12:18" x14ac:dyDescent="0.2">
      <c r="L799" s="54" t="s">
        <v>166</v>
      </c>
      <c r="M799" s="54" t="s">
        <v>166</v>
      </c>
      <c r="N799" s="54" t="s">
        <v>166</v>
      </c>
      <c r="O799" s="54" t="s">
        <v>166</v>
      </c>
      <c r="P799" s="54" t="s">
        <v>166</v>
      </c>
      <c r="Q799" s="54" t="s">
        <v>166</v>
      </c>
      <c r="R799" s="54" t="s">
        <v>166</v>
      </c>
    </row>
    <row r="800" spans="12:18" x14ac:dyDescent="0.2">
      <c r="L800" s="54" t="s">
        <v>166</v>
      </c>
      <c r="M800" s="54" t="s">
        <v>166</v>
      </c>
      <c r="N800" s="54" t="s">
        <v>166</v>
      </c>
      <c r="O800" s="54" t="s">
        <v>166</v>
      </c>
      <c r="P800" s="54" t="s">
        <v>166</v>
      </c>
      <c r="Q800" s="54" t="s">
        <v>166</v>
      </c>
      <c r="R800" s="54" t="s">
        <v>166</v>
      </c>
    </row>
  </sheetData>
  <sheetProtection password="B80A" sheet="1" objects="1" scenarios="1"/>
  <autoFilter ref="A1:R500"/>
  <sortState ref="L2:R500">
    <sortCondition ref="L2:L500"/>
    <sortCondition ref="N2:N500"/>
  </sortState>
  <pageMargins left="0.78740157480314965" right="0.78740157480314965" top="0.86614173228346458" bottom="0.98425196850393704" header="0.55118110236220474" footer="0.51181102362204722"/>
  <pageSetup paperSize="9" orientation="portrait" horizontalDpi="0" verticalDpi="0" r:id="rId1"/>
  <headerFooter alignWithMargins="0">
    <oddHeader>&amp;C&amp;"Arial,Fett"&amp;16Raumplan FA Remscheid - &amp;A - Stand: &amp;D</oddHeader>
    <oddFooter>&amp;R© Jan Stachuletz / Klaus Stachuletz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F25"/>
  <sheetViews>
    <sheetView workbookViewId="0">
      <selection activeCell="D23" sqref="D23"/>
    </sheetView>
  </sheetViews>
  <sheetFormatPr baseColWidth="10" defaultColWidth="11.42578125" defaultRowHeight="12.75" x14ac:dyDescent="0.2"/>
  <cols>
    <col min="1" max="1" width="11.42578125" style="2"/>
    <col min="2" max="2" width="38.28515625" style="2" bestFit="1" customWidth="1"/>
    <col min="3" max="3" width="30.140625" style="2" customWidth="1"/>
    <col min="4" max="4" width="35.140625" style="2" customWidth="1"/>
    <col min="5" max="5" width="38.28515625" style="2" bestFit="1" customWidth="1"/>
    <col min="6" max="6" width="22.140625" style="2" bestFit="1" customWidth="1"/>
    <col min="7" max="16384" width="11.42578125" style="2"/>
  </cols>
  <sheetData>
    <row r="1" spans="1:6" x14ac:dyDescent="0.2">
      <c r="A1" s="3" t="s">
        <v>20</v>
      </c>
      <c r="B1" s="2" t="s">
        <v>25</v>
      </c>
      <c r="E1" s="2" t="s">
        <v>25</v>
      </c>
    </row>
    <row r="2" spans="1:6" x14ac:dyDescent="0.2">
      <c r="A2" s="3" t="s">
        <v>14</v>
      </c>
      <c r="B2" s="2" t="s">
        <v>26</v>
      </c>
      <c r="E2" s="2" t="s">
        <v>26</v>
      </c>
    </row>
    <row r="3" spans="1:6" x14ac:dyDescent="0.2">
      <c r="A3" s="3" t="s">
        <v>27</v>
      </c>
      <c r="B3" s="2" t="s">
        <v>28</v>
      </c>
      <c r="E3" s="2" t="s">
        <v>29</v>
      </c>
      <c r="F3" s="2" t="s">
        <v>30</v>
      </c>
    </row>
    <row r="4" spans="1:6" x14ac:dyDescent="0.2">
      <c r="A4" s="3" t="s">
        <v>15</v>
      </c>
      <c r="B4" s="2" t="s">
        <v>15</v>
      </c>
      <c r="C4" s="2" t="s">
        <v>31</v>
      </c>
      <c r="E4" s="2" t="s">
        <v>32</v>
      </c>
    </row>
    <row r="5" spans="1:6" x14ac:dyDescent="0.2">
      <c r="A5" s="3" t="s">
        <v>18</v>
      </c>
      <c r="B5" s="2" t="s">
        <v>33</v>
      </c>
      <c r="E5" s="2" t="s">
        <v>34</v>
      </c>
    </row>
    <row r="6" spans="1:6" x14ac:dyDescent="0.2">
      <c r="A6" s="3" t="s">
        <v>24</v>
      </c>
      <c r="B6" s="2" t="s">
        <v>48</v>
      </c>
      <c r="C6" s="2" t="s">
        <v>31</v>
      </c>
      <c r="E6" s="2" t="s">
        <v>35</v>
      </c>
      <c r="F6" s="2" t="s">
        <v>36</v>
      </c>
    </row>
    <row r="7" spans="1:6" x14ac:dyDescent="0.2">
      <c r="A7" s="3" t="s">
        <v>19</v>
      </c>
      <c r="B7" s="2" t="s">
        <v>25</v>
      </c>
      <c r="E7" s="2" t="s">
        <v>37</v>
      </c>
    </row>
    <row r="8" spans="1:6" x14ac:dyDescent="0.2">
      <c r="A8" s="3" t="s">
        <v>21</v>
      </c>
      <c r="B8" s="2" t="s">
        <v>38</v>
      </c>
      <c r="E8" s="2" t="s">
        <v>39</v>
      </c>
      <c r="F8" s="2" t="s">
        <v>40</v>
      </c>
    </row>
    <row r="9" spans="1:6" x14ac:dyDescent="0.2">
      <c r="A9" s="3" t="s">
        <v>13</v>
      </c>
      <c r="B9" s="2" t="s">
        <v>41</v>
      </c>
      <c r="C9" s="2" t="s">
        <v>42</v>
      </c>
      <c r="E9" s="2" t="s">
        <v>43</v>
      </c>
      <c r="F9" s="2" t="s">
        <v>30</v>
      </c>
    </row>
    <row r="10" spans="1:6" x14ac:dyDescent="0.2">
      <c r="A10" s="3" t="s">
        <v>1</v>
      </c>
      <c r="B10" s="2" t="s">
        <v>44</v>
      </c>
      <c r="E10" s="2" t="s">
        <v>33</v>
      </c>
      <c r="F10" s="2" t="s">
        <v>45</v>
      </c>
    </row>
    <row r="11" spans="1:6" x14ac:dyDescent="0.2">
      <c r="A11" s="3" t="s">
        <v>46</v>
      </c>
      <c r="B11" s="2" t="s">
        <v>47</v>
      </c>
      <c r="E11" s="2" t="s">
        <v>48</v>
      </c>
    </row>
    <row r="12" spans="1:6" x14ac:dyDescent="0.2">
      <c r="A12" s="3" t="s">
        <v>49</v>
      </c>
      <c r="B12" s="2" t="s">
        <v>62</v>
      </c>
      <c r="E12" s="2" t="s">
        <v>50</v>
      </c>
    </row>
    <row r="13" spans="1:6" x14ac:dyDescent="0.2">
      <c r="A13" s="3" t="s">
        <v>22</v>
      </c>
      <c r="B13" s="2" t="s">
        <v>41</v>
      </c>
      <c r="C13" s="2" t="s">
        <v>42</v>
      </c>
      <c r="E13" s="2" t="s">
        <v>38</v>
      </c>
      <c r="F13" s="2" t="s">
        <v>40</v>
      </c>
    </row>
    <row r="14" spans="1:6" x14ac:dyDescent="0.2">
      <c r="A14" s="3" t="s">
        <v>23</v>
      </c>
      <c r="B14" s="2" t="s">
        <v>63</v>
      </c>
      <c r="C14" s="2" t="s">
        <v>32</v>
      </c>
      <c r="D14" s="2" t="s">
        <v>37</v>
      </c>
      <c r="E14" s="2" t="s">
        <v>51</v>
      </c>
    </row>
    <row r="15" spans="1:6" x14ac:dyDescent="0.2">
      <c r="A15" s="3" t="s">
        <v>16</v>
      </c>
      <c r="B15" s="2" t="s">
        <v>52</v>
      </c>
      <c r="E15" s="2" t="s">
        <v>44</v>
      </c>
    </row>
    <row r="16" spans="1:6" x14ac:dyDescent="0.2">
      <c r="A16" s="3" t="s">
        <v>12</v>
      </c>
      <c r="B16" s="2" t="s">
        <v>53</v>
      </c>
      <c r="E16" s="2" t="s">
        <v>47</v>
      </c>
    </row>
    <row r="17" spans="1:5" x14ac:dyDescent="0.2">
      <c r="A17" s="3" t="s">
        <v>4</v>
      </c>
      <c r="B17" s="4" t="s">
        <v>64</v>
      </c>
      <c r="C17" s="2" t="s">
        <v>54</v>
      </c>
      <c r="E17" s="2" t="s">
        <v>55</v>
      </c>
    </row>
    <row r="18" spans="1:5" x14ac:dyDescent="0.2">
      <c r="A18" s="3" t="s">
        <v>17</v>
      </c>
      <c r="B18" s="2" t="s">
        <v>41</v>
      </c>
      <c r="C18" s="2" t="s">
        <v>54</v>
      </c>
      <c r="E18" s="2" t="s">
        <v>56</v>
      </c>
    </row>
    <row r="19" spans="1:5" x14ac:dyDescent="0.2">
      <c r="A19" s="3"/>
      <c r="E19" s="2" t="s">
        <v>57</v>
      </c>
    </row>
    <row r="20" spans="1:5" x14ac:dyDescent="0.2">
      <c r="E20" s="2" t="s">
        <v>52</v>
      </c>
    </row>
    <row r="21" spans="1:5" x14ac:dyDescent="0.2">
      <c r="E21" s="2" t="s">
        <v>53</v>
      </c>
    </row>
    <row r="22" spans="1:5" x14ac:dyDescent="0.2">
      <c r="E22" s="2" t="s">
        <v>41</v>
      </c>
    </row>
    <row r="23" spans="1:5" x14ac:dyDescent="0.2">
      <c r="C23" s="2" t="s">
        <v>58</v>
      </c>
      <c r="D23" s="2" t="s">
        <v>36</v>
      </c>
      <c r="E23" s="2" t="s">
        <v>59</v>
      </c>
    </row>
    <row r="24" spans="1:5" x14ac:dyDescent="0.2">
      <c r="E24" s="2" t="s">
        <v>60</v>
      </c>
    </row>
    <row r="25" spans="1:5" x14ac:dyDescent="0.2">
      <c r="E25" s="2" t="s">
        <v>61</v>
      </c>
    </row>
  </sheetData>
  <sortState ref="E1:E25">
    <sortCondition ref="E1"/>
  </sortState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B105"/>
  <sheetViews>
    <sheetView topLeftCell="A2" zoomScale="115" zoomScaleNormal="115" workbookViewId="0">
      <selection activeCell="A2" sqref="A2:A105"/>
    </sheetView>
  </sheetViews>
  <sheetFormatPr baseColWidth="10" defaultColWidth="11.42578125" defaultRowHeight="12.75" x14ac:dyDescent="0.2"/>
  <cols>
    <col min="1" max="16384" width="11.42578125" style="2"/>
  </cols>
  <sheetData>
    <row r="1" spans="1:2" x14ac:dyDescent="0.2">
      <c r="A1" s="1" t="s">
        <v>9</v>
      </c>
      <c r="B1" s="1" t="s">
        <v>8</v>
      </c>
    </row>
    <row r="2" spans="1:2" x14ac:dyDescent="0.2">
      <c r="A2" s="3">
        <v>101</v>
      </c>
      <c r="B2" s="3">
        <v>11</v>
      </c>
    </row>
    <row r="3" spans="1:2" x14ac:dyDescent="0.2">
      <c r="A3" s="3">
        <v>102</v>
      </c>
      <c r="B3" s="3">
        <v>12</v>
      </c>
    </row>
    <row r="4" spans="1:2" x14ac:dyDescent="0.2">
      <c r="A4" s="3">
        <v>103</v>
      </c>
      <c r="B4" s="3">
        <v>13</v>
      </c>
    </row>
    <row r="5" spans="1:2" x14ac:dyDescent="0.2">
      <c r="A5" s="3">
        <v>105</v>
      </c>
      <c r="B5" s="3">
        <v>14</v>
      </c>
    </row>
    <row r="6" spans="1:2" x14ac:dyDescent="0.2">
      <c r="A6" s="3">
        <v>106</v>
      </c>
      <c r="B6" s="3">
        <v>15</v>
      </c>
    </row>
    <row r="7" spans="1:2" x14ac:dyDescent="0.2">
      <c r="A7" s="3">
        <v>107</v>
      </c>
      <c r="B7" s="3">
        <v>16</v>
      </c>
    </row>
    <row r="8" spans="1:2" x14ac:dyDescent="0.2">
      <c r="A8" s="3">
        <v>109</v>
      </c>
      <c r="B8" s="3">
        <v>17</v>
      </c>
    </row>
    <row r="9" spans="1:2" x14ac:dyDescent="0.2">
      <c r="A9" s="3">
        <v>111</v>
      </c>
      <c r="B9" s="3">
        <v>1148</v>
      </c>
    </row>
    <row r="10" spans="1:2" x14ac:dyDescent="0.2">
      <c r="A10" s="3">
        <v>112</v>
      </c>
      <c r="B10" s="3">
        <v>1149</v>
      </c>
    </row>
    <row r="11" spans="1:2" x14ac:dyDescent="0.2">
      <c r="A11" s="3">
        <v>113</v>
      </c>
      <c r="B11" s="3">
        <v>21</v>
      </c>
    </row>
    <row r="12" spans="1:2" x14ac:dyDescent="0.2">
      <c r="A12" s="3">
        <v>114</v>
      </c>
      <c r="B12" s="3">
        <v>1155</v>
      </c>
    </row>
    <row r="13" spans="1:2" x14ac:dyDescent="0.2">
      <c r="A13" s="3">
        <v>115</v>
      </c>
      <c r="B13" s="3">
        <v>23</v>
      </c>
    </row>
    <row r="14" spans="1:2" x14ac:dyDescent="0.2">
      <c r="A14" s="3">
        <v>116</v>
      </c>
      <c r="B14" s="3">
        <v>24</v>
      </c>
    </row>
    <row r="15" spans="1:2" x14ac:dyDescent="0.2">
      <c r="A15" s="3">
        <v>117</v>
      </c>
      <c r="B15" s="3">
        <v>25</v>
      </c>
    </row>
    <row r="16" spans="1:2" x14ac:dyDescent="0.2">
      <c r="A16" s="3">
        <v>119</v>
      </c>
      <c r="B16" s="3">
        <v>26</v>
      </c>
    </row>
    <row r="17" spans="1:2" x14ac:dyDescent="0.2">
      <c r="A17" s="3">
        <v>120</v>
      </c>
      <c r="B17" s="3">
        <v>1159</v>
      </c>
    </row>
    <row r="18" spans="1:2" x14ac:dyDescent="0.2">
      <c r="A18" s="3">
        <v>121</v>
      </c>
      <c r="B18" s="3">
        <v>1153</v>
      </c>
    </row>
    <row r="19" spans="1:2" x14ac:dyDescent="0.2">
      <c r="A19" s="3">
        <v>122</v>
      </c>
      <c r="B19" s="3">
        <v>1154</v>
      </c>
    </row>
    <row r="20" spans="1:2" x14ac:dyDescent="0.2">
      <c r="A20" s="3">
        <v>123</v>
      </c>
      <c r="B20" s="3">
        <v>30</v>
      </c>
    </row>
    <row r="21" spans="1:2" x14ac:dyDescent="0.2">
      <c r="A21" s="3">
        <v>124</v>
      </c>
      <c r="B21" s="3">
        <v>31</v>
      </c>
    </row>
    <row r="22" spans="1:2" x14ac:dyDescent="0.2">
      <c r="A22" s="3">
        <v>126</v>
      </c>
      <c r="B22" s="3">
        <v>33</v>
      </c>
    </row>
    <row r="23" spans="1:2" x14ac:dyDescent="0.2">
      <c r="A23" s="3">
        <v>128</v>
      </c>
      <c r="B23" s="3">
        <v>1157</v>
      </c>
    </row>
    <row r="24" spans="1:2" x14ac:dyDescent="0.2">
      <c r="A24" s="3">
        <v>130</v>
      </c>
      <c r="B24" s="3">
        <v>37</v>
      </c>
    </row>
    <row r="25" spans="1:2" x14ac:dyDescent="0.2">
      <c r="A25" s="3">
        <v>131</v>
      </c>
      <c r="B25" s="3">
        <v>38</v>
      </c>
    </row>
    <row r="26" spans="1:2" x14ac:dyDescent="0.2">
      <c r="A26" s="3">
        <v>132</v>
      </c>
      <c r="B26" s="3">
        <v>39</v>
      </c>
    </row>
    <row r="27" spans="1:2" x14ac:dyDescent="0.2">
      <c r="A27" s="3">
        <v>133</v>
      </c>
      <c r="B27" s="3">
        <v>40</v>
      </c>
    </row>
    <row r="28" spans="1:2" x14ac:dyDescent="0.2">
      <c r="A28" s="3">
        <v>134</v>
      </c>
      <c r="B28" s="3">
        <v>41</v>
      </c>
    </row>
    <row r="29" spans="1:2" x14ac:dyDescent="0.2">
      <c r="A29" s="3">
        <v>135</v>
      </c>
      <c r="B29" s="3">
        <v>42</v>
      </c>
    </row>
    <row r="30" spans="1:2" x14ac:dyDescent="0.2">
      <c r="A30" s="3">
        <v>139</v>
      </c>
      <c r="B30" s="3">
        <v>43</v>
      </c>
    </row>
    <row r="31" spans="1:2" x14ac:dyDescent="0.2">
      <c r="A31" s="3">
        <v>147</v>
      </c>
      <c r="B31" s="3">
        <v>44</v>
      </c>
    </row>
    <row r="32" spans="1:2" x14ac:dyDescent="0.2">
      <c r="A32" s="3">
        <v>201</v>
      </c>
      <c r="B32" s="3">
        <v>1147</v>
      </c>
    </row>
    <row r="33" spans="1:2" x14ac:dyDescent="0.2">
      <c r="A33" s="3">
        <v>202</v>
      </c>
      <c r="B33" s="3">
        <v>61</v>
      </c>
    </row>
    <row r="34" spans="1:2" x14ac:dyDescent="0.2">
      <c r="A34" s="3">
        <v>203</v>
      </c>
      <c r="B34" s="3">
        <v>62</v>
      </c>
    </row>
    <row r="35" spans="1:2" x14ac:dyDescent="0.2">
      <c r="A35" s="3">
        <v>204</v>
      </c>
      <c r="B35" s="3">
        <v>63</v>
      </c>
    </row>
    <row r="36" spans="1:2" x14ac:dyDescent="0.2">
      <c r="A36" s="3">
        <v>205</v>
      </c>
      <c r="B36" s="3">
        <v>64</v>
      </c>
    </row>
    <row r="37" spans="1:2" x14ac:dyDescent="0.2">
      <c r="A37" s="3">
        <v>206</v>
      </c>
      <c r="B37" s="3">
        <v>65</v>
      </c>
    </row>
    <row r="38" spans="1:2" x14ac:dyDescent="0.2">
      <c r="A38" s="3">
        <v>207</v>
      </c>
      <c r="B38" s="3">
        <v>66</v>
      </c>
    </row>
    <row r="39" spans="1:2" x14ac:dyDescent="0.2">
      <c r="A39" s="3">
        <v>208</v>
      </c>
      <c r="B39" s="3">
        <v>67</v>
      </c>
    </row>
    <row r="40" spans="1:2" x14ac:dyDescent="0.2">
      <c r="A40" s="3">
        <v>209</v>
      </c>
      <c r="B40" s="3">
        <v>68</v>
      </c>
    </row>
    <row r="41" spans="1:2" x14ac:dyDescent="0.2">
      <c r="A41" s="3">
        <v>210</v>
      </c>
      <c r="B41" s="3">
        <v>69</v>
      </c>
    </row>
    <row r="42" spans="1:2" x14ac:dyDescent="0.2">
      <c r="A42" s="3">
        <v>211</v>
      </c>
      <c r="B42" s="3">
        <v>70</v>
      </c>
    </row>
    <row r="43" spans="1:2" x14ac:dyDescent="0.2">
      <c r="A43" s="3">
        <v>212</v>
      </c>
      <c r="B43" s="3">
        <v>71</v>
      </c>
    </row>
    <row r="44" spans="1:2" x14ac:dyDescent="0.2">
      <c r="A44" s="3">
        <v>213</v>
      </c>
      <c r="B44" s="3">
        <v>72</v>
      </c>
    </row>
    <row r="45" spans="1:2" x14ac:dyDescent="0.2">
      <c r="A45" s="3">
        <v>214</v>
      </c>
      <c r="B45" s="3">
        <v>73</v>
      </c>
    </row>
    <row r="46" spans="1:2" x14ac:dyDescent="0.2">
      <c r="A46" s="3">
        <v>215</v>
      </c>
      <c r="B46" s="3">
        <v>74</v>
      </c>
    </row>
    <row r="47" spans="1:2" x14ac:dyDescent="0.2">
      <c r="A47" s="3">
        <v>216</v>
      </c>
      <c r="B47" s="3">
        <v>75</v>
      </c>
    </row>
    <row r="48" spans="1:2" x14ac:dyDescent="0.2">
      <c r="A48" s="3">
        <v>217</v>
      </c>
      <c r="B48" s="3">
        <v>76</v>
      </c>
    </row>
    <row r="49" spans="1:2" x14ac:dyDescent="0.2">
      <c r="A49" s="3">
        <v>218</v>
      </c>
      <c r="B49" s="3">
        <v>77</v>
      </c>
    </row>
    <row r="50" spans="1:2" x14ac:dyDescent="0.2">
      <c r="A50" s="3">
        <v>219</v>
      </c>
      <c r="B50" s="3">
        <v>78</v>
      </c>
    </row>
    <row r="51" spans="1:2" x14ac:dyDescent="0.2">
      <c r="A51" s="3">
        <v>220</v>
      </c>
      <c r="B51" s="3">
        <v>79</v>
      </c>
    </row>
    <row r="52" spans="1:2" x14ac:dyDescent="0.2">
      <c r="A52" s="3">
        <v>221</v>
      </c>
      <c r="B52" s="3">
        <v>80</v>
      </c>
    </row>
    <row r="53" spans="1:2" x14ac:dyDescent="0.2">
      <c r="A53" s="3">
        <v>222</v>
      </c>
      <c r="B53" s="3">
        <v>81</v>
      </c>
    </row>
    <row r="54" spans="1:2" x14ac:dyDescent="0.2">
      <c r="A54" s="3">
        <v>223</v>
      </c>
      <c r="B54" s="3">
        <v>82</v>
      </c>
    </row>
    <row r="55" spans="1:2" x14ac:dyDescent="0.2">
      <c r="A55" s="3">
        <v>224</v>
      </c>
      <c r="B55" s="3">
        <v>83</v>
      </c>
    </row>
    <row r="56" spans="1:2" x14ac:dyDescent="0.2">
      <c r="A56" s="3">
        <v>230</v>
      </c>
      <c r="B56" s="3">
        <v>85</v>
      </c>
    </row>
    <row r="57" spans="1:2" x14ac:dyDescent="0.2">
      <c r="A57" s="3">
        <v>301</v>
      </c>
      <c r="B57" s="3">
        <v>96</v>
      </c>
    </row>
    <row r="58" spans="1:2" x14ac:dyDescent="0.2">
      <c r="A58" s="3">
        <v>302</v>
      </c>
      <c r="B58" s="3">
        <v>97</v>
      </c>
    </row>
    <row r="59" spans="1:2" x14ac:dyDescent="0.2">
      <c r="A59" s="3">
        <v>303</v>
      </c>
      <c r="B59" s="3">
        <v>98</v>
      </c>
    </row>
    <row r="60" spans="1:2" x14ac:dyDescent="0.2">
      <c r="A60" s="3">
        <v>304</v>
      </c>
      <c r="B60" s="3">
        <v>99</v>
      </c>
    </row>
    <row r="61" spans="1:2" x14ac:dyDescent="0.2">
      <c r="A61" s="3">
        <v>305</v>
      </c>
      <c r="B61" s="3">
        <v>100</v>
      </c>
    </row>
    <row r="62" spans="1:2" x14ac:dyDescent="0.2">
      <c r="A62" s="3">
        <v>306</v>
      </c>
      <c r="B62" s="3">
        <v>101</v>
      </c>
    </row>
    <row r="63" spans="1:2" x14ac:dyDescent="0.2">
      <c r="A63" s="3">
        <v>307</v>
      </c>
      <c r="B63" s="3">
        <v>102</v>
      </c>
    </row>
    <row r="64" spans="1:2" x14ac:dyDescent="0.2">
      <c r="A64" s="3">
        <v>308</v>
      </c>
      <c r="B64" s="3">
        <v>103</v>
      </c>
    </row>
    <row r="65" spans="1:2" x14ac:dyDescent="0.2">
      <c r="A65" s="3">
        <v>309</v>
      </c>
      <c r="B65" s="3">
        <v>104</v>
      </c>
    </row>
    <row r="66" spans="1:2" x14ac:dyDescent="0.2">
      <c r="A66" s="3">
        <v>310</v>
      </c>
      <c r="B66" s="3">
        <v>105</v>
      </c>
    </row>
    <row r="67" spans="1:2" x14ac:dyDescent="0.2">
      <c r="A67" s="3">
        <v>311</v>
      </c>
      <c r="B67" s="3">
        <v>106</v>
      </c>
    </row>
    <row r="68" spans="1:2" x14ac:dyDescent="0.2">
      <c r="A68" s="3">
        <v>312</v>
      </c>
      <c r="B68" s="3">
        <v>107</v>
      </c>
    </row>
    <row r="69" spans="1:2" x14ac:dyDescent="0.2">
      <c r="A69" s="3">
        <v>313</v>
      </c>
      <c r="B69" s="3">
        <v>108</v>
      </c>
    </row>
    <row r="70" spans="1:2" x14ac:dyDescent="0.2">
      <c r="A70" s="3">
        <v>314</v>
      </c>
      <c r="B70" s="3">
        <v>109</v>
      </c>
    </row>
    <row r="71" spans="1:2" x14ac:dyDescent="0.2">
      <c r="A71" s="3">
        <v>315</v>
      </c>
      <c r="B71" s="3">
        <v>110</v>
      </c>
    </row>
    <row r="72" spans="1:2" x14ac:dyDescent="0.2">
      <c r="A72" s="3">
        <v>316</v>
      </c>
      <c r="B72" s="3">
        <v>111</v>
      </c>
    </row>
    <row r="73" spans="1:2" x14ac:dyDescent="0.2">
      <c r="A73" s="3">
        <v>317</v>
      </c>
      <c r="B73" s="3">
        <v>112</v>
      </c>
    </row>
    <row r="74" spans="1:2" x14ac:dyDescent="0.2">
      <c r="A74" s="3">
        <v>319</v>
      </c>
      <c r="B74" s="3">
        <v>1158</v>
      </c>
    </row>
    <row r="75" spans="1:2" x14ac:dyDescent="0.2">
      <c r="A75" s="3">
        <v>321</v>
      </c>
      <c r="B75" s="3">
        <v>116</v>
      </c>
    </row>
    <row r="76" spans="1:2" x14ac:dyDescent="0.2">
      <c r="A76" s="3">
        <v>322</v>
      </c>
      <c r="B76" s="3">
        <v>117</v>
      </c>
    </row>
    <row r="77" spans="1:2" x14ac:dyDescent="0.2">
      <c r="A77" s="3">
        <v>323</v>
      </c>
      <c r="B77" s="3">
        <v>118</v>
      </c>
    </row>
    <row r="78" spans="1:2" x14ac:dyDescent="0.2">
      <c r="A78" s="3">
        <v>324</v>
      </c>
      <c r="B78" s="3">
        <v>119</v>
      </c>
    </row>
    <row r="79" spans="1:2" x14ac:dyDescent="0.2">
      <c r="A79" s="3">
        <v>325</v>
      </c>
      <c r="B79" s="3">
        <v>1156</v>
      </c>
    </row>
    <row r="80" spans="1:2" x14ac:dyDescent="0.2">
      <c r="A80" s="3">
        <v>326</v>
      </c>
      <c r="B80" s="3">
        <v>121</v>
      </c>
    </row>
    <row r="81" spans="1:2" x14ac:dyDescent="0.2">
      <c r="A81" s="3">
        <v>327</v>
      </c>
      <c r="B81" s="3">
        <v>122</v>
      </c>
    </row>
    <row r="82" spans="1:2" x14ac:dyDescent="0.2">
      <c r="A82" s="3">
        <v>328</v>
      </c>
      <c r="B82" s="3">
        <v>123</v>
      </c>
    </row>
    <row r="83" spans="1:2" x14ac:dyDescent="0.2">
      <c r="A83" s="3">
        <v>329</v>
      </c>
      <c r="B83" s="3">
        <v>124</v>
      </c>
    </row>
    <row r="84" spans="1:2" x14ac:dyDescent="0.2">
      <c r="A84" s="3">
        <v>330</v>
      </c>
      <c r="B84" s="3">
        <v>125</v>
      </c>
    </row>
    <row r="85" spans="1:2" x14ac:dyDescent="0.2">
      <c r="A85" s="3">
        <v>331</v>
      </c>
      <c r="B85" s="3">
        <v>126</v>
      </c>
    </row>
    <row r="86" spans="1:2" x14ac:dyDescent="0.2">
      <c r="A86" s="3">
        <v>332</v>
      </c>
      <c r="B86" s="3">
        <v>127</v>
      </c>
    </row>
    <row r="87" spans="1:2" x14ac:dyDescent="0.2">
      <c r="A87" s="3">
        <v>333</v>
      </c>
      <c r="B87" s="3">
        <v>128</v>
      </c>
    </row>
    <row r="88" spans="1:2" x14ac:dyDescent="0.2">
      <c r="A88" s="3">
        <v>334</v>
      </c>
      <c r="B88" s="3">
        <v>129</v>
      </c>
    </row>
    <row r="89" spans="1:2" x14ac:dyDescent="0.2">
      <c r="A89" s="3">
        <v>335</v>
      </c>
      <c r="B89" s="3">
        <v>130</v>
      </c>
    </row>
    <row r="90" spans="1:2" x14ac:dyDescent="0.2">
      <c r="A90" s="3">
        <v>336</v>
      </c>
      <c r="B90" s="3">
        <v>131</v>
      </c>
    </row>
    <row r="91" spans="1:2" x14ac:dyDescent="0.2">
      <c r="A91" s="3">
        <v>337</v>
      </c>
      <c r="B91" s="3">
        <v>132</v>
      </c>
    </row>
    <row r="92" spans="1:2" x14ac:dyDescent="0.2">
      <c r="A92" s="3">
        <v>338</v>
      </c>
      <c r="B92" s="3">
        <v>133</v>
      </c>
    </row>
    <row r="93" spans="1:2" x14ac:dyDescent="0.2">
      <c r="A93" s="3">
        <v>339</v>
      </c>
      <c r="B93" s="3">
        <v>134</v>
      </c>
    </row>
    <row r="94" spans="1:2" x14ac:dyDescent="0.2">
      <c r="A94" s="3">
        <v>340</v>
      </c>
      <c r="B94" s="3">
        <v>135</v>
      </c>
    </row>
    <row r="95" spans="1:2" x14ac:dyDescent="0.2">
      <c r="A95" s="3">
        <v>341</v>
      </c>
      <c r="B95" s="3">
        <v>136</v>
      </c>
    </row>
    <row r="96" spans="1:2" x14ac:dyDescent="0.2">
      <c r="A96" s="3">
        <v>342</v>
      </c>
      <c r="B96" s="3">
        <v>137</v>
      </c>
    </row>
    <row r="97" spans="1:2" x14ac:dyDescent="0.2">
      <c r="A97" s="3">
        <v>343</v>
      </c>
      <c r="B97" s="3">
        <v>138</v>
      </c>
    </row>
    <row r="98" spans="1:2" x14ac:dyDescent="0.2">
      <c r="A98" s="3">
        <v>345</v>
      </c>
      <c r="B98" s="3">
        <v>140</v>
      </c>
    </row>
    <row r="99" spans="1:2" x14ac:dyDescent="0.2">
      <c r="A99" s="3">
        <v>346</v>
      </c>
      <c r="B99" s="3">
        <v>141</v>
      </c>
    </row>
    <row r="100" spans="1:2" x14ac:dyDescent="0.2">
      <c r="A100" s="3">
        <v>347</v>
      </c>
      <c r="B100" s="3">
        <v>142</v>
      </c>
    </row>
    <row r="101" spans="1:2" x14ac:dyDescent="0.2">
      <c r="A101" s="3">
        <v>348</v>
      </c>
      <c r="B101" s="3">
        <v>143</v>
      </c>
    </row>
    <row r="102" spans="1:2" x14ac:dyDescent="0.2">
      <c r="A102" s="3">
        <v>349</v>
      </c>
      <c r="B102" s="3">
        <v>144</v>
      </c>
    </row>
    <row r="103" spans="1:2" x14ac:dyDescent="0.2">
      <c r="A103" s="3">
        <v>350</v>
      </c>
      <c r="B103" s="3">
        <v>145</v>
      </c>
    </row>
    <row r="104" spans="1:2" x14ac:dyDescent="0.2">
      <c r="A104" s="3">
        <v>351</v>
      </c>
      <c r="B104" s="3">
        <v>1113</v>
      </c>
    </row>
    <row r="105" spans="1:2" x14ac:dyDescent="0.2">
      <c r="A105" s="3">
        <v>359</v>
      </c>
      <c r="B105" s="3">
        <v>1150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I62"/>
  <sheetViews>
    <sheetView workbookViewId="0">
      <pane ySplit="1" topLeftCell="A2" activePane="bottomLeft" state="frozen"/>
      <selection activeCell="B15" sqref="B15"/>
      <selection pane="bottomLeft" activeCell="A2" sqref="A2:B55"/>
    </sheetView>
  </sheetViews>
  <sheetFormatPr baseColWidth="10" defaultColWidth="11.42578125" defaultRowHeight="12.75" x14ac:dyDescent="0.2"/>
  <cols>
    <col min="1" max="1" width="33.140625" style="24" bestFit="1" customWidth="1"/>
    <col min="2" max="2" width="23" style="39" customWidth="1"/>
    <col min="3" max="3" width="43.85546875" style="39" bestFit="1" customWidth="1"/>
    <col min="4" max="5" width="11.42578125" style="24"/>
    <col min="6" max="6" width="20.5703125" style="24" customWidth="1"/>
    <col min="7" max="7" width="6.28515625" style="35" bestFit="1" customWidth="1"/>
    <col min="8" max="8" width="16.5703125" style="40" customWidth="1"/>
    <col min="9" max="9" width="24.140625" style="24" customWidth="1"/>
    <col min="10" max="16384" width="11.42578125" style="24"/>
  </cols>
  <sheetData>
    <row r="1" spans="1:9" ht="19.5" thickTop="1" thickBot="1" x14ac:dyDescent="0.3">
      <c r="A1" s="21" t="s">
        <v>90</v>
      </c>
      <c r="B1" s="22" t="s">
        <v>91</v>
      </c>
      <c r="C1" s="23" t="s">
        <v>92</v>
      </c>
      <c r="F1" s="25" t="s">
        <v>93</v>
      </c>
      <c r="G1" s="26" t="s">
        <v>94</v>
      </c>
      <c r="H1" s="27" t="s">
        <v>95</v>
      </c>
      <c r="I1" s="25" t="s">
        <v>96</v>
      </c>
    </row>
    <row r="2" spans="1:9" ht="14.25" thickTop="1" thickBot="1" x14ac:dyDescent="0.25">
      <c r="A2" s="28" t="str">
        <f ca="1">INDIRECT(I2)</f>
        <v>Zimmer
Nr</v>
      </c>
      <c r="B2" s="29">
        <v>1</v>
      </c>
      <c r="C2" s="30" t="str">
        <f>IF(B3&lt;&gt;"",IF(B3-B2&lt;&gt;1,"FEHLER BEIM INDEX",""),"")</f>
        <v/>
      </c>
      <c r="F2" s="31" t="s">
        <v>97</v>
      </c>
      <c r="G2" s="32" t="s">
        <v>98</v>
      </c>
      <c r="H2" s="33">
        <v>1</v>
      </c>
      <c r="I2" s="34" t="str">
        <f t="shared" ref="I2:I61" si="0">F2&amp;G2&amp;H2</f>
        <v>Zimmernummern!A1</v>
      </c>
    </row>
    <row r="3" spans="1:9" ht="13.5" thickTop="1" x14ac:dyDescent="0.2">
      <c r="A3" s="28" t="str">
        <f ca="1">INDIRECT(I3)</f>
        <v>Erläuterung</v>
      </c>
      <c r="B3" s="29">
        <v>2</v>
      </c>
      <c r="C3" s="30" t="str">
        <f>IF(B4&lt;&gt;"",IF(B4-B3&lt;&gt;1,"FEHLER BEIM INDEX",""),"")</f>
        <v/>
      </c>
      <c r="F3" s="34" t="str">
        <f>F2</f>
        <v>Zimmernummern</v>
      </c>
      <c r="G3" s="35" t="s">
        <v>99</v>
      </c>
      <c r="H3" s="36">
        <f>H2</f>
        <v>1</v>
      </c>
      <c r="I3" s="34" t="str">
        <f t="shared" si="0"/>
        <v>Zimmernummern!B1</v>
      </c>
    </row>
    <row r="4" spans="1:9" x14ac:dyDescent="0.2">
      <c r="A4" s="28" t="str">
        <f t="shared" ref="A4:A61" ca="1" si="1">INDIRECT(I4)</f>
        <v>Kategorie</v>
      </c>
      <c r="B4" s="29">
        <v>3</v>
      </c>
      <c r="C4" s="30" t="str">
        <f>IF(B5&lt;&gt;"",IF(B5-B4&lt;&gt;1,"FEHLER BEIM INDEX",""),"")</f>
        <v/>
      </c>
      <c r="F4" s="34" t="str">
        <f t="shared" ref="F4:F61" si="2">F3</f>
        <v>Zimmernummern</v>
      </c>
      <c r="G4" s="35" t="s">
        <v>100</v>
      </c>
      <c r="H4" s="36">
        <f t="shared" ref="H4:H61" si="3">H3</f>
        <v>1</v>
      </c>
      <c r="I4" s="34" t="str">
        <f t="shared" si="0"/>
        <v>Zimmernummern!C1</v>
      </c>
    </row>
    <row r="5" spans="1:9" x14ac:dyDescent="0.2">
      <c r="A5" s="28" t="str">
        <f t="shared" ca="1" si="1"/>
        <v>Arbeitsplätze
nach 
Raumgröße</v>
      </c>
      <c r="B5" s="29">
        <v>4</v>
      </c>
      <c r="C5" s="30" t="str">
        <f>IF(B6&lt;&gt;"",IF(B6-B5&lt;&gt;1,"FEHLER BEIM INDEX",""),"")</f>
        <v/>
      </c>
      <c r="F5" s="34" t="str">
        <f t="shared" si="2"/>
        <v>Zimmernummern</v>
      </c>
      <c r="G5" s="35" t="s">
        <v>101</v>
      </c>
      <c r="H5" s="36">
        <f t="shared" si="3"/>
        <v>1</v>
      </c>
      <c r="I5" s="34" t="str">
        <f t="shared" si="0"/>
        <v>Zimmernummern!D1</v>
      </c>
    </row>
    <row r="6" spans="1:9" x14ac:dyDescent="0.2">
      <c r="A6" s="28" t="str">
        <f t="shared" ca="1" si="1"/>
        <v>Arbeitsplätze
IST</v>
      </c>
      <c r="B6" s="29">
        <v>5</v>
      </c>
      <c r="C6" s="30" t="str">
        <f t="shared" ref="C6:C61" si="4">IF(B7&lt;&gt;"",IF(B7-B6&lt;&gt;1,"FEHLER BEIM INDEX",""),"")</f>
        <v/>
      </c>
      <c r="F6" s="34" t="str">
        <f t="shared" si="2"/>
        <v>Zimmernummern</v>
      </c>
      <c r="G6" s="35" t="s">
        <v>102</v>
      </c>
      <c r="H6" s="36">
        <f t="shared" si="3"/>
        <v>1</v>
      </c>
      <c r="I6" s="34" t="str">
        <f t="shared" si="0"/>
        <v>Zimmernummern!E1</v>
      </c>
    </row>
    <row r="7" spans="1:9" x14ac:dyDescent="0.2">
      <c r="A7" s="28" t="str">
        <f t="shared" ca="1" si="1"/>
        <v>Leere
Räume</v>
      </c>
      <c r="B7" s="29">
        <v>6</v>
      </c>
      <c r="C7" s="30" t="str">
        <f t="shared" si="4"/>
        <v/>
      </c>
      <c r="F7" s="34" t="str">
        <f t="shared" si="2"/>
        <v>Zimmernummern</v>
      </c>
      <c r="G7" s="35" t="s">
        <v>103</v>
      </c>
      <c r="H7" s="36">
        <f t="shared" si="3"/>
        <v>1</v>
      </c>
      <c r="I7" s="34" t="str">
        <f t="shared" si="0"/>
        <v>Zimmernummern!F1</v>
      </c>
    </row>
    <row r="8" spans="1:9" x14ac:dyDescent="0.2">
      <c r="A8" s="28" t="str">
        <f t="shared" ca="1" si="1"/>
        <v>Überbelegung</v>
      </c>
      <c r="B8" s="29">
        <v>7</v>
      </c>
      <c r="C8" s="30" t="str">
        <f t="shared" si="4"/>
        <v/>
      </c>
      <c r="F8" s="34" t="str">
        <f t="shared" si="2"/>
        <v>Zimmernummern</v>
      </c>
      <c r="G8" s="35" t="s">
        <v>104</v>
      </c>
      <c r="H8" s="36">
        <f t="shared" si="3"/>
        <v>1</v>
      </c>
      <c r="I8" s="34" t="str">
        <f t="shared" si="0"/>
        <v>Zimmernummern!G1</v>
      </c>
    </row>
    <row r="9" spans="1:9" x14ac:dyDescent="0.2">
      <c r="A9" s="28" t="str">
        <f t="shared" ca="1" si="1"/>
        <v>Änderung</v>
      </c>
      <c r="B9" s="29">
        <v>8</v>
      </c>
      <c r="C9" s="30" t="str">
        <f t="shared" si="4"/>
        <v/>
      </c>
      <c r="F9" s="34" t="str">
        <f t="shared" si="2"/>
        <v>Zimmernummern</v>
      </c>
      <c r="G9" s="35" t="s">
        <v>105</v>
      </c>
      <c r="H9" s="36">
        <f t="shared" si="3"/>
        <v>1</v>
      </c>
      <c r="I9" s="34" t="str">
        <f t="shared" si="0"/>
        <v>Zimmernummern!H1</v>
      </c>
    </row>
    <row r="10" spans="1:9" x14ac:dyDescent="0.2">
      <c r="A10" s="28" t="str">
        <f t="shared" ca="1" si="1"/>
        <v>Stelle</v>
      </c>
      <c r="B10" s="29">
        <v>9</v>
      </c>
      <c r="C10" s="30" t="str">
        <f t="shared" si="4"/>
        <v/>
      </c>
      <c r="F10" s="34" t="str">
        <f t="shared" si="2"/>
        <v>Zimmernummern</v>
      </c>
      <c r="G10" s="35" t="s">
        <v>106</v>
      </c>
      <c r="H10" s="36">
        <f t="shared" si="3"/>
        <v>1</v>
      </c>
      <c r="I10" s="34" t="str">
        <f t="shared" si="0"/>
        <v>Zimmernummern!I1</v>
      </c>
    </row>
    <row r="11" spans="1:9" x14ac:dyDescent="0.2">
      <c r="A11" s="28" t="str">
        <f t="shared" ca="1" si="1"/>
        <v>Person1</v>
      </c>
      <c r="B11" s="29">
        <v>10</v>
      </c>
      <c r="C11" s="30" t="str">
        <f t="shared" si="4"/>
        <v/>
      </c>
      <c r="F11" s="34" t="str">
        <f t="shared" si="2"/>
        <v>Zimmernummern</v>
      </c>
      <c r="G11" s="35" t="s">
        <v>107</v>
      </c>
      <c r="H11" s="36">
        <f t="shared" si="3"/>
        <v>1</v>
      </c>
      <c r="I11" s="34" t="str">
        <f t="shared" si="0"/>
        <v>Zimmernummern!J1</v>
      </c>
    </row>
    <row r="12" spans="1:9" x14ac:dyDescent="0.2">
      <c r="A12" s="28" t="str">
        <f t="shared" ca="1" si="1"/>
        <v>Person2</v>
      </c>
      <c r="B12" s="29">
        <v>11</v>
      </c>
      <c r="C12" s="30" t="str">
        <f t="shared" si="4"/>
        <v/>
      </c>
      <c r="F12" s="34" t="str">
        <f t="shared" si="2"/>
        <v>Zimmernummern</v>
      </c>
      <c r="G12" s="35" t="s">
        <v>108</v>
      </c>
      <c r="H12" s="36">
        <f t="shared" si="3"/>
        <v>1</v>
      </c>
      <c r="I12" s="34" t="str">
        <f t="shared" si="0"/>
        <v>Zimmernummern!K1</v>
      </c>
    </row>
    <row r="13" spans="1:9" x14ac:dyDescent="0.2">
      <c r="A13" s="28" t="str">
        <f t="shared" ca="1" si="1"/>
        <v>Person3</v>
      </c>
      <c r="B13" s="29">
        <v>12</v>
      </c>
      <c r="C13" s="30" t="str">
        <f t="shared" si="4"/>
        <v/>
      </c>
      <c r="F13" s="34" t="str">
        <f t="shared" si="2"/>
        <v>Zimmernummern</v>
      </c>
      <c r="G13" s="35" t="s">
        <v>109</v>
      </c>
      <c r="H13" s="36">
        <f t="shared" si="3"/>
        <v>1</v>
      </c>
      <c r="I13" s="34" t="str">
        <f t="shared" si="0"/>
        <v>Zimmernummern!L1</v>
      </c>
    </row>
    <row r="14" spans="1:9" x14ac:dyDescent="0.2">
      <c r="A14" s="28" t="str">
        <f t="shared" ca="1" si="1"/>
        <v>Person4</v>
      </c>
      <c r="B14" s="29">
        <v>13</v>
      </c>
      <c r="C14" s="30" t="str">
        <f t="shared" si="4"/>
        <v/>
      </c>
      <c r="F14" s="34" t="str">
        <f t="shared" si="2"/>
        <v>Zimmernummern</v>
      </c>
      <c r="G14" s="35" t="s">
        <v>110</v>
      </c>
      <c r="H14" s="36">
        <f t="shared" si="3"/>
        <v>1</v>
      </c>
      <c r="I14" s="34" t="str">
        <f t="shared" si="0"/>
        <v>Zimmernummern!M1</v>
      </c>
    </row>
    <row r="15" spans="1:9" x14ac:dyDescent="0.2">
      <c r="A15" s="28" t="str">
        <f t="shared" ca="1" si="1"/>
        <v>Person5</v>
      </c>
      <c r="B15" s="29">
        <v>14</v>
      </c>
      <c r="C15" s="30" t="str">
        <f t="shared" si="4"/>
        <v/>
      </c>
      <c r="F15" s="34" t="str">
        <f t="shared" si="2"/>
        <v>Zimmernummern</v>
      </c>
      <c r="G15" s="35" t="s">
        <v>111</v>
      </c>
      <c r="H15" s="36">
        <f t="shared" si="3"/>
        <v>1</v>
      </c>
      <c r="I15" s="34" t="str">
        <f t="shared" si="0"/>
        <v>Zimmernummern!N1</v>
      </c>
    </row>
    <row r="16" spans="1:9" x14ac:dyDescent="0.2">
      <c r="A16" s="28" t="str">
        <f t="shared" ca="1" si="1"/>
        <v>Person6</v>
      </c>
      <c r="B16" s="29">
        <v>15</v>
      </c>
      <c r="C16" s="30" t="str">
        <f t="shared" si="4"/>
        <v/>
      </c>
      <c r="F16" s="34" t="str">
        <f t="shared" si="2"/>
        <v>Zimmernummern</v>
      </c>
      <c r="G16" s="35" t="s">
        <v>112</v>
      </c>
      <c r="H16" s="36">
        <f t="shared" si="3"/>
        <v>1</v>
      </c>
      <c r="I16" s="34" t="str">
        <f t="shared" si="0"/>
        <v>Zimmernummern!O1</v>
      </c>
    </row>
    <row r="17" spans="1:9" x14ac:dyDescent="0.2">
      <c r="A17" s="28" t="str">
        <f t="shared" ca="1" si="1"/>
        <v>Stelle1</v>
      </c>
      <c r="B17" s="29">
        <v>16</v>
      </c>
      <c r="C17" s="30" t="str">
        <f t="shared" si="4"/>
        <v/>
      </c>
      <c r="F17" s="34" t="str">
        <f t="shared" si="2"/>
        <v>Zimmernummern</v>
      </c>
      <c r="G17" s="35" t="s">
        <v>113</v>
      </c>
      <c r="H17" s="36">
        <f t="shared" si="3"/>
        <v>1</v>
      </c>
      <c r="I17" s="34" t="str">
        <f t="shared" si="0"/>
        <v>Zimmernummern!P1</v>
      </c>
    </row>
    <row r="18" spans="1:9" x14ac:dyDescent="0.2">
      <c r="A18" s="28" t="str">
        <f t="shared" ca="1" si="1"/>
        <v>Stelle2</v>
      </c>
      <c r="B18" s="29">
        <v>17</v>
      </c>
      <c r="C18" s="30" t="str">
        <f t="shared" si="4"/>
        <v/>
      </c>
      <c r="F18" s="34" t="str">
        <f t="shared" si="2"/>
        <v>Zimmernummern</v>
      </c>
      <c r="G18" s="35" t="s">
        <v>114</v>
      </c>
      <c r="H18" s="36">
        <f t="shared" si="3"/>
        <v>1</v>
      </c>
      <c r="I18" s="34" t="str">
        <f t="shared" si="0"/>
        <v>Zimmernummern!Q1</v>
      </c>
    </row>
    <row r="19" spans="1:9" x14ac:dyDescent="0.2">
      <c r="A19" s="28" t="str">
        <f t="shared" ca="1" si="1"/>
        <v>Stelle3</v>
      </c>
      <c r="B19" s="29">
        <v>18</v>
      </c>
      <c r="C19" s="30" t="str">
        <f t="shared" si="4"/>
        <v/>
      </c>
      <c r="F19" s="34" t="str">
        <f t="shared" si="2"/>
        <v>Zimmernummern</v>
      </c>
      <c r="G19" s="35" t="s">
        <v>115</v>
      </c>
      <c r="H19" s="36">
        <f t="shared" si="3"/>
        <v>1</v>
      </c>
      <c r="I19" s="34" t="str">
        <f t="shared" si="0"/>
        <v>Zimmernummern!R1</v>
      </c>
    </row>
    <row r="20" spans="1:9" x14ac:dyDescent="0.2">
      <c r="A20" s="28" t="str">
        <f t="shared" ca="1" si="1"/>
        <v>Stelle4</v>
      </c>
      <c r="B20" s="29">
        <v>19</v>
      </c>
      <c r="C20" s="30" t="str">
        <f t="shared" si="4"/>
        <v/>
      </c>
      <c r="F20" s="34" t="str">
        <f t="shared" si="2"/>
        <v>Zimmernummern</v>
      </c>
      <c r="G20" s="35" t="s">
        <v>116</v>
      </c>
      <c r="H20" s="36">
        <f t="shared" si="3"/>
        <v>1</v>
      </c>
      <c r="I20" s="34" t="str">
        <f t="shared" si="0"/>
        <v>Zimmernummern!S1</v>
      </c>
    </row>
    <row r="21" spans="1:9" x14ac:dyDescent="0.2">
      <c r="A21" s="28" t="str">
        <f t="shared" ca="1" si="1"/>
        <v>Stelle5</v>
      </c>
      <c r="B21" s="29">
        <v>20</v>
      </c>
      <c r="C21" s="30" t="str">
        <f t="shared" si="4"/>
        <v/>
      </c>
      <c r="F21" s="34" t="str">
        <f t="shared" si="2"/>
        <v>Zimmernummern</v>
      </c>
      <c r="G21" s="35" t="s">
        <v>117</v>
      </c>
      <c r="H21" s="36">
        <f t="shared" si="3"/>
        <v>1</v>
      </c>
      <c r="I21" s="34" t="str">
        <f t="shared" si="0"/>
        <v>Zimmernummern!T1</v>
      </c>
    </row>
    <row r="22" spans="1:9" x14ac:dyDescent="0.2">
      <c r="A22" s="28" t="str">
        <f t="shared" ca="1" si="1"/>
        <v>Stelle6</v>
      </c>
      <c r="B22" s="29">
        <v>21</v>
      </c>
      <c r="C22" s="30" t="str">
        <f t="shared" si="4"/>
        <v/>
      </c>
      <c r="F22" s="34" t="str">
        <f t="shared" si="2"/>
        <v>Zimmernummern</v>
      </c>
      <c r="G22" s="35" t="s">
        <v>118</v>
      </c>
      <c r="H22" s="36">
        <f t="shared" si="3"/>
        <v>1</v>
      </c>
      <c r="I22" s="34" t="str">
        <f t="shared" si="0"/>
        <v>Zimmernummern!U1</v>
      </c>
    </row>
    <row r="23" spans="1:9" x14ac:dyDescent="0.2">
      <c r="A23" s="28">
        <f t="shared" ca="1" si="1"/>
        <v>0</v>
      </c>
      <c r="B23" s="29">
        <v>22</v>
      </c>
      <c r="C23" s="30" t="str">
        <f t="shared" si="4"/>
        <v/>
      </c>
      <c r="F23" s="34" t="str">
        <f t="shared" si="2"/>
        <v>Zimmernummern</v>
      </c>
      <c r="G23" s="35" t="s">
        <v>119</v>
      </c>
      <c r="H23" s="36">
        <f t="shared" si="3"/>
        <v>1</v>
      </c>
      <c r="I23" s="34" t="str">
        <f t="shared" si="0"/>
        <v>Zimmernummern!V1</v>
      </c>
    </row>
    <row r="24" spans="1:9" x14ac:dyDescent="0.2">
      <c r="A24" s="28">
        <f t="shared" ca="1" si="1"/>
        <v>0</v>
      </c>
      <c r="B24" s="29">
        <v>23</v>
      </c>
      <c r="C24" s="30" t="str">
        <f t="shared" si="4"/>
        <v/>
      </c>
      <c r="F24" s="34" t="str">
        <f t="shared" si="2"/>
        <v>Zimmernummern</v>
      </c>
      <c r="G24" s="35" t="s">
        <v>120</v>
      </c>
      <c r="H24" s="36">
        <f t="shared" si="3"/>
        <v>1</v>
      </c>
      <c r="I24" s="34" t="str">
        <f t="shared" si="0"/>
        <v>Zimmernummern!W1</v>
      </c>
    </row>
    <row r="25" spans="1:9" x14ac:dyDescent="0.2">
      <c r="A25" s="28">
        <f t="shared" ca="1" si="1"/>
        <v>0</v>
      </c>
      <c r="B25" s="29">
        <v>24</v>
      </c>
      <c r="C25" s="30" t="str">
        <f t="shared" si="4"/>
        <v/>
      </c>
      <c r="F25" s="34" t="str">
        <f t="shared" si="2"/>
        <v>Zimmernummern</v>
      </c>
      <c r="G25" s="35" t="s">
        <v>121</v>
      </c>
      <c r="H25" s="36">
        <f t="shared" si="3"/>
        <v>1</v>
      </c>
      <c r="I25" s="34" t="str">
        <f t="shared" si="0"/>
        <v>Zimmernummern!X1</v>
      </c>
    </row>
    <row r="26" spans="1:9" x14ac:dyDescent="0.2">
      <c r="A26" s="28">
        <f t="shared" ca="1" si="1"/>
        <v>0</v>
      </c>
      <c r="B26" s="29">
        <v>25</v>
      </c>
      <c r="C26" s="30" t="str">
        <f t="shared" si="4"/>
        <v/>
      </c>
      <c r="F26" s="34" t="str">
        <f t="shared" si="2"/>
        <v>Zimmernummern</v>
      </c>
      <c r="G26" s="35" t="s">
        <v>122</v>
      </c>
      <c r="H26" s="36">
        <f t="shared" si="3"/>
        <v>1</v>
      </c>
      <c r="I26" s="34" t="str">
        <f t="shared" si="0"/>
        <v>Zimmernummern!Y1</v>
      </c>
    </row>
    <row r="27" spans="1:9" x14ac:dyDescent="0.2">
      <c r="A27" s="28">
        <f t="shared" ca="1" si="1"/>
        <v>0</v>
      </c>
      <c r="B27" s="29">
        <v>26</v>
      </c>
      <c r="C27" s="30" t="str">
        <f t="shared" si="4"/>
        <v/>
      </c>
      <c r="F27" s="34" t="str">
        <f t="shared" si="2"/>
        <v>Zimmernummern</v>
      </c>
      <c r="G27" s="35" t="s">
        <v>123</v>
      </c>
      <c r="H27" s="36">
        <f t="shared" si="3"/>
        <v>1</v>
      </c>
      <c r="I27" s="34" t="str">
        <f t="shared" si="0"/>
        <v>Zimmernummern!Z1</v>
      </c>
    </row>
    <row r="28" spans="1:9" x14ac:dyDescent="0.2">
      <c r="A28" s="28">
        <f t="shared" ca="1" si="1"/>
        <v>0</v>
      </c>
      <c r="B28" s="29">
        <v>27</v>
      </c>
      <c r="C28" s="30" t="str">
        <f t="shared" si="4"/>
        <v/>
      </c>
      <c r="F28" s="34" t="str">
        <f t="shared" si="2"/>
        <v>Zimmernummern</v>
      </c>
      <c r="G28" s="35" t="s">
        <v>124</v>
      </c>
      <c r="H28" s="36">
        <f t="shared" si="3"/>
        <v>1</v>
      </c>
      <c r="I28" s="34" t="str">
        <f t="shared" si="0"/>
        <v>Zimmernummern!AA1</v>
      </c>
    </row>
    <row r="29" spans="1:9" x14ac:dyDescent="0.2">
      <c r="A29" s="28">
        <f t="shared" ca="1" si="1"/>
        <v>0</v>
      </c>
      <c r="B29" s="29">
        <v>28</v>
      </c>
      <c r="C29" s="30" t="str">
        <f t="shared" si="4"/>
        <v/>
      </c>
      <c r="F29" s="34" t="str">
        <f t="shared" si="2"/>
        <v>Zimmernummern</v>
      </c>
      <c r="G29" s="35" t="s">
        <v>125</v>
      </c>
      <c r="H29" s="36">
        <f t="shared" si="3"/>
        <v>1</v>
      </c>
      <c r="I29" s="34" t="str">
        <f t="shared" si="0"/>
        <v>Zimmernummern!AB1</v>
      </c>
    </row>
    <row r="30" spans="1:9" x14ac:dyDescent="0.2">
      <c r="A30" s="28">
        <f t="shared" ca="1" si="1"/>
        <v>0</v>
      </c>
      <c r="B30" s="29">
        <v>29</v>
      </c>
      <c r="C30" s="30" t="str">
        <f t="shared" si="4"/>
        <v/>
      </c>
      <c r="F30" s="34" t="str">
        <f t="shared" si="2"/>
        <v>Zimmernummern</v>
      </c>
      <c r="G30" s="35" t="s">
        <v>126</v>
      </c>
      <c r="H30" s="36">
        <f t="shared" si="3"/>
        <v>1</v>
      </c>
      <c r="I30" s="34" t="str">
        <f t="shared" si="0"/>
        <v>Zimmernummern!AC1</v>
      </c>
    </row>
    <row r="31" spans="1:9" x14ac:dyDescent="0.2">
      <c r="A31" s="28">
        <f t="shared" ca="1" si="1"/>
        <v>0</v>
      </c>
      <c r="B31" s="29">
        <v>30</v>
      </c>
      <c r="C31" s="30" t="str">
        <f t="shared" si="4"/>
        <v/>
      </c>
      <c r="F31" s="34" t="str">
        <f t="shared" si="2"/>
        <v>Zimmernummern</v>
      </c>
      <c r="G31" s="35" t="s">
        <v>127</v>
      </c>
      <c r="H31" s="36">
        <f t="shared" si="3"/>
        <v>1</v>
      </c>
      <c r="I31" s="34" t="str">
        <f t="shared" si="0"/>
        <v>Zimmernummern!AD1</v>
      </c>
    </row>
    <row r="32" spans="1:9" x14ac:dyDescent="0.2">
      <c r="A32" s="28">
        <f t="shared" ca="1" si="1"/>
        <v>0</v>
      </c>
      <c r="B32" s="29">
        <v>31</v>
      </c>
      <c r="C32" s="30" t="str">
        <f t="shared" si="4"/>
        <v/>
      </c>
      <c r="F32" s="34" t="str">
        <f t="shared" si="2"/>
        <v>Zimmernummern</v>
      </c>
      <c r="G32" s="35" t="s">
        <v>128</v>
      </c>
      <c r="H32" s="36">
        <f t="shared" si="3"/>
        <v>1</v>
      </c>
      <c r="I32" s="34" t="str">
        <f t="shared" si="0"/>
        <v>Zimmernummern!AE1</v>
      </c>
    </row>
    <row r="33" spans="1:9" x14ac:dyDescent="0.2">
      <c r="A33" s="28">
        <f t="shared" ca="1" si="1"/>
        <v>0</v>
      </c>
      <c r="B33" s="29">
        <v>32</v>
      </c>
      <c r="C33" s="30" t="str">
        <f t="shared" si="4"/>
        <v/>
      </c>
      <c r="F33" s="34" t="str">
        <f t="shared" si="2"/>
        <v>Zimmernummern</v>
      </c>
      <c r="G33" s="35" t="s">
        <v>129</v>
      </c>
      <c r="H33" s="36">
        <f t="shared" si="3"/>
        <v>1</v>
      </c>
      <c r="I33" s="34" t="str">
        <f t="shared" si="0"/>
        <v>Zimmernummern!AF1</v>
      </c>
    </row>
    <row r="34" spans="1:9" x14ac:dyDescent="0.2">
      <c r="A34" s="28">
        <f t="shared" ca="1" si="1"/>
        <v>0</v>
      </c>
      <c r="B34" s="29">
        <v>33</v>
      </c>
      <c r="C34" s="30" t="str">
        <f t="shared" si="4"/>
        <v/>
      </c>
      <c r="F34" s="34" t="str">
        <f t="shared" si="2"/>
        <v>Zimmernummern</v>
      </c>
      <c r="G34" s="35" t="s">
        <v>130</v>
      </c>
      <c r="H34" s="36">
        <f t="shared" si="3"/>
        <v>1</v>
      </c>
      <c r="I34" s="34" t="str">
        <f t="shared" si="0"/>
        <v>Zimmernummern!AG1</v>
      </c>
    </row>
    <row r="35" spans="1:9" x14ac:dyDescent="0.2">
      <c r="A35" s="28">
        <f t="shared" ca="1" si="1"/>
        <v>0</v>
      </c>
      <c r="B35" s="29">
        <v>34</v>
      </c>
      <c r="C35" s="30" t="str">
        <f t="shared" si="4"/>
        <v/>
      </c>
      <c r="F35" s="34" t="str">
        <f t="shared" si="2"/>
        <v>Zimmernummern</v>
      </c>
      <c r="G35" s="35" t="s">
        <v>131</v>
      </c>
      <c r="H35" s="36">
        <f t="shared" si="3"/>
        <v>1</v>
      </c>
      <c r="I35" s="34" t="str">
        <f t="shared" si="0"/>
        <v>Zimmernummern!AH1</v>
      </c>
    </row>
    <row r="36" spans="1:9" x14ac:dyDescent="0.2">
      <c r="A36" s="28">
        <f t="shared" ca="1" si="1"/>
        <v>0</v>
      </c>
      <c r="B36" s="29">
        <v>35</v>
      </c>
      <c r="C36" s="30" t="str">
        <f t="shared" si="4"/>
        <v/>
      </c>
      <c r="F36" s="34" t="str">
        <f t="shared" si="2"/>
        <v>Zimmernummern</v>
      </c>
      <c r="G36" s="35" t="s">
        <v>132</v>
      </c>
      <c r="H36" s="36">
        <f t="shared" si="3"/>
        <v>1</v>
      </c>
      <c r="I36" s="34" t="str">
        <f t="shared" si="0"/>
        <v>Zimmernummern!AI1</v>
      </c>
    </row>
    <row r="37" spans="1:9" x14ac:dyDescent="0.2">
      <c r="A37" s="28">
        <f t="shared" ca="1" si="1"/>
        <v>0</v>
      </c>
      <c r="B37" s="29">
        <v>36</v>
      </c>
      <c r="C37" s="30" t="str">
        <f t="shared" si="4"/>
        <v/>
      </c>
      <c r="F37" s="34" t="str">
        <f t="shared" si="2"/>
        <v>Zimmernummern</v>
      </c>
      <c r="G37" s="35" t="s">
        <v>133</v>
      </c>
      <c r="H37" s="36">
        <f t="shared" si="3"/>
        <v>1</v>
      </c>
      <c r="I37" s="34" t="str">
        <f t="shared" si="0"/>
        <v>Zimmernummern!AJ1</v>
      </c>
    </row>
    <row r="38" spans="1:9" x14ac:dyDescent="0.2">
      <c r="A38" s="28">
        <f t="shared" ca="1" si="1"/>
        <v>0</v>
      </c>
      <c r="B38" s="29">
        <v>37</v>
      </c>
      <c r="C38" s="30" t="str">
        <f t="shared" si="4"/>
        <v/>
      </c>
      <c r="F38" s="34" t="str">
        <f t="shared" si="2"/>
        <v>Zimmernummern</v>
      </c>
      <c r="G38" s="35" t="s">
        <v>134</v>
      </c>
      <c r="H38" s="36">
        <f t="shared" si="3"/>
        <v>1</v>
      </c>
      <c r="I38" s="34" t="str">
        <f t="shared" si="0"/>
        <v>Zimmernummern!AK1</v>
      </c>
    </row>
    <row r="39" spans="1:9" x14ac:dyDescent="0.2">
      <c r="A39" s="28">
        <f t="shared" ca="1" si="1"/>
        <v>0</v>
      </c>
      <c r="B39" s="29">
        <v>38</v>
      </c>
      <c r="C39" s="30" t="str">
        <f t="shared" si="4"/>
        <v/>
      </c>
      <c r="F39" s="34" t="str">
        <f t="shared" si="2"/>
        <v>Zimmernummern</v>
      </c>
      <c r="G39" s="35" t="s">
        <v>135</v>
      </c>
      <c r="H39" s="36">
        <f t="shared" si="3"/>
        <v>1</v>
      </c>
      <c r="I39" s="34" t="str">
        <f t="shared" si="0"/>
        <v>Zimmernummern!AL1</v>
      </c>
    </row>
    <row r="40" spans="1:9" x14ac:dyDescent="0.2">
      <c r="A40" s="28">
        <f t="shared" ca="1" si="1"/>
        <v>0</v>
      </c>
      <c r="B40" s="29">
        <v>39</v>
      </c>
      <c r="C40" s="30" t="str">
        <f t="shared" si="4"/>
        <v/>
      </c>
      <c r="F40" s="34" t="str">
        <f t="shared" si="2"/>
        <v>Zimmernummern</v>
      </c>
      <c r="G40" s="35" t="s">
        <v>136</v>
      </c>
      <c r="H40" s="36">
        <f t="shared" si="3"/>
        <v>1</v>
      </c>
      <c r="I40" s="34" t="str">
        <f t="shared" si="0"/>
        <v>Zimmernummern!AM1</v>
      </c>
    </row>
    <row r="41" spans="1:9" x14ac:dyDescent="0.2">
      <c r="A41" s="28">
        <f t="shared" ca="1" si="1"/>
        <v>0</v>
      </c>
      <c r="B41" s="29">
        <v>40</v>
      </c>
      <c r="C41" s="30" t="str">
        <f t="shared" si="4"/>
        <v/>
      </c>
      <c r="F41" s="34" t="str">
        <f t="shared" si="2"/>
        <v>Zimmernummern</v>
      </c>
      <c r="G41" s="35" t="s">
        <v>137</v>
      </c>
      <c r="H41" s="36">
        <f t="shared" si="3"/>
        <v>1</v>
      </c>
      <c r="I41" s="34" t="str">
        <f t="shared" si="0"/>
        <v>Zimmernummern!AN1</v>
      </c>
    </row>
    <row r="42" spans="1:9" x14ac:dyDescent="0.2">
      <c r="A42" s="28">
        <f t="shared" ca="1" si="1"/>
        <v>0</v>
      </c>
      <c r="B42" s="29">
        <v>41</v>
      </c>
      <c r="C42" s="30" t="str">
        <f t="shared" si="4"/>
        <v/>
      </c>
      <c r="F42" s="34" t="str">
        <f t="shared" si="2"/>
        <v>Zimmernummern</v>
      </c>
      <c r="G42" s="35" t="s">
        <v>138</v>
      </c>
      <c r="H42" s="36">
        <f t="shared" si="3"/>
        <v>1</v>
      </c>
      <c r="I42" s="34" t="str">
        <f t="shared" si="0"/>
        <v>Zimmernummern!AO1</v>
      </c>
    </row>
    <row r="43" spans="1:9" x14ac:dyDescent="0.2">
      <c r="A43" s="28">
        <f t="shared" ca="1" si="1"/>
        <v>0</v>
      </c>
      <c r="B43" s="29">
        <v>42</v>
      </c>
      <c r="C43" s="30" t="str">
        <f t="shared" si="4"/>
        <v/>
      </c>
      <c r="F43" s="34" t="str">
        <f t="shared" si="2"/>
        <v>Zimmernummern</v>
      </c>
      <c r="G43" s="35" t="s">
        <v>139</v>
      </c>
      <c r="H43" s="36">
        <f t="shared" si="3"/>
        <v>1</v>
      </c>
      <c r="I43" s="34" t="str">
        <f t="shared" si="0"/>
        <v>Zimmernummern!AP1</v>
      </c>
    </row>
    <row r="44" spans="1:9" x14ac:dyDescent="0.2">
      <c r="A44" s="28">
        <f t="shared" ca="1" si="1"/>
        <v>0</v>
      </c>
      <c r="B44" s="29">
        <v>43</v>
      </c>
      <c r="C44" s="30" t="str">
        <f t="shared" si="4"/>
        <v/>
      </c>
      <c r="F44" s="34" t="str">
        <f t="shared" si="2"/>
        <v>Zimmernummern</v>
      </c>
      <c r="G44" s="35" t="s">
        <v>140</v>
      </c>
      <c r="H44" s="36">
        <f t="shared" si="3"/>
        <v>1</v>
      </c>
      <c r="I44" s="34" t="str">
        <f t="shared" si="0"/>
        <v>Zimmernummern!AQ1</v>
      </c>
    </row>
    <row r="45" spans="1:9" x14ac:dyDescent="0.2">
      <c r="A45" s="28">
        <f t="shared" ca="1" si="1"/>
        <v>0</v>
      </c>
      <c r="B45" s="29">
        <v>44</v>
      </c>
      <c r="C45" s="30" t="str">
        <f t="shared" si="4"/>
        <v/>
      </c>
      <c r="F45" s="34" t="str">
        <f t="shared" si="2"/>
        <v>Zimmernummern</v>
      </c>
      <c r="G45" s="35" t="s">
        <v>141</v>
      </c>
      <c r="H45" s="36">
        <f t="shared" si="3"/>
        <v>1</v>
      </c>
      <c r="I45" s="34" t="str">
        <f t="shared" si="0"/>
        <v>Zimmernummern!AR1</v>
      </c>
    </row>
    <row r="46" spans="1:9" x14ac:dyDescent="0.2">
      <c r="A46" s="28">
        <f t="shared" ca="1" si="1"/>
        <v>0</v>
      </c>
      <c r="B46" s="29">
        <v>45</v>
      </c>
      <c r="C46" s="30" t="str">
        <f t="shared" si="4"/>
        <v/>
      </c>
      <c r="F46" s="34" t="str">
        <f t="shared" si="2"/>
        <v>Zimmernummern</v>
      </c>
      <c r="G46" s="35" t="s">
        <v>142</v>
      </c>
      <c r="H46" s="36">
        <f t="shared" si="3"/>
        <v>1</v>
      </c>
      <c r="I46" s="34" t="str">
        <f t="shared" si="0"/>
        <v>Zimmernummern!AS1</v>
      </c>
    </row>
    <row r="47" spans="1:9" x14ac:dyDescent="0.2">
      <c r="A47" s="28">
        <f t="shared" ca="1" si="1"/>
        <v>0</v>
      </c>
      <c r="B47" s="29">
        <v>46</v>
      </c>
      <c r="C47" s="30" t="str">
        <f t="shared" si="4"/>
        <v/>
      </c>
      <c r="F47" s="34" t="str">
        <f t="shared" si="2"/>
        <v>Zimmernummern</v>
      </c>
      <c r="G47" s="35" t="s">
        <v>143</v>
      </c>
      <c r="H47" s="36">
        <f t="shared" si="3"/>
        <v>1</v>
      </c>
      <c r="I47" s="34" t="str">
        <f t="shared" si="0"/>
        <v>Zimmernummern!AT1</v>
      </c>
    </row>
    <row r="48" spans="1:9" x14ac:dyDescent="0.2">
      <c r="A48" s="28">
        <f t="shared" ca="1" si="1"/>
        <v>0</v>
      </c>
      <c r="B48" s="29">
        <v>47</v>
      </c>
      <c r="C48" s="30" t="str">
        <f t="shared" si="4"/>
        <v/>
      </c>
      <c r="F48" s="34" t="str">
        <f t="shared" si="2"/>
        <v>Zimmernummern</v>
      </c>
      <c r="G48" s="35" t="s">
        <v>144</v>
      </c>
      <c r="H48" s="36">
        <f t="shared" si="3"/>
        <v>1</v>
      </c>
      <c r="I48" s="34" t="str">
        <f t="shared" si="0"/>
        <v>Zimmernummern!AU1</v>
      </c>
    </row>
    <row r="49" spans="1:9" x14ac:dyDescent="0.2">
      <c r="A49" s="28">
        <f t="shared" ca="1" si="1"/>
        <v>0</v>
      </c>
      <c r="B49" s="29">
        <v>48</v>
      </c>
      <c r="C49" s="30" t="str">
        <f t="shared" si="4"/>
        <v/>
      </c>
      <c r="F49" s="34" t="str">
        <f t="shared" si="2"/>
        <v>Zimmernummern</v>
      </c>
      <c r="G49" s="35" t="s">
        <v>145</v>
      </c>
      <c r="H49" s="36">
        <f t="shared" si="3"/>
        <v>1</v>
      </c>
      <c r="I49" s="34" t="str">
        <f t="shared" si="0"/>
        <v>Zimmernummern!AV1</v>
      </c>
    </row>
    <row r="50" spans="1:9" x14ac:dyDescent="0.2">
      <c r="A50" s="28">
        <f t="shared" ca="1" si="1"/>
        <v>0</v>
      </c>
      <c r="B50" s="29">
        <v>49</v>
      </c>
      <c r="C50" s="30" t="str">
        <f t="shared" si="4"/>
        <v/>
      </c>
      <c r="F50" s="34" t="str">
        <f t="shared" si="2"/>
        <v>Zimmernummern</v>
      </c>
      <c r="G50" s="35" t="s">
        <v>146</v>
      </c>
      <c r="H50" s="36">
        <f t="shared" si="3"/>
        <v>1</v>
      </c>
      <c r="I50" s="34" t="str">
        <f t="shared" si="0"/>
        <v>Zimmernummern!AW1</v>
      </c>
    </row>
    <row r="51" spans="1:9" x14ac:dyDescent="0.2">
      <c r="A51" s="28">
        <f t="shared" ca="1" si="1"/>
        <v>0</v>
      </c>
      <c r="B51" s="29">
        <v>50</v>
      </c>
      <c r="C51" s="30" t="str">
        <f t="shared" si="4"/>
        <v/>
      </c>
      <c r="F51" s="34" t="str">
        <f t="shared" si="2"/>
        <v>Zimmernummern</v>
      </c>
      <c r="G51" s="35" t="s">
        <v>147</v>
      </c>
      <c r="H51" s="36">
        <f t="shared" si="3"/>
        <v>1</v>
      </c>
      <c r="I51" s="34" t="str">
        <f t="shared" si="0"/>
        <v>Zimmernummern!AX1</v>
      </c>
    </row>
    <row r="52" spans="1:9" x14ac:dyDescent="0.2">
      <c r="A52" s="28">
        <f t="shared" ca="1" si="1"/>
        <v>0</v>
      </c>
      <c r="B52" s="29">
        <v>51</v>
      </c>
      <c r="C52" s="30" t="str">
        <f t="shared" si="4"/>
        <v/>
      </c>
      <c r="F52" s="34" t="str">
        <f t="shared" si="2"/>
        <v>Zimmernummern</v>
      </c>
      <c r="G52" s="35" t="s">
        <v>148</v>
      </c>
      <c r="H52" s="36">
        <f t="shared" si="3"/>
        <v>1</v>
      </c>
      <c r="I52" s="34" t="str">
        <f t="shared" si="0"/>
        <v>Zimmernummern!AY1</v>
      </c>
    </row>
    <row r="53" spans="1:9" x14ac:dyDescent="0.2">
      <c r="A53" s="28">
        <f t="shared" ca="1" si="1"/>
        <v>0</v>
      </c>
      <c r="B53" s="29">
        <v>52</v>
      </c>
      <c r="C53" s="30" t="str">
        <f t="shared" si="4"/>
        <v/>
      </c>
      <c r="F53" s="34" t="str">
        <f t="shared" si="2"/>
        <v>Zimmernummern</v>
      </c>
      <c r="G53" s="35" t="s">
        <v>149</v>
      </c>
      <c r="H53" s="36">
        <f t="shared" si="3"/>
        <v>1</v>
      </c>
      <c r="I53" s="34" t="str">
        <f t="shared" si="0"/>
        <v>Zimmernummern!AZ1</v>
      </c>
    </row>
    <row r="54" spans="1:9" x14ac:dyDescent="0.2">
      <c r="A54" s="28">
        <f t="shared" ca="1" si="1"/>
        <v>0</v>
      </c>
      <c r="B54" s="29">
        <v>53</v>
      </c>
      <c r="C54" s="30" t="str">
        <f t="shared" si="4"/>
        <v/>
      </c>
      <c r="F54" s="34" t="str">
        <f t="shared" si="2"/>
        <v>Zimmernummern</v>
      </c>
      <c r="G54" s="35" t="s">
        <v>150</v>
      </c>
      <c r="H54" s="36">
        <f t="shared" si="3"/>
        <v>1</v>
      </c>
      <c r="I54" s="34" t="str">
        <f t="shared" si="0"/>
        <v>Zimmernummern!BA1</v>
      </c>
    </row>
    <row r="55" spans="1:9" x14ac:dyDescent="0.2">
      <c r="A55" s="28">
        <f t="shared" ca="1" si="1"/>
        <v>0</v>
      </c>
      <c r="B55" s="29">
        <v>54</v>
      </c>
      <c r="C55" s="30" t="str">
        <f t="shared" si="4"/>
        <v/>
      </c>
      <c r="F55" s="34" t="str">
        <f t="shared" si="2"/>
        <v>Zimmernummern</v>
      </c>
      <c r="G55" s="35" t="s">
        <v>151</v>
      </c>
      <c r="H55" s="36">
        <f t="shared" si="3"/>
        <v>1</v>
      </c>
      <c r="I55" s="34" t="str">
        <f t="shared" si="0"/>
        <v>Zimmernummern!BB1</v>
      </c>
    </row>
    <row r="56" spans="1:9" x14ac:dyDescent="0.2">
      <c r="A56" s="28">
        <f t="shared" ca="1" si="1"/>
        <v>0</v>
      </c>
      <c r="B56" s="29">
        <v>55</v>
      </c>
      <c r="C56" s="30" t="str">
        <f t="shared" si="4"/>
        <v/>
      </c>
      <c r="F56" s="34" t="str">
        <f t="shared" si="2"/>
        <v>Zimmernummern</v>
      </c>
      <c r="G56" s="35" t="s">
        <v>152</v>
      </c>
      <c r="H56" s="36">
        <f t="shared" si="3"/>
        <v>1</v>
      </c>
      <c r="I56" s="34" t="str">
        <f t="shared" si="0"/>
        <v>Zimmernummern!BC1</v>
      </c>
    </row>
    <row r="57" spans="1:9" x14ac:dyDescent="0.2">
      <c r="A57" s="28">
        <f t="shared" ca="1" si="1"/>
        <v>0</v>
      </c>
      <c r="B57" s="29">
        <v>56</v>
      </c>
      <c r="C57" s="30" t="str">
        <f t="shared" si="4"/>
        <v/>
      </c>
      <c r="F57" s="34" t="str">
        <f t="shared" si="2"/>
        <v>Zimmernummern</v>
      </c>
      <c r="G57" s="35" t="s">
        <v>153</v>
      </c>
      <c r="H57" s="36">
        <f t="shared" si="3"/>
        <v>1</v>
      </c>
      <c r="I57" s="34" t="str">
        <f t="shared" si="0"/>
        <v>Zimmernummern!BD1</v>
      </c>
    </row>
    <row r="58" spans="1:9" x14ac:dyDescent="0.2">
      <c r="A58" s="28">
        <f t="shared" ca="1" si="1"/>
        <v>0</v>
      </c>
      <c r="B58" s="29">
        <v>57</v>
      </c>
      <c r="C58" s="30" t="str">
        <f t="shared" si="4"/>
        <v/>
      </c>
      <c r="F58" s="34" t="str">
        <f t="shared" si="2"/>
        <v>Zimmernummern</v>
      </c>
      <c r="G58" s="35" t="s">
        <v>154</v>
      </c>
      <c r="H58" s="36">
        <f t="shared" si="3"/>
        <v>1</v>
      </c>
      <c r="I58" s="34" t="str">
        <f t="shared" si="0"/>
        <v>Zimmernummern!BE1</v>
      </c>
    </row>
    <row r="59" spans="1:9" x14ac:dyDescent="0.2">
      <c r="A59" s="28">
        <f t="shared" ca="1" si="1"/>
        <v>0</v>
      </c>
      <c r="B59" s="29">
        <v>58</v>
      </c>
      <c r="C59" s="30" t="str">
        <f t="shared" si="4"/>
        <v/>
      </c>
      <c r="F59" s="34" t="str">
        <f t="shared" si="2"/>
        <v>Zimmernummern</v>
      </c>
      <c r="G59" s="35" t="s">
        <v>155</v>
      </c>
      <c r="H59" s="36">
        <f t="shared" si="3"/>
        <v>1</v>
      </c>
      <c r="I59" s="34" t="str">
        <f t="shared" si="0"/>
        <v>Zimmernummern!BF1</v>
      </c>
    </row>
    <row r="60" spans="1:9" x14ac:dyDescent="0.2">
      <c r="A60" s="28">
        <f t="shared" ca="1" si="1"/>
        <v>0</v>
      </c>
      <c r="B60" s="29">
        <v>59</v>
      </c>
      <c r="C60" s="30" t="str">
        <f t="shared" si="4"/>
        <v/>
      </c>
      <c r="F60" s="34" t="str">
        <f t="shared" si="2"/>
        <v>Zimmernummern</v>
      </c>
      <c r="G60" s="35" t="s">
        <v>156</v>
      </c>
      <c r="H60" s="36">
        <f t="shared" si="3"/>
        <v>1</v>
      </c>
      <c r="I60" s="34" t="str">
        <f t="shared" si="0"/>
        <v>Zimmernummern!BG1</v>
      </c>
    </row>
    <row r="61" spans="1:9" ht="13.5" thickBot="1" x14ac:dyDescent="0.25">
      <c r="A61" s="28">
        <f t="shared" ca="1" si="1"/>
        <v>0</v>
      </c>
      <c r="B61" s="37">
        <v>60</v>
      </c>
      <c r="C61" s="38" t="str">
        <f t="shared" si="4"/>
        <v/>
      </c>
      <c r="F61" s="34" t="str">
        <f t="shared" si="2"/>
        <v>Zimmernummern</v>
      </c>
      <c r="G61" s="35" t="s">
        <v>157</v>
      </c>
      <c r="H61" s="36">
        <f t="shared" si="3"/>
        <v>1</v>
      </c>
      <c r="I61" s="34" t="str">
        <f t="shared" si="0"/>
        <v>Zimmernummern!BH1</v>
      </c>
    </row>
    <row r="62" spans="1:9" ht="13.5" thickTop="1" x14ac:dyDescent="0.2"/>
  </sheetData>
  <pageMargins left="0.78740157480314965" right="0.78740157480314965" top="0.86614173228346458" bottom="0.98425196850393704" header="0.55118110236220474" footer="0.51181102362204722"/>
  <pageSetup paperSize="9" orientation="portrait" r:id="rId1"/>
  <headerFooter alignWithMargins="0">
    <oddHeader>&amp;C&amp;"Arial,Fett"&amp;16Raumplan FA Remscheid - &amp;A - Stand: &amp;D</oddHeader>
    <oddFooter>&amp;R© Jan Stachuletz / Klaus Stachuletz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12</vt:i4>
      </vt:variant>
    </vt:vector>
  </HeadingPairs>
  <TitlesOfParts>
    <vt:vector size="15" baseType="lpstr">
      <vt:lpstr>Info</vt:lpstr>
      <vt:lpstr>Daten</vt:lpstr>
      <vt:lpstr>Zimmernummern</vt:lpstr>
      <vt:lpstr>Daten</vt:lpstr>
      <vt:lpstr>Erläuterung</vt:lpstr>
      <vt:lpstr>fa_nummern</vt:lpstr>
      <vt:lpstr>feldnamen_spaltenindex</vt:lpstr>
      <vt:lpstr>Name</vt:lpstr>
      <vt:lpstr>SGLNR</vt:lpstr>
      <vt:lpstr>sortierbereich</vt:lpstr>
      <vt:lpstr>spaltenbezeichnung</vt:lpstr>
      <vt:lpstr>spaltenindex</vt:lpstr>
      <vt:lpstr>Stelle</vt:lpstr>
      <vt:lpstr>zimmer</vt:lpstr>
      <vt:lpstr>zimmernummern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Stachuletz, Klaus (FA-5126, ITST);jan.stachuletz@fv.nrw.de</dc:creator>
  <cp:lastModifiedBy>Stachuletz, Klaus (FA-5126)</cp:lastModifiedBy>
  <cp:lastPrinted>2020-05-11T12:57:58Z</cp:lastPrinted>
  <dcterms:created xsi:type="dcterms:W3CDTF">1999-04-13T11:10:19Z</dcterms:created>
  <dcterms:modified xsi:type="dcterms:W3CDTF">2020-07-07T14:47:31Z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igentümer">
    <vt:lpwstr>Klaus Stachuletz</vt:lpwstr>
  </property>
  <property fmtid="{D5CDD505-2E9C-101B-9397-08002B2CF9AE}" pid="3" name="Erstellt von">
    <vt:lpwstr>Klaus Stachuletz</vt:lpwstr>
  </property>
</Properties>
</file>